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D4CE4365-5DE5-4E76-A932-E2A5129E9EFF}" xr6:coauthVersionLast="47" xr6:coauthVersionMax="47" xr10:uidLastSave="{00000000-0000-0000-0000-000000000000}"/>
  <bookViews>
    <workbookView xWindow="-108" yWindow="-108" windowWidth="23256" windowHeight="12720" tabRatio="860" activeTab="2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8" i="15" l="1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650" i="16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292" i="15"/>
  <c r="P1228" i="15"/>
  <c r="P1230" i="15"/>
  <c r="P1232" i="15"/>
  <c r="P1233" i="15"/>
  <c r="P1234" i="15"/>
  <c r="P1235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4" i="15"/>
  <c r="P1065" i="15"/>
  <c r="P1066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4" i="15"/>
  <c r="P665" i="15"/>
  <c r="P666" i="15"/>
  <c r="P667" i="15"/>
  <c r="P668" i="15"/>
  <c r="P669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92" i="15"/>
  <c r="M1292" i="15"/>
  <c r="M1293" i="15"/>
  <c r="M1294" i="15"/>
  <c r="M1295" i="15"/>
  <c r="M1296" i="15"/>
  <c r="M1298" i="15"/>
  <c r="M1299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180" i="15"/>
  <c r="M1182" i="15"/>
  <c r="M1184" i="15"/>
  <c r="M1186" i="15"/>
  <c r="M1188" i="15"/>
  <c r="M1190" i="15"/>
  <c r="M1192" i="15"/>
  <c r="M1194" i="15"/>
  <c r="M1196" i="15"/>
  <c r="M1198" i="15"/>
  <c r="M1199" i="15"/>
  <c r="M1200" i="15"/>
  <c r="M1202" i="15"/>
  <c r="M1204" i="15"/>
  <c r="M1206" i="15"/>
  <c r="M1208" i="15"/>
  <c r="M1210" i="15"/>
  <c r="M1212" i="15"/>
  <c r="M1214" i="15"/>
  <c r="M1216" i="15"/>
  <c r="M1218" i="15"/>
  <c r="M1220" i="15"/>
  <c r="M1222" i="15"/>
  <c r="M1224" i="15"/>
  <c r="M1226" i="15"/>
  <c r="M1228" i="15"/>
  <c r="M1230" i="15"/>
  <c r="M1232" i="15"/>
  <c r="M1233" i="15"/>
  <c r="M1234" i="15"/>
  <c r="M1235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9" i="15"/>
  <c r="M1010" i="15"/>
  <c r="M1011" i="15"/>
  <c r="M912" i="15"/>
  <c r="M913" i="15"/>
  <c r="M914" i="15"/>
  <c r="M915" i="15"/>
  <c r="M916" i="15"/>
  <c r="M917" i="15"/>
  <c r="M918" i="15"/>
  <c r="M919" i="15"/>
  <c r="M920" i="15"/>
  <c r="M921" i="15"/>
  <c r="M922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1" i="15"/>
  <c r="M162" i="15"/>
  <c r="M163" i="15"/>
  <c r="M164" i="15"/>
  <c r="M165" i="15"/>
  <c r="M166" i="15"/>
  <c r="M167" i="15"/>
  <c r="M168" i="15"/>
  <c r="M169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2" i="15"/>
  <c r="M3" i="15"/>
  <c r="M4" i="15"/>
  <c r="M5" i="15"/>
  <c r="M6" i="15"/>
  <c r="M7" i="15"/>
  <c r="M8" i="15"/>
  <c r="M9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300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O1235" i="15"/>
  <c r="L1235" i="15"/>
  <c r="L1234" i="15"/>
  <c r="O1233" i="15"/>
  <c r="L1233" i="15"/>
  <c r="L1231" i="15"/>
  <c r="M1231" i="15" s="1"/>
  <c r="L1229" i="15"/>
  <c r="M1229" i="15" s="1"/>
  <c r="O1231" i="15"/>
  <c r="P1231" i="15" s="1"/>
  <c r="O1229" i="15"/>
  <c r="P1229" i="15" s="1"/>
  <c r="L1227" i="15"/>
  <c r="M1227" i="15" s="1"/>
  <c r="L1225" i="15"/>
  <c r="M1225" i="15" s="1"/>
  <c r="L1223" i="15"/>
  <c r="M1223" i="15" s="1"/>
  <c r="L1221" i="15"/>
  <c r="M1221" i="15" s="1"/>
  <c r="L1219" i="15"/>
  <c r="M1219" i="15" s="1"/>
  <c r="L1217" i="15"/>
  <c r="M1217" i="15" s="1"/>
  <c r="L1215" i="15"/>
  <c r="M1215" i="15" s="1"/>
  <c r="L1213" i="15"/>
  <c r="M1213" i="15" s="1"/>
  <c r="L1211" i="15"/>
  <c r="M1211" i="15" s="1"/>
  <c r="L1209" i="15"/>
  <c r="M1209" i="15" s="1"/>
  <c r="L1207" i="15"/>
  <c r="M1207" i="15" s="1"/>
  <c r="L1205" i="15"/>
  <c r="M1205" i="15" s="1"/>
  <c r="L1203" i="15"/>
  <c r="M1203" i="15" s="1"/>
  <c r="L1201" i="15"/>
  <c r="M1201" i="15" s="1"/>
  <c r="L1197" i="15"/>
  <c r="M1197" i="15" s="1"/>
  <c r="L1195" i="15"/>
  <c r="M1195" i="15" s="1"/>
  <c r="L1193" i="15"/>
  <c r="M1193" i="15" s="1"/>
  <c r="L1191" i="15"/>
  <c r="M1191" i="15" s="1"/>
  <c r="L1189" i="15"/>
  <c r="M1189" i="15" s="1"/>
  <c r="L1187" i="15"/>
  <c r="M1187" i="15" s="1"/>
  <c r="L1183" i="15"/>
  <c r="M1183" i="15" s="1"/>
  <c r="L1181" i="15"/>
  <c r="M1181" i="15" s="1"/>
</calcChain>
</file>

<file path=xl/sharedStrings.xml><?xml version="1.0" encoding="utf-8"?>
<sst xmlns="http://schemas.openxmlformats.org/spreadsheetml/2006/main" count="118168" uniqueCount="8282">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</sst>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2" fontId="0" fillId="3" borderId="0" xfId="0" applyNumberFormat="1" applyFill="1"/>
    <xf numFmtId="167" fontId="6" fillId="0" borderId="1" xfId="0" applyNumberFormat="1" applyFont="1" applyFill="1" applyBorder="1" applyAlignment="1">
      <alignment horizontal="left" vertical="center"/>
    </xf>
    <xf numFmtId="0" fontId="0" fillId="3" borderId="0" xfId="0" applyFill="1" applyBorder="1"/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0" fontId="0" fillId="0" borderId="0" xfId="0" applyBorder="1"/>
    <xf numFmtId="14" fontId="6" fillId="0" borderId="0" xfId="0" applyNumberFormat="1" applyFont="1" applyBorder="1" applyAlignment="1">
      <alignment horizontal="center" vertical="center"/>
    </xf>
    <xf numFmtId="14" fontId="0" fillId="3" borderId="9" xfId="0" applyNumberFormat="1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2" borderId="0" xfId="0" applyFill="1" applyBorder="1"/>
    <xf numFmtId="0" fontId="7" fillId="0" borderId="1" xfId="0" applyFont="1" applyBorder="1" applyAlignment="1">
      <alignment horizontal="left" vertical="center"/>
    </xf>
    <xf numFmtId="164" fontId="0" fillId="0" borderId="0" xfId="0" applyNumberFormat="1" applyBorder="1"/>
    <xf numFmtId="164" fontId="0" fillId="3" borderId="9" xfId="0" applyNumberFormat="1" applyFill="1" applyBorder="1"/>
    <xf numFmtId="164" fontId="0" fillId="3" borderId="0" xfId="0" applyNumberFormat="1" applyFill="1" applyBorder="1"/>
    <xf numFmtId="164" fontId="0" fillId="2" borderId="0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0" fontId="0" fillId="0" borderId="0" xfId="0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32"/>
  <sheetViews>
    <sheetView zoomScaleNormal="100" workbookViewId="0">
      <pane ySplit="1" topLeftCell="A2" activePane="bottomLeft" state="frozen"/>
      <selection activeCell="K55" sqref="K55"/>
      <selection pane="bottomLeft" activeCell="A23" sqref="A23:D24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142" t="s">
        <v>63</v>
      </c>
      <c r="B2" s="131">
        <v>2023</v>
      </c>
      <c r="C2" s="76">
        <v>45143</v>
      </c>
      <c r="D2" s="130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33">
        <v>1</v>
      </c>
      <c r="I2" s="3">
        <v>4.665</v>
      </c>
      <c r="J2" s="3">
        <v>4.7090000000000005</v>
      </c>
      <c r="K2" s="157">
        <v>4.4000000000000483E-2</v>
      </c>
      <c r="L2" s="3">
        <v>9.3740000000000006</v>
      </c>
      <c r="M2" s="3">
        <v>76.808000000000007</v>
      </c>
    </row>
    <row r="3" spans="1:13">
      <c r="A3" s="142" t="s">
        <v>63</v>
      </c>
      <c r="B3" s="131">
        <v>2023</v>
      </c>
      <c r="C3" s="76">
        <v>45143</v>
      </c>
      <c r="D3" s="130" t="s">
        <v>19</v>
      </c>
      <c r="E3" s="3" t="s">
        <v>200</v>
      </c>
      <c r="F3" s="3" t="s">
        <v>44</v>
      </c>
      <c r="G3" s="10">
        <f>(C3-VLOOKUP(E3,Riders!$A$2:$E$7777,4,FALSE))/365</f>
        <v>28.063013698630137</v>
      </c>
      <c r="H3" s="133">
        <v>2</v>
      </c>
      <c r="I3" s="3">
        <v>4.7320000000000002</v>
      </c>
      <c r="J3" s="3">
        <v>4.794999999999999</v>
      </c>
      <c r="K3" s="157">
        <v>6.2999999999998835E-2</v>
      </c>
      <c r="L3" s="3">
        <v>9.5269999999999992</v>
      </c>
      <c r="M3" s="3">
        <v>75.575000000000003</v>
      </c>
    </row>
    <row r="4" spans="1:13">
      <c r="A4" s="142" t="s">
        <v>63</v>
      </c>
      <c r="B4" s="131">
        <v>2023</v>
      </c>
      <c r="C4" s="76">
        <v>45143</v>
      </c>
      <c r="D4" s="130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33">
        <v>3</v>
      </c>
      <c r="I4" s="3">
        <v>4.7069999999999999</v>
      </c>
      <c r="J4" s="3">
        <v>4.8220000000000001</v>
      </c>
      <c r="K4" s="157">
        <v>0.11500000000000021</v>
      </c>
      <c r="L4" s="3">
        <v>9.5289999999999999</v>
      </c>
      <c r="M4" s="3">
        <v>75.558999999999997</v>
      </c>
    </row>
    <row r="5" spans="1:13">
      <c r="A5" s="142" t="s">
        <v>63</v>
      </c>
      <c r="B5" s="131">
        <v>2023</v>
      </c>
      <c r="C5" s="76">
        <v>45143</v>
      </c>
      <c r="D5" s="130" t="s">
        <v>19</v>
      </c>
      <c r="E5" s="3" t="s">
        <v>194</v>
      </c>
      <c r="F5" s="3" t="s">
        <v>50</v>
      </c>
      <c r="G5" s="10">
        <f>(C5-VLOOKUP(E5,Riders!$A$2:$E$7777,4,FALSE))/365</f>
        <v>35.605479452054794</v>
      </c>
      <c r="H5" s="133">
        <v>4</v>
      </c>
      <c r="I5" s="3">
        <v>4.74</v>
      </c>
      <c r="J5" s="3">
        <v>4.8439999999999994</v>
      </c>
      <c r="K5" s="157">
        <v>0.1039999999999992</v>
      </c>
      <c r="L5" s="3">
        <v>9.5839999999999996</v>
      </c>
      <c r="M5" s="3">
        <v>75.125</v>
      </c>
    </row>
    <row r="6" spans="1:13">
      <c r="A6" s="142" t="s">
        <v>63</v>
      </c>
      <c r="B6" s="131">
        <v>2023</v>
      </c>
      <c r="C6" s="76">
        <v>45143</v>
      </c>
      <c r="D6" s="130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33">
        <v>5</v>
      </c>
      <c r="I6" s="3">
        <v>4.7430000000000003</v>
      </c>
      <c r="J6" s="3">
        <v>4.8629999999999995</v>
      </c>
      <c r="K6" s="157">
        <v>0.11999999999999922</v>
      </c>
      <c r="L6" s="3">
        <v>9.6059999999999999</v>
      </c>
      <c r="M6" s="3">
        <v>74.953000000000003</v>
      </c>
    </row>
    <row r="7" spans="1:13">
      <c r="A7" s="142" t="s">
        <v>63</v>
      </c>
      <c r="B7" s="131">
        <v>2023</v>
      </c>
      <c r="C7" s="76">
        <v>45143</v>
      </c>
      <c r="D7" s="130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33">
        <v>6</v>
      </c>
      <c r="I7" s="3">
        <v>4.76</v>
      </c>
      <c r="J7" s="3">
        <v>4.870000000000001</v>
      </c>
      <c r="K7" s="157">
        <v>0.11000000000000121</v>
      </c>
      <c r="L7" s="3">
        <v>9.6300000000000008</v>
      </c>
      <c r="M7" s="3">
        <v>74.766000000000005</v>
      </c>
    </row>
    <row r="8" spans="1:13">
      <c r="A8" s="142" t="s">
        <v>63</v>
      </c>
      <c r="B8" s="131">
        <v>2023</v>
      </c>
      <c r="C8" s="76">
        <v>45143</v>
      </c>
      <c r="D8" s="130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33">
        <v>7</v>
      </c>
      <c r="I8" s="3">
        <v>4.7690000000000001</v>
      </c>
      <c r="J8" s="3">
        <v>4.8879999999999999</v>
      </c>
      <c r="K8" s="157">
        <v>0.11899999999999977</v>
      </c>
      <c r="L8" s="3">
        <v>9.657</v>
      </c>
      <c r="M8" s="3">
        <v>74.557000000000002</v>
      </c>
    </row>
    <row r="9" spans="1:13">
      <c r="A9" s="142" t="s">
        <v>63</v>
      </c>
      <c r="B9" s="131">
        <v>2023</v>
      </c>
      <c r="C9" s="76">
        <v>45143</v>
      </c>
      <c r="D9" s="130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33">
        <v>8</v>
      </c>
      <c r="I9" s="3">
        <v>4.7770000000000001</v>
      </c>
      <c r="J9" s="3">
        <v>4.9189999999999996</v>
      </c>
      <c r="K9" s="157">
        <v>0.14199999999999946</v>
      </c>
      <c r="L9" s="3">
        <v>9.6959999999999997</v>
      </c>
      <c r="M9" s="3">
        <v>74.257000000000005</v>
      </c>
    </row>
    <row r="10" spans="1:13">
      <c r="A10" s="142" t="s">
        <v>63</v>
      </c>
      <c r="B10" s="131">
        <v>2023</v>
      </c>
      <c r="C10" s="76">
        <v>45143</v>
      </c>
      <c r="D10" s="130" t="s">
        <v>19</v>
      </c>
      <c r="E10" s="3" t="s">
        <v>182</v>
      </c>
      <c r="F10" s="3" t="s">
        <v>476</v>
      </c>
      <c r="G10" s="10">
        <f>(C10-VLOOKUP(E10,Riders!$A$2:$E$7777,4,FALSE))/365</f>
        <v>22.93972602739726</v>
      </c>
      <c r="H10" s="133">
        <v>9</v>
      </c>
      <c r="I10" s="3">
        <v>4.7949999999999999</v>
      </c>
      <c r="J10" s="3">
        <v>4.9310000000000009</v>
      </c>
      <c r="K10" s="157">
        <v>0.13600000000000101</v>
      </c>
      <c r="L10" s="3">
        <v>9.7260000000000009</v>
      </c>
      <c r="M10" s="3">
        <v>74.028000000000006</v>
      </c>
    </row>
    <row r="11" spans="1:13">
      <c r="A11" s="142" t="s">
        <v>63</v>
      </c>
      <c r="B11" s="131">
        <v>2023</v>
      </c>
      <c r="C11" s="76">
        <v>45143</v>
      </c>
      <c r="D11" s="130" t="s">
        <v>19</v>
      </c>
      <c r="E11" s="3" t="s">
        <v>467</v>
      </c>
      <c r="F11" s="3" t="s">
        <v>30</v>
      </c>
      <c r="G11" s="10">
        <f>(C11-VLOOKUP(E11,Riders!$A$2:$E$7777,4,FALSE))/365</f>
        <v>24.041095890410958</v>
      </c>
      <c r="H11" s="133">
        <v>10</v>
      </c>
      <c r="I11" s="3">
        <v>4.7960000000000003</v>
      </c>
      <c r="J11" s="3">
        <v>4.9319999999999995</v>
      </c>
      <c r="K11" s="157">
        <v>0.13599999999999923</v>
      </c>
      <c r="L11" s="3">
        <v>9.7279999999999998</v>
      </c>
      <c r="M11" s="3">
        <v>74.013000000000005</v>
      </c>
    </row>
    <row r="12" spans="1:13">
      <c r="A12" s="142" t="s">
        <v>63</v>
      </c>
      <c r="B12" s="131">
        <v>2023</v>
      </c>
      <c r="C12" s="76">
        <v>45143</v>
      </c>
      <c r="D12" s="130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33">
        <v>11</v>
      </c>
      <c r="I12" s="3">
        <v>4.7919999999999998</v>
      </c>
      <c r="J12" s="3">
        <v>4.9359999999999999</v>
      </c>
      <c r="K12" s="157">
        <v>0.14400000000000013</v>
      </c>
      <c r="L12" s="3">
        <v>9.7279999999999998</v>
      </c>
      <c r="M12" s="3">
        <v>74.013000000000005</v>
      </c>
    </row>
    <row r="13" spans="1:13">
      <c r="A13" s="142" t="s">
        <v>63</v>
      </c>
      <c r="B13" s="131">
        <v>2023</v>
      </c>
      <c r="C13" s="76">
        <v>45143</v>
      </c>
      <c r="D13" s="130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33">
        <v>12</v>
      </c>
      <c r="I13" s="3">
        <v>4.8079999999999998</v>
      </c>
      <c r="J13" s="3">
        <v>4.9310000000000009</v>
      </c>
      <c r="K13" s="157">
        <v>0.12300000000000111</v>
      </c>
      <c r="L13" s="3">
        <v>9.7390000000000008</v>
      </c>
      <c r="M13" s="3">
        <v>73.930000000000007</v>
      </c>
    </row>
    <row r="14" spans="1:13">
      <c r="A14" s="142" t="s">
        <v>63</v>
      </c>
      <c r="B14" s="131">
        <v>2023</v>
      </c>
      <c r="C14" s="76">
        <v>45143</v>
      </c>
      <c r="D14" s="130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33">
        <v>13</v>
      </c>
      <c r="I14" s="3">
        <v>4.8129999999999997</v>
      </c>
      <c r="J14" s="3">
        <v>4.9349999999999996</v>
      </c>
      <c r="K14" s="157">
        <v>0.12199999999999989</v>
      </c>
      <c r="L14" s="3">
        <v>9.7479999999999993</v>
      </c>
      <c r="M14" s="3">
        <v>73.861000000000004</v>
      </c>
    </row>
    <row r="15" spans="1:13">
      <c r="A15" s="142" t="s">
        <v>63</v>
      </c>
      <c r="B15" s="131">
        <v>2023</v>
      </c>
      <c r="C15" s="76">
        <v>45143</v>
      </c>
      <c r="D15" s="130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33">
        <v>14</v>
      </c>
      <c r="I15" s="3">
        <v>4.8250000000000002</v>
      </c>
      <c r="J15" s="3">
        <v>4.9359999999999991</v>
      </c>
      <c r="K15" s="157">
        <v>0.11099999999999888</v>
      </c>
      <c r="L15" s="3">
        <v>9.7609999999999992</v>
      </c>
      <c r="M15" s="3">
        <v>73.763000000000005</v>
      </c>
    </row>
    <row r="16" spans="1:13">
      <c r="A16" s="142" t="s">
        <v>63</v>
      </c>
      <c r="B16" s="131">
        <v>2023</v>
      </c>
      <c r="C16" s="76">
        <v>45143</v>
      </c>
      <c r="D16" s="130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33">
        <v>15</v>
      </c>
      <c r="I16" s="3">
        <v>4.82</v>
      </c>
      <c r="J16" s="3">
        <v>4.9450000000000003</v>
      </c>
      <c r="K16" s="157">
        <v>0.125</v>
      </c>
      <c r="L16" s="3">
        <v>9.7650000000000006</v>
      </c>
      <c r="M16" s="3">
        <v>73.733000000000004</v>
      </c>
    </row>
    <row r="17" spans="1:13">
      <c r="A17" s="142" t="s">
        <v>63</v>
      </c>
      <c r="B17" s="131">
        <v>2023</v>
      </c>
      <c r="C17" s="76">
        <v>45143</v>
      </c>
      <c r="D17" s="130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33">
        <v>16</v>
      </c>
      <c r="I17" s="3">
        <v>4.8159999999999998</v>
      </c>
      <c r="J17" s="3">
        <v>4.9650000000000007</v>
      </c>
      <c r="K17" s="157">
        <v>0.14900000000000091</v>
      </c>
      <c r="L17" s="3">
        <v>9.7810000000000006</v>
      </c>
      <c r="M17" s="3">
        <v>73.611999999999995</v>
      </c>
    </row>
    <row r="18" spans="1:13">
      <c r="A18" s="142" t="s">
        <v>63</v>
      </c>
      <c r="B18" s="131">
        <v>2023</v>
      </c>
      <c r="C18" s="76">
        <v>45143</v>
      </c>
      <c r="D18" s="130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33">
        <v>17</v>
      </c>
      <c r="I18" s="3">
        <v>4.8259999999999996</v>
      </c>
      <c r="J18" s="3">
        <v>4.9590000000000005</v>
      </c>
      <c r="K18" s="157">
        <v>0.1330000000000009</v>
      </c>
      <c r="L18" s="3">
        <v>9.7850000000000001</v>
      </c>
      <c r="M18" s="3">
        <v>73.581999999999994</v>
      </c>
    </row>
    <row r="19" spans="1:13">
      <c r="A19" s="142" t="s">
        <v>63</v>
      </c>
      <c r="B19" s="131">
        <v>2023</v>
      </c>
      <c r="C19" s="76">
        <v>45143</v>
      </c>
      <c r="D19" s="130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33">
        <v>18</v>
      </c>
      <c r="I19" s="3">
        <v>4.8529999999999998</v>
      </c>
      <c r="J19" s="3">
        <v>4.9440000000000008</v>
      </c>
      <c r="K19" s="157">
        <v>9.100000000000108E-2</v>
      </c>
      <c r="L19" s="3">
        <v>9.7970000000000006</v>
      </c>
      <c r="M19" s="3">
        <v>73.492000000000004</v>
      </c>
    </row>
    <row r="20" spans="1:13">
      <c r="A20" s="142" t="s">
        <v>63</v>
      </c>
      <c r="B20" s="131">
        <v>2023</v>
      </c>
      <c r="C20" s="76">
        <v>45143</v>
      </c>
      <c r="D20" s="130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33">
        <v>19</v>
      </c>
      <c r="I20" s="3">
        <v>4.8600000000000003</v>
      </c>
      <c r="J20" s="3">
        <v>4.9409999999999998</v>
      </c>
      <c r="K20" s="157">
        <v>8.0999999999999517E-2</v>
      </c>
      <c r="L20" s="3">
        <v>9.8010000000000002</v>
      </c>
      <c r="M20" s="3">
        <v>73.462000000000003</v>
      </c>
    </row>
    <row r="21" spans="1:13">
      <c r="A21" s="142" t="s">
        <v>63</v>
      </c>
      <c r="B21" s="131">
        <v>2023</v>
      </c>
      <c r="C21" s="76">
        <v>45143</v>
      </c>
      <c r="D21" s="130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33">
        <v>20</v>
      </c>
      <c r="I21" s="3">
        <v>4.8550000000000004</v>
      </c>
      <c r="J21" s="3">
        <v>4.9469999999999992</v>
      </c>
      <c r="K21" s="157">
        <v>9.1999999999998749E-2</v>
      </c>
      <c r="L21" s="3">
        <v>9.8019999999999996</v>
      </c>
      <c r="M21" s="3">
        <v>73.453999999999994</v>
      </c>
    </row>
    <row r="22" spans="1:13">
      <c r="A22" s="142" t="s">
        <v>63</v>
      </c>
      <c r="B22" s="131">
        <v>2023</v>
      </c>
      <c r="C22" s="76">
        <v>45143</v>
      </c>
      <c r="D22" s="130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33">
        <v>21</v>
      </c>
      <c r="I22" s="3">
        <v>4.8620000000000001</v>
      </c>
      <c r="J22" s="3">
        <v>4.9610000000000003</v>
      </c>
      <c r="K22" s="157">
        <v>9.9000000000000199E-2</v>
      </c>
      <c r="L22" s="3">
        <v>9.8230000000000004</v>
      </c>
      <c r="M22" s="3">
        <v>73.296999999999997</v>
      </c>
    </row>
    <row r="23" spans="1:13">
      <c r="A23" s="142" t="s">
        <v>63</v>
      </c>
      <c r="B23" s="131">
        <v>2023</v>
      </c>
      <c r="C23" s="76">
        <v>45143</v>
      </c>
      <c r="D23" s="130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33">
        <v>22</v>
      </c>
      <c r="I23" s="3">
        <v>4.8650000000000002</v>
      </c>
      <c r="J23" s="3">
        <v>4.988999999999999</v>
      </c>
      <c r="K23" s="157">
        <v>0.12399999999999878</v>
      </c>
      <c r="L23" s="3">
        <v>9.8539999999999992</v>
      </c>
      <c r="M23" s="3">
        <v>73.066999999999993</v>
      </c>
    </row>
    <row r="24" spans="1:13">
      <c r="A24" s="142" t="s">
        <v>63</v>
      </c>
      <c r="B24" s="131">
        <v>2023</v>
      </c>
      <c r="C24" s="76">
        <v>45143</v>
      </c>
      <c r="D24" s="130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33">
        <v>23</v>
      </c>
      <c r="I24" s="3">
        <v>4.8869999999999996</v>
      </c>
      <c r="J24" s="3">
        <v>4.9940000000000007</v>
      </c>
      <c r="K24" s="157">
        <v>0.10700000000000109</v>
      </c>
      <c r="L24" s="3">
        <v>9.8810000000000002</v>
      </c>
      <c r="M24" s="3">
        <v>72.867000000000004</v>
      </c>
    </row>
    <row r="25" spans="1:13">
      <c r="A25" s="142" t="s">
        <v>63</v>
      </c>
      <c r="B25" s="131">
        <v>2023</v>
      </c>
      <c r="C25" s="76">
        <v>45143</v>
      </c>
      <c r="D25" s="130" t="s">
        <v>19</v>
      </c>
      <c r="E25" s="3" t="s">
        <v>469</v>
      </c>
      <c r="F25" s="3" t="s">
        <v>40</v>
      </c>
      <c r="G25" s="10">
        <f>(C25-VLOOKUP(E25,Riders!$A$2:$E$7777,4,FALSE))/365</f>
        <v>24.80821917808219</v>
      </c>
      <c r="H25" s="133">
        <v>24</v>
      </c>
      <c r="I25" s="3">
        <v>4.8899999999999997</v>
      </c>
      <c r="J25" s="3">
        <v>4.9970000000000008</v>
      </c>
      <c r="K25" s="157">
        <v>0.10700000000000109</v>
      </c>
      <c r="L25" s="3">
        <v>9.8870000000000005</v>
      </c>
      <c r="M25" s="3">
        <v>72.822999999999993</v>
      </c>
    </row>
    <row r="26" spans="1:13">
      <c r="A26" s="142" t="s">
        <v>63</v>
      </c>
      <c r="B26" s="131">
        <v>2023</v>
      </c>
      <c r="C26" s="76">
        <v>45143</v>
      </c>
      <c r="D26" s="130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33">
        <v>25</v>
      </c>
      <c r="I26" s="3">
        <v>4.8570000000000002</v>
      </c>
      <c r="J26" s="3">
        <v>5.0430000000000001</v>
      </c>
      <c r="K26" s="157">
        <v>0.18599999999999994</v>
      </c>
      <c r="L26" s="3">
        <v>9.9</v>
      </c>
      <c r="M26" s="3">
        <v>72.727000000000004</v>
      </c>
    </row>
    <row r="27" spans="1:13">
      <c r="A27" s="142" t="s">
        <v>63</v>
      </c>
      <c r="B27" s="131">
        <v>2023</v>
      </c>
      <c r="C27" s="76">
        <v>45143</v>
      </c>
      <c r="D27" s="130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33">
        <v>26</v>
      </c>
      <c r="I27" s="3">
        <v>4.9169999999999998</v>
      </c>
      <c r="J27" s="3">
        <v>4.9870000000000001</v>
      </c>
      <c r="K27" s="157">
        <v>7.0000000000000284E-2</v>
      </c>
      <c r="L27" s="3">
        <v>9.9039999999999999</v>
      </c>
      <c r="M27" s="3">
        <v>72.697999999999993</v>
      </c>
    </row>
    <row r="28" spans="1:13">
      <c r="A28" s="142" t="s">
        <v>63</v>
      </c>
      <c r="B28" s="131">
        <v>2023</v>
      </c>
      <c r="C28" s="76">
        <v>45143</v>
      </c>
      <c r="D28" s="130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33">
        <v>27</v>
      </c>
      <c r="I28" s="3">
        <v>4.9109999999999996</v>
      </c>
      <c r="J28" s="3">
        <v>4.9939999999999998</v>
      </c>
      <c r="K28" s="157">
        <v>8.3000000000000185E-2</v>
      </c>
      <c r="L28" s="3">
        <v>9.9049999999999994</v>
      </c>
      <c r="M28" s="3">
        <v>72.691000000000003</v>
      </c>
    </row>
    <row r="29" spans="1:13">
      <c r="A29" s="142" t="s">
        <v>63</v>
      </c>
      <c r="B29" s="131">
        <v>2023</v>
      </c>
      <c r="C29" s="76">
        <v>45143</v>
      </c>
      <c r="D29" s="130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33">
        <v>28</v>
      </c>
      <c r="I29" s="3">
        <v>4.8849999999999998</v>
      </c>
      <c r="J29" s="3">
        <v>5.0229999999999997</v>
      </c>
      <c r="K29" s="157">
        <v>0.1379999999999999</v>
      </c>
      <c r="L29" s="3">
        <v>9.9079999999999995</v>
      </c>
      <c r="M29" s="3">
        <v>72.668999999999997</v>
      </c>
    </row>
    <row r="30" spans="1:13">
      <c r="A30" s="142" t="s">
        <v>63</v>
      </c>
      <c r="B30" s="131">
        <v>2023</v>
      </c>
      <c r="C30" s="76">
        <v>45143</v>
      </c>
      <c r="D30" s="130" t="s">
        <v>19</v>
      </c>
      <c r="E30" s="3" t="s">
        <v>1117</v>
      </c>
      <c r="F30" s="3" t="s">
        <v>24</v>
      </c>
      <c r="G30" s="10">
        <f>(C30-VLOOKUP(E30,Riders!$A$2:$E$7777,4,FALSE))/365</f>
        <v>18.989041095890411</v>
      </c>
      <c r="H30" s="133">
        <v>29</v>
      </c>
      <c r="I30" s="3">
        <v>4.9269999999999996</v>
      </c>
      <c r="J30" s="3">
        <v>5.0199999999999996</v>
      </c>
      <c r="K30" s="157">
        <v>9.2999999999999972E-2</v>
      </c>
      <c r="L30" s="3">
        <v>9.9469999999999992</v>
      </c>
      <c r="M30" s="3">
        <v>72.384</v>
      </c>
    </row>
    <row r="31" spans="1:13">
      <c r="A31" s="142" t="s">
        <v>63</v>
      </c>
      <c r="B31" s="131">
        <v>2023</v>
      </c>
      <c r="C31" s="76">
        <v>45143</v>
      </c>
      <c r="D31" s="130" t="s">
        <v>19</v>
      </c>
      <c r="E31" s="3" t="s">
        <v>1169</v>
      </c>
      <c r="F31" s="3" t="s">
        <v>28</v>
      </c>
      <c r="G31" s="10">
        <f>(C31-VLOOKUP(E31,Riders!$A$2:$E$7777,4,FALSE))/365</f>
        <v>19.671232876712327</v>
      </c>
      <c r="H31" s="133">
        <v>30</v>
      </c>
      <c r="I31" s="3">
        <v>4.9329999999999998</v>
      </c>
      <c r="J31" s="3">
        <v>5.0640000000000001</v>
      </c>
      <c r="K31" s="157">
        <v>0.13100000000000023</v>
      </c>
      <c r="L31" s="3">
        <v>9.9969999999999999</v>
      </c>
      <c r="M31" s="3">
        <v>72.022000000000006</v>
      </c>
    </row>
    <row r="32" spans="1:13">
      <c r="A32" s="142" t="s">
        <v>63</v>
      </c>
      <c r="B32" s="131">
        <v>2023</v>
      </c>
      <c r="C32" s="76">
        <v>45143</v>
      </c>
      <c r="D32" s="130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33">
        <v>31</v>
      </c>
      <c r="I32" s="3">
        <v>4.923</v>
      </c>
      <c r="J32" s="3">
        <v>5.0779999999999994</v>
      </c>
      <c r="K32" s="157">
        <v>0.15499999999999936</v>
      </c>
      <c r="L32" s="3">
        <v>10.000999999999999</v>
      </c>
      <c r="M32" s="3">
        <v>71.992999999999995</v>
      </c>
    </row>
    <row r="33" spans="1:13">
      <c r="A33" s="142" t="s">
        <v>63</v>
      </c>
      <c r="B33" s="131">
        <v>2023</v>
      </c>
      <c r="C33" s="76">
        <v>45143</v>
      </c>
      <c r="D33" s="130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33">
        <v>32</v>
      </c>
      <c r="I33" s="3">
        <v>4.9400000000000004</v>
      </c>
      <c r="J33" s="3">
        <v>5.1159999999999988</v>
      </c>
      <c r="K33" s="157">
        <v>0.17599999999999838</v>
      </c>
      <c r="L33" s="3">
        <v>10.055999999999999</v>
      </c>
      <c r="M33" s="3">
        <v>71.599000000000004</v>
      </c>
    </row>
    <row r="34" spans="1:13">
      <c r="A34" s="142" t="s">
        <v>63</v>
      </c>
      <c r="B34" s="131">
        <v>2023</v>
      </c>
      <c r="C34" s="76">
        <v>45143</v>
      </c>
      <c r="D34" s="130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33">
        <v>33</v>
      </c>
      <c r="I34" s="3">
        <v>5.016</v>
      </c>
      <c r="J34" s="3">
        <v>5.0809999999999995</v>
      </c>
      <c r="K34" s="157">
        <v>6.4999999999999503E-2</v>
      </c>
      <c r="L34" s="3">
        <v>10.097</v>
      </c>
      <c r="M34" s="3">
        <v>71.308000000000007</v>
      </c>
    </row>
    <row r="35" spans="1:13">
      <c r="A35" s="142" t="s">
        <v>63</v>
      </c>
      <c r="B35" s="131">
        <v>2023</v>
      </c>
      <c r="C35" s="76">
        <v>45143</v>
      </c>
      <c r="D35" s="130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33">
        <v>34</v>
      </c>
      <c r="I35" s="3">
        <v>5.0069999999999997</v>
      </c>
      <c r="J35" s="3">
        <v>5.1899999999999995</v>
      </c>
      <c r="K35" s="157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152" t="s">
        <v>126</v>
      </c>
      <c r="F36" s="3" t="s">
        <v>102</v>
      </c>
      <c r="G36" s="10">
        <f>(C36-VLOOKUP(E36,Riders!$A$2:$E$7777,4,FALSE))/365</f>
        <v>24.597260273972601</v>
      </c>
      <c r="H36" s="133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8235</v>
      </c>
      <c r="F37" s="3" t="s">
        <v>107</v>
      </c>
      <c r="G37" s="10" t="e">
        <f>(C37-VLOOKUP(E37,Riders!$A$2:$E$7777,4,FALSE))/365</f>
        <v>#N/A</v>
      </c>
      <c r="H37" s="133">
        <v>2</v>
      </c>
      <c r="I37" s="146">
        <v>4.7910000000000004</v>
      </c>
      <c r="J37" s="153">
        <v>4.8019651588834851</v>
      </c>
      <c r="K37" s="19">
        <v>1.0965158883484705E-2</v>
      </c>
      <c r="L37" s="153">
        <v>9.5929651588834854</v>
      </c>
      <c r="M37" s="146">
        <v>75.055000000000007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200</v>
      </c>
      <c r="F38" s="3" t="s">
        <v>44</v>
      </c>
      <c r="G38" s="10">
        <f>(C38-VLOOKUP(E38,Riders!$A$2:$E$7777,4,FALSE))/365</f>
        <v>27.778082191780822</v>
      </c>
      <c r="H38" s="133">
        <v>3</v>
      </c>
      <c r="I38" s="146">
        <v>4.7889999999999997</v>
      </c>
      <c r="J38" s="153">
        <v>4.8259993990625389</v>
      </c>
      <c r="K38" s="19">
        <v>3.699939906253924E-2</v>
      </c>
      <c r="L38" s="153">
        <v>9.6149993990625386</v>
      </c>
      <c r="M38" s="146">
        <v>74.882999999999996</v>
      </c>
    </row>
    <row r="39" spans="1:13">
      <c r="A39" s="3" t="s">
        <v>160</v>
      </c>
      <c r="B39" s="3">
        <v>2023</v>
      </c>
      <c r="C39" s="76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33">
        <v>4</v>
      </c>
      <c r="I39" s="146">
        <v>4.7789999999999999</v>
      </c>
      <c r="J39" s="153">
        <v>4.842938018682597</v>
      </c>
      <c r="K39" s="19">
        <v>6.3938018682597075E-2</v>
      </c>
      <c r="L39" s="153">
        <v>9.6219380186825969</v>
      </c>
      <c r="M39" s="146">
        <v>74.828999999999994</v>
      </c>
    </row>
    <row r="40" spans="1:13">
      <c r="A40" s="3" t="s">
        <v>160</v>
      </c>
      <c r="B40" s="3">
        <v>2023</v>
      </c>
      <c r="C40" s="76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33">
        <v>5</v>
      </c>
      <c r="I40" s="146">
        <v>4.7690000000000001</v>
      </c>
      <c r="J40" s="153">
        <v>4.8539668141297234</v>
      </c>
      <c r="K40" s="19">
        <v>8.4966814129723289E-2</v>
      </c>
      <c r="L40" s="153">
        <v>9.6229668141297235</v>
      </c>
      <c r="M40" s="146">
        <v>74.820999999999998</v>
      </c>
    </row>
    <row r="41" spans="1:13">
      <c r="A41" s="3" t="s">
        <v>160</v>
      </c>
      <c r="B41" s="3">
        <v>2023</v>
      </c>
      <c r="C41" s="76">
        <v>45039</v>
      </c>
      <c r="D41" s="3" t="s">
        <v>64</v>
      </c>
      <c r="E41" t="s">
        <v>45</v>
      </c>
      <c r="F41" s="3" t="s">
        <v>1067</v>
      </c>
      <c r="G41" s="10">
        <f>(C41-VLOOKUP(E41,Riders!$A$2:$E$7777,4,FALSE))/365</f>
        <v>26.4</v>
      </c>
      <c r="H41" s="133">
        <v>6</v>
      </c>
      <c r="I41" s="146">
        <v>4.8259999999999996</v>
      </c>
      <c r="J41" s="153">
        <v>4.8270272966160794</v>
      </c>
      <c r="K41" s="19">
        <v>1.0272966160798092E-3</v>
      </c>
      <c r="L41" s="153">
        <v>9.6530272966160791</v>
      </c>
      <c r="M41" s="146">
        <v>74.587999999999994</v>
      </c>
    </row>
    <row r="42" spans="1:13">
      <c r="A42" s="3" t="s">
        <v>160</v>
      </c>
      <c r="B42" s="3">
        <v>2023</v>
      </c>
      <c r="C42" s="76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33">
        <v>7</v>
      </c>
      <c r="I42" s="146">
        <v>4.8070000000000004</v>
      </c>
      <c r="J42" s="153">
        <v>4.8820097024666591</v>
      </c>
      <c r="K42" s="19">
        <v>7.5009702466658723E-2</v>
      </c>
      <c r="L42" s="153">
        <v>9.6890097024666595</v>
      </c>
      <c r="M42" s="146">
        <v>74.311000000000007</v>
      </c>
    </row>
    <row r="43" spans="1:13">
      <c r="A43" s="3" t="s">
        <v>160</v>
      </c>
      <c r="B43" s="3">
        <v>2023</v>
      </c>
      <c r="C43" s="76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33">
        <v>8</v>
      </c>
      <c r="I43" s="146">
        <v>4.8010000000000002</v>
      </c>
      <c r="J43" s="153">
        <v>4.9000199544591005</v>
      </c>
      <c r="K43" s="19">
        <v>9.901995445910039E-2</v>
      </c>
      <c r="L43" s="153">
        <v>9.7010199544591007</v>
      </c>
      <c r="M43" s="146">
        <v>74.218999999999994</v>
      </c>
    </row>
    <row r="44" spans="1:13">
      <c r="A44" s="3" t="s">
        <v>160</v>
      </c>
      <c r="B44" s="3">
        <v>2023</v>
      </c>
      <c r="C44" s="76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33">
        <v>9</v>
      </c>
      <c r="I44" s="146">
        <v>4.7960000000000003</v>
      </c>
      <c r="J44" s="153">
        <v>4.9400450021635658</v>
      </c>
      <c r="K44" s="19">
        <v>0.14404500216356553</v>
      </c>
      <c r="L44" s="153">
        <v>9.7360450021635661</v>
      </c>
      <c r="M44" s="146">
        <v>73.951999999999998</v>
      </c>
    </row>
    <row r="45" spans="1:13">
      <c r="A45" s="3" t="s">
        <v>160</v>
      </c>
      <c r="B45" s="3">
        <v>2023</v>
      </c>
      <c r="C45" s="76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33">
        <v>10</v>
      </c>
      <c r="I45" s="146">
        <v>4.827</v>
      </c>
      <c r="J45" s="153">
        <v>4.9260579900573003</v>
      </c>
      <c r="K45" s="19">
        <v>9.9057990057300316E-2</v>
      </c>
      <c r="L45" s="153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6">
        <v>45039</v>
      </c>
      <c r="D46" s="3" t="s">
        <v>64</v>
      </c>
      <c r="E46" s="3" t="s">
        <v>8238</v>
      </c>
      <c r="F46" s="3" t="s">
        <v>80</v>
      </c>
      <c r="G46" s="10" t="e">
        <f>(C46-VLOOKUP(E46,Riders!$A$2:$E$7777,4,FALSE))/365</f>
        <v>#N/A</v>
      </c>
      <c r="H46" s="133">
        <v>11</v>
      </c>
      <c r="I46" s="146">
        <v>4.8470000000000004</v>
      </c>
      <c r="J46" s="153">
        <v>4.9320212829532641</v>
      </c>
      <c r="K46" s="19">
        <v>8.5021282953263722E-2</v>
      </c>
      <c r="L46" s="153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6">
        <v>45039</v>
      </c>
      <c r="D47" s="3" t="s">
        <v>64</v>
      </c>
      <c r="E47" s="3" t="s">
        <v>230</v>
      </c>
      <c r="F47" s="3" t="s">
        <v>210</v>
      </c>
      <c r="G47" s="10">
        <f>(C47-VLOOKUP(E47,Riders!$A$2:$E$7777,4,FALSE))/365</f>
        <v>24.345205479452055</v>
      </c>
      <c r="H47" s="133">
        <v>12</v>
      </c>
      <c r="I47" s="146">
        <v>4.8460000000000001</v>
      </c>
      <c r="J47" s="153">
        <v>4.9350139651143845</v>
      </c>
      <c r="K47" s="19">
        <v>8.9013965114384419E-2</v>
      </c>
      <c r="L47" s="153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6">
        <v>45039</v>
      </c>
      <c r="D48" s="3" t="s">
        <v>64</v>
      </c>
      <c r="E48" s="3" t="s">
        <v>8246</v>
      </c>
      <c r="F48" s="3" t="s">
        <v>28</v>
      </c>
      <c r="G48" s="10" t="e">
        <f>(C48-VLOOKUP(E48,Riders!$A$2:$E$7777,4,FALSE))/365</f>
        <v>#N/A</v>
      </c>
      <c r="H48" s="133">
        <v>13</v>
      </c>
      <c r="I48" s="146">
        <v>4.8780000000000001</v>
      </c>
      <c r="J48" s="153">
        <v>4.9109928214052641</v>
      </c>
      <c r="K48" s="19">
        <v>3.2992821405263939E-2</v>
      </c>
      <c r="L48" s="153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6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33">
        <v>14</v>
      </c>
      <c r="I49" s="146">
        <v>4.8460000000000001</v>
      </c>
      <c r="J49" s="153">
        <v>4.9440576525617317</v>
      </c>
      <c r="K49" s="19">
        <v>9.8057652561731601E-2</v>
      </c>
      <c r="L49" s="153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6">
        <v>45039</v>
      </c>
      <c r="D50" s="3" t="s">
        <v>64</v>
      </c>
      <c r="E50" s="3" t="s">
        <v>31</v>
      </c>
      <c r="F50" s="3" t="s">
        <v>1067</v>
      </c>
      <c r="G50" s="10">
        <f>(C50-VLOOKUP(E50,Riders!$A$2:$E$7777,4,FALSE))/365</f>
        <v>21.449315068493149</v>
      </c>
      <c r="H50" s="133">
        <v>15</v>
      </c>
      <c r="I50" s="146">
        <v>4.8879999999999999</v>
      </c>
      <c r="J50" s="153">
        <v>4.9259439787364556</v>
      </c>
      <c r="K50" s="19">
        <v>3.7943978736455719E-2</v>
      </c>
      <c r="L50" s="153">
        <v>9.8139439787364555</v>
      </c>
      <c r="M50" s="146">
        <v>73.364999999999995</v>
      </c>
    </row>
    <row r="51" spans="1:13">
      <c r="A51" s="3" t="s">
        <v>160</v>
      </c>
      <c r="B51" s="3">
        <v>2023</v>
      </c>
      <c r="C51" s="76">
        <v>45039</v>
      </c>
      <c r="D51" s="3" t="s">
        <v>64</v>
      </c>
      <c r="E51" s="3" t="s">
        <v>1117</v>
      </c>
      <c r="F51" s="3" t="s">
        <v>24</v>
      </c>
      <c r="G51" s="10">
        <f>(C51-VLOOKUP(E51,Riders!$A$2:$E$7777,4,FALSE))/365</f>
        <v>18.704109589041096</v>
      </c>
      <c r="H51" s="133">
        <v>16</v>
      </c>
      <c r="I51" s="146">
        <v>4.8739999999999997</v>
      </c>
      <c r="J51" s="153">
        <v>4.9620655737704924</v>
      </c>
      <c r="K51" s="19">
        <v>8.8065573770492733E-2</v>
      </c>
      <c r="L51" s="153">
        <v>9.8360655737704921</v>
      </c>
      <c r="M51" s="146">
        <v>73.2</v>
      </c>
    </row>
    <row r="52" spans="1:13">
      <c r="A52" s="3" t="s">
        <v>160</v>
      </c>
      <c r="B52" s="3">
        <v>2023</v>
      </c>
      <c r="C52" s="76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33">
        <v>17</v>
      </c>
      <c r="I52" s="146">
        <v>4.9009999999999998</v>
      </c>
      <c r="J52" s="153">
        <v>4.9490601948123008</v>
      </c>
      <c r="K52" s="19">
        <v>4.8060194812300949E-2</v>
      </c>
      <c r="L52" s="153">
        <v>9.8500601948123006</v>
      </c>
      <c r="M52" s="146">
        <v>73.096000000000004</v>
      </c>
    </row>
    <row r="53" spans="1:13">
      <c r="A53" s="3" t="s">
        <v>160</v>
      </c>
      <c r="B53" s="3">
        <v>2023</v>
      </c>
      <c r="C53" s="76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33">
        <v>18</v>
      </c>
      <c r="I53" s="146">
        <v>4.8730000000000002</v>
      </c>
      <c r="J53" s="153">
        <v>4.9800256999753669</v>
      </c>
      <c r="K53" s="19">
        <v>0.10702569997536671</v>
      </c>
      <c r="L53" s="153">
        <v>9.8530256999753671</v>
      </c>
      <c r="M53" s="146">
        <v>73.073999999999998</v>
      </c>
    </row>
    <row r="54" spans="1:13">
      <c r="A54" s="3" t="s">
        <v>160</v>
      </c>
      <c r="B54" s="3">
        <v>2023</v>
      </c>
      <c r="C54" s="76">
        <v>45039</v>
      </c>
      <c r="D54" s="3" t="s">
        <v>64</v>
      </c>
      <c r="E54" s="3" t="s">
        <v>8273</v>
      </c>
      <c r="F54" s="3" t="s">
        <v>40</v>
      </c>
      <c r="G54" s="10" t="e">
        <f>(C54-VLOOKUP(E54,Riders!$A$2:$E$7777,4,FALSE))/365</f>
        <v>#N/A</v>
      </c>
      <c r="H54" s="133">
        <v>19</v>
      </c>
      <c r="I54" s="146">
        <v>4.93</v>
      </c>
      <c r="J54" s="153">
        <v>4.9820307272952551</v>
      </c>
      <c r="K54" s="19">
        <v>5.2030727295255375E-2</v>
      </c>
      <c r="L54" s="153">
        <v>9.9120307272952548</v>
      </c>
      <c r="M54" s="146">
        <v>72.638999999999996</v>
      </c>
    </row>
    <row r="55" spans="1:13">
      <c r="A55" s="3" t="s">
        <v>160</v>
      </c>
      <c r="B55" s="3">
        <v>2023</v>
      </c>
      <c r="C55" s="76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33">
        <v>20</v>
      </c>
      <c r="I55" s="146">
        <v>4.91</v>
      </c>
      <c r="J55" s="153">
        <v>5.0020307272952547</v>
      </c>
      <c r="K55" s="19">
        <v>9.2030727295254522E-2</v>
      </c>
      <c r="L55" s="153">
        <v>9.9120307272952548</v>
      </c>
      <c r="M55" s="146">
        <v>72.638999999999996</v>
      </c>
    </row>
    <row r="56" spans="1:13">
      <c r="A56" s="3" t="s">
        <v>160</v>
      </c>
      <c r="B56" s="3">
        <v>2023</v>
      </c>
      <c r="C56" s="76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33">
        <v>21</v>
      </c>
      <c r="I56" s="146">
        <v>4.9400000000000004</v>
      </c>
      <c r="J56" s="153">
        <v>4.975033669801836</v>
      </c>
      <c r="K56" s="19">
        <v>3.5033669801835643E-2</v>
      </c>
      <c r="L56" s="153">
        <v>9.9150336698018364</v>
      </c>
      <c r="M56" s="146">
        <v>72.617000000000004</v>
      </c>
    </row>
    <row r="57" spans="1:13">
      <c r="A57" s="3" t="s">
        <v>160</v>
      </c>
      <c r="B57" s="3">
        <v>2023</v>
      </c>
      <c r="C57" s="76">
        <v>45039</v>
      </c>
      <c r="D57" s="3" t="s">
        <v>64</v>
      </c>
      <c r="E57" s="146" t="s">
        <v>47</v>
      </c>
      <c r="F57" s="3" t="s">
        <v>37</v>
      </c>
      <c r="G57" s="10">
        <f>(C57-VLOOKUP(E57,Riders!$A$2:$E$7777,4,FALSE))/365</f>
        <v>22.410958904109588</v>
      </c>
      <c r="H57" s="133">
        <v>22</v>
      </c>
      <c r="I57" s="146">
        <v>4.9459999999999997</v>
      </c>
      <c r="J57" s="153">
        <v>4.9790110277900315</v>
      </c>
      <c r="K57" s="19">
        <v>3.3011027790031733E-2</v>
      </c>
      <c r="L57" s="153">
        <v>9.9250110277900312</v>
      </c>
      <c r="M57" s="146">
        <v>72.543999999999997</v>
      </c>
    </row>
    <row r="58" spans="1:13">
      <c r="A58" s="3" t="s">
        <v>160</v>
      </c>
      <c r="B58" s="3">
        <v>2023</v>
      </c>
      <c r="C58" s="76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33">
        <v>23</v>
      </c>
      <c r="I58" s="146">
        <v>4.9249999999999998</v>
      </c>
      <c r="J58" s="153">
        <v>5.0079525701514767</v>
      </c>
      <c r="K58" s="19">
        <v>8.2952570151476834E-2</v>
      </c>
      <c r="L58" s="153">
        <v>9.9329525701514765</v>
      </c>
      <c r="M58" s="146">
        <v>72.486000000000004</v>
      </c>
    </row>
    <row r="59" spans="1:13">
      <c r="A59" s="3" t="s">
        <v>160</v>
      </c>
      <c r="B59" s="3">
        <v>2023</v>
      </c>
      <c r="C59" s="76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33">
        <v>24</v>
      </c>
      <c r="I59" s="146">
        <v>4.907</v>
      </c>
      <c r="J59" s="153">
        <v>5.0730399201596796</v>
      </c>
      <c r="K59" s="19">
        <v>0.16603992015967961</v>
      </c>
      <c r="L59" s="153">
        <v>9.9800399201596797</v>
      </c>
      <c r="M59" s="146">
        <v>72.144000000000005</v>
      </c>
    </row>
    <row r="60" spans="1:13">
      <c r="A60" s="3" t="s">
        <v>160</v>
      </c>
      <c r="B60" s="3">
        <v>2023</v>
      </c>
      <c r="C60" s="76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33">
        <v>25</v>
      </c>
      <c r="I60" s="146">
        <v>4.9779999999999998</v>
      </c>
      <c r="J60" s="153">
        <v>5.0030083590945011</v>
      </c>
      <c r="K60" s="19">
        <v>2.5008359094501387E-2</v>
      </c>
      <c r="L60" s="153">
        <v>9.9810083590945009</v>
      </c>
      <c r="M60" s="146">
        <v>72.137</v>
      </c>
    </row>
    <row r="61" spans="1:13">
      <c r="A61" s="3" t="s">
        <v>160</v>
      </c>
      <c r="B61" s="3">
        <v>2023</v>
      </c>
      <c r="C61" s="76">
        <v>45039</v>
      </c>
      <c r="D61" s="3" t="s">
        <v>64</v>
      </c>
      <c r="E61" s="3" t="s">
        <v>209</v>
      </c>
      <c r="F61" s="3" t="s">
        <v>210</v>
      </c>
      <c r="G61" s="10">
        <f>(C61-VLOOKUP(E61,Riders!$A$2:$E$7777,4,FALSE))/365</f>
        <v>25.830136986301369</v>
      </c>
      <c r="H61" s="133">
        <v>26</v>
      </c>
      <c r="I61" s="146">
        <v>4.9370000000000003</v>
      </c>
      <c r="J61" s="153">
        <v>5.0539803649483099</v>
      </c>
      <c r="K61" s="19">
        <v>0.11698036494830966</v>
      </c>
      <c r="L61" s="153">
        <v>9.9909803649483102</v>
      </c>
      <c r="M61" s="146">
        <v>72.064999999999998</v>
      </c>
    </row>
    <row r="62" spans="1:13">
      <c r="A62" s="3" t="s">
        <v>160</v>
      </c>
      <c r="B62" s="3">
        <v>2023</v>
      </c>
      <c r="C62" s="76">
        <v>45039</v>
      </c>
      <c r="D62" s="3" t="s">
        <v>64</v>
      </c>
      <c r="E62" s="3" t="s">
        <v>55</v>
      </c>
      <c r="F62" s="3" t="s">
        <v>8274</v>
      </c>
      <c r="G62" s="10">
        <f>(C62-VLOOKUP(E62,Riders!$A$2:$E$7777,4,FALSE))/365</f>
        <v>23.279452054794522</v>
      </c>
      <c r="H62" s="133">
        <v>27</v>
      </c>
      <c r="I62" s="146">
        <v>4.9749999999999996</v>
      </c>
      <c r="J62" s="153">
        <v>5.0300025012506264</v>
      </c>
      <c r="K62" s="19">
        <v>5.5002501250626779E-2</v>
      </c>
      <c r="L62" s="153">
        <v>10.005002501250626</v>
      </c>
      <c r="M62" s="146">
        <v>71.963999999999999</v>
      </c>
    </row>
    <row r="63" spans="1:13">
      <c r="A63" s="3" t="s">
        <v>160</v>
      </c>
      <c r="B63" s="3">
        <v>2023</v>
      </c>
      <c r="C63" s="76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33">
        <v>28</v>
      </c>
      <c r="I63" s="146">
        <v>4.9260000000000002</v>
      </c>
      <c r="J63" s="153">
        <v>5.0859587284812413</v>
      </c>
      <c r="K63" s="19">
        <v>0.15995872848124115</v>
      </c>
      <c r="L63" s="153">
        <v>10.011958728481241</v>
      </c>
      <c r="M63" s="146">
        <v>71.914000000000001</v>
      </c>
    </row>
    <row r="64" spans="1:13">
      <c r="A64" s="3" t="s">
        <v>160</v>
      </c>
      <c r="B64" s="3">
        <v>2023</v>
      </c>
      <c r="C64" s="76">
        <v>45039</v>
      </c>
      <c r="D64" s="3" t="s">
        <v>64</v>
      </c>
      <c r="E64" s="146" t="s">
        <v>809</v>
      </c>
      <c r="F64" s="3" t="s">
        <v>56</v>
      </c>
      <c r="G64" s="10">
        <f>(C64-VLOOKUP(E64,Riders!$A$2:$E$7777,4,FALSE))/365</f>
        <v>23.317808219178083</v>
      </c>
      <c r="H64" s="133">
        <v>29</v>
      </c>
      <c r="I64" s="146">
        <v>4.9539999999999997</v>
      </c>
      <c r="J64" s="153">
        <v>5.0689693046565063</v>
      </c>
      <c r="K64" s="19">
        <v>0.11496930465650657</v>
      </c>
      <c r="L64" s="153">
        <v>10.022969304656506</v>
      </c>
      <c r="M64" s="146">
        <v>71.834999999999994</v>
      </c>
    </row>
    <row r="65" spans="1:13">
      <c r="A65" s="3" t="s">
        <v>160</v>
      </c>
      <c r="B65" s="3">
        <v>2023</v>
      </c>
      <c r="C65" s="76">
        <v>45039</v>
      </c>
      <c r="D65" s="3" t="s">
        <v>64</v>
      </c>
      <c r="E65" s="3" t="s">
        <v>1169</v>
      </c>
      <c r="F65" s="3" t="s">
        <v>28</v>
      </c>
      <c r="G65" s="10">
        <f>(C65-VLOOKUP(E65,Riders!$A$2:$E$7777,4,FALSE))/365</f>
        <v>19.386301369863013</v>
      </c>
      <c r="H65" s="133">
        <v>30</v>
      </c>
      <c r="I65" s="146">
        <v>4.9710000000000001</v>
      </c>
      <c r="J65" s="153">
        <v>5.0630041250905844</v>
      </c>
      <c r="K65" s="19">
        <v>9.200412509058431E-2</v>
      </c>
      <c r="L65" s="153">
        <v>10.034004125090584</v>
      </c>
      <c r="M65" s="146">
        <v>71.756</v>
      </c>
    </row>
    <row r="66" spans="1:13">
      <c r="A66" s="3" t="s">
        <v>160</v>
      </c>
      <c r="B66" s="3">
        <v>2023</v>
      </c>
      <c r="C66" s="76">
        <v>45039</v>
      </c>
      <c r="D66" s="3" t="s">
        <v>64</v>
      </c>
      <c r="E66" s="3" t="s">
        <v>736</v>
      </c>
      <c r="F66" s="3" t="s">
        <v>40</v>
      </c>
      <c r="G66" s="10">
        <f>(C66-VLOOKUP(E66,Riders!$A$2:$E$7777,4,FALSE))/365</f>
        <v>29.747945205479454</v>
      </c>
      <c r="H66" s="133">
        <v>31</v>
      </c>
      <c r="I66" s="146">
        <v>4.9569999999999999</v>
      </c>
      <c r="J66" s="153">
        <v>5.0929706875854945</v>
      </c>
      <c r="K66" s="19">
        <v>0.13597068758549469</v>
      </c>
      <c r="L66" s="153">
        <v>10.049970687585494</v>
      </c>
      <c r="M66" s="146">
        <v>71.641999999999996</v>
      </c>
    </row>
    <row r="67" spans="1:13">
      <c r="A67" s="3" t="s">
        <v>160</v>
      </c>
      <c r="B67" s="3">
        <v>2023</v>
      </c>
      <c r="C67" s="76">
        <v>45039</v>
      </c>
      <c r="D67" s="3" t="s">
        <v>64</v>
      </c>
      <c r="E67" s="146" t="s">
        <v>142</v>
      </c>
      <c r="F67" s="3" t="s">
        <v>143</v>
      </c>
      <c r="G67" s="10">
        <f>(C67-VLOOKUP(E67,Riders!$A$2:$E$7777,4,FALSE))/365</f>
        <v>22.756164383561643</v>
      </c>
      <c r="H67" s="133">
        <v>32</v>
      </c>
      <c r="I67" s="146">
        <v>4.9859999999999998</v>
      </c>
      <c r="J67" s="153">
        <v>5.1029791914804177</v>
      </c>
      <c r="K67" s="19">
        <v>0.11697919148041791</v>
      </c>
      <c r="L67" s="153">
        <v>10.088979191480417</v>
      </c>
      <c r="M67" s="146">
        <v>71.364999999999995</v>
      </c>
    </row>
    <row r="68" spans="1:13">
      <c r="A68" s="3" t="s">
        <v>160</v>
      </c>
      <c r="B68" s="3">
        <v>2023</v>
      </c>
      <c r="C68" s="76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33">
        <v>33</v>
      </c>
      <c r="I68" s="146">
        <v>5.0149999999999997</v>
      </c>
      <c r="J68" s="153">
        <v>5.1080228471001758</v>
      </c>
      <c r="K68" s="19">
        <v>9.3022847100176165E-2</v>
      </c>
      <c r="L68" s="153">
        <v>10.123022847100176</v>
      </c>
      <c r="M68" s="146">
        <v>71.125</v>
      </c>
    </row>
    <row r="69" spans="1:13">
      <c r="A69" s="3" t="s">
        <v>160</v>
      </c>
      <c r="B69" s="3">
        <v>2023</v>
      </c>
      <c r="C69" s="76">
        <v>45039</v>
      </c>
      <c r="D69" s="3" t="s">
        <v>64</v>
      </c>
      <c r="E69" s="3" t="s">
        <v>108</v>
      </c>
      <c r="F69" s="3" t="s">
        <v>8274</v>
      </c>
      <c r="G69" s="10">
        <f>(C69-VLOOKUP(E69,Riders!$A$2:$E$7777,4,FALSE))/365</f>
        <v>25.038356164383561</v>
      </c>
      <c r="H69" s="133">
        <v>34</v>
      </c>
      <c r="I69" s="146">
        <v>5.0170000000000003</v>
      </c>
      <c r="J69" s="153">
        <v>5.112004121941955</v>
      </c>
      <c r="K69" s="19">
        <v>9.5004121941954622E-2</v>
      </c>
      <c r="L69" s="153">
        <v>10.129004121941955</v>
      </c>
      <c r="M69" s="146">
        <v>71.082999999999998</v>
      </c>
    </row>
    <row r="70" spans="1:13">
      <c r="A70" s="3" t="s">
        <v>160</v>
      </c>
      <c r="B70" s="3">
        <v>2023</v>
      </c>
      <c r="C70" s="76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33">
        <v>35</v>
      </c>
      <c r="I70" s="146">
        <v>5.0350000000000001</v>
      </c>
      <c r="J70" s="153">
        <v>5.1280319712047433</v>
      </c>
      <c r="K70" s="19">
        <v>9.3031971204743158E-2</v>
      </c>
      <c r="L70" s="153">
        <v>10.163031971204743</v>
      </c>
      <c r="M70" s="146">
        <v>70.844999999999999</v>
      </c>
    </row>
    <row r="71" spans="1:13">
      <c r="A71" s="3" t="s">
        <v>160</v>
      </c>
      <c r="B71" s="3">
        <v>2023</v>
      </c>
      <c r="C71" s="76">
        <v>45039</v>
      </c>
      <c r="D71" s="3" t="s">
        <v>64</v>
      </c>
      <c r="E71" s="146" t="s">
        <v>23</v>
      </c>
      <c r="F71" s="3" t="s">
        <v>24</v>
      </c>
      <c r="G71" s="10">
        <f>(C71-VLOOKUP(E71,Riders!$A$2:$E$7777,4,FALSE))/365</f>
        <v>21.517808219178082</v>
      </c>
      <c r="H71" s="133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6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33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6">
        <v>4.7860420461585109</v>
      </c>
      <c r="K73" s="38">
        <v>8.2042046158511184E-2</v>
      </c>
      <c r="L73" s="86">
        <v>9.4900420461585107</v>
      </c>
      <c r="M73" s="40">
        <v>75.869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182</v>
      </c>
      <c r="F74" s="1" t="s">
        <v>476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6">
        <v>4.9129667379808648</v>
      </c>
      <c r="K74" s="38">
        <v>0.13796673798086445</v>
      </c>
      <c r="L74" s="86">
        <v>9.6879667379808652</v>
      </c>
      <c r="M74" s="40">
        <v>74.319000000000003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200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6">
        <v>4.8909895698763872</v>
      </c>
      <c r="K75" s="38">
        <v>-9.0104301236131334E-3</v>
      </c>
      <c r="L75" s="86">
        <v>9.7909895698763876</v>
      </c>
      <c r="M75" s="40">
        <v>73.537000000000006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670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6">
        <v>4.9270662179469698</v>
      </c>
      <c r="K76" s="38">
        <v>4.4066217946969743E-2</v>
      </c>
      <c r="L76" s="86">
        <v>9.8100662179469698</v>
      </c>
      <c r="M76" s="40">
        <v>73.394000000000005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467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6">
        <v>4.9579869013507984</v>
      </c>
      <c r="K77" s="38">
        <v>9.1986901350798789E-2</v>
      </c>
      <c r="L77" s="86">
        <v>9.8239869013507981</v>
      </c>
      <c r="M77" s="40">
        <v>73.290000000000006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6">
        <v>4.979981518945813</v>
      </c>
      <c r="K78" s="38">
        <v>0.11798151894581288</v>
      </c>
      <c r="L78" s="86">
        <v>9.8419815189458131</v>
      </c>
      <c r="M78" s="40">
        <v>73.156000000000006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6">
        <v>4.9399618019940092</v>
      </c>
      <c r="K79" s="38">
        <v>3.2961801994009221E-2</v>
      </c>
      <c r="L79" s="86">
        <v>9.8469618019940093</v>
      </c>
      <c r="M79" s="143">
        <v>73.119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6">
        <v>4.9540035709887942</v>
      </c>
      <c r="K80" s="38">
        <v>5.7003570988793939E-2</v>
      </c>
      <c r="L80" s="86">
        <v>9.8510035709887944</v>
      </c>
      <c r="M80" s="143">
        <v>73.088999999999999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6">
        <v>4.974037125139219</v>
      </c>
      <c r="K81" s="38">
        <v>4.8037125139218873E-2</v>
      </c>
      <c r="L81" s="86">
        <v>9.9000371251392192</v>
      </c>
      <c r="M81" s="143">
        <v>72.727000000000004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6">
        <v>4.996990099009901</v>
      </c>
      <c r="K82" s="38">
        <v>9.2990099009901073E-2</v>
      </c>
      <c r="L82" s="86">
        <v>9.9009900990099009</v>
      </c>
      <c r="M82" s="143">
        <v>72.72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6">
        <v>4.9649860116752933</v>
      </c>
      <c r="K83" s="38">
        <v>1.69860116752929E-2</v>
      </c>
      <c r="L83" s="86">
        <v>9.9129860116752937</v>
      </c>
      <c r="M83" s="143">
        <v>72.632000000000005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535</v>
      </c>
      <c r="F84" s="1" t="s">
        <v>226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6">
        <v>5.0060489527856733</v>
      </c>
      <c r="K84" s="38">
        <v>7.8048952785673364E-2</v>
      </c>
      <c r="L84" s="86">
        <v>9.9340489527856732</v>
      </c>
      <c r="M84" s="40">
        <v>72.477999999999994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6">
        <v>4.9780188209244391</v>
      </c>
      <c r="K85" s="38">
        <v>-7.9811790755606182E-3</v>
      </c>
      <c r="L85" s="86">
        <v>9.9640188209244389</v>
      </c>
      <c r="M85" s="40">
        <v>72.260000000000005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6">
        <v>5.0280298172446756</v>
      </c>
      <c r="K86" s="38">
        <v>8.0029817244675172E-2</v>
      </c>
      <c r="L86" s="86">
        <v>9.976029817244676</v>
      </c>
      <c r="M86" s="40">
        <v>72.173000000000002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6">
        <v>5.0429974780367486</v>
      </c>
      <c r="K87" s="38">
        <v>0.10899747803674842</v>
      </c>
      <c r="L87" s="86">
        <v>9.9769974780367487</v>
      </c>
      <c r="M87" s="40">
        <v>72.165999999999997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6">
        <v>5.0789333629005426</v>
      </c>
      <c r="K88" s="38">
        <v>0.17893336290054229</v>
      </c>
      <c r="L88" s="86">
        <v>9.978933362900543</v>
      </c>
      <c r="M88" s="40">
        <v>72.152000000000001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6">
        <v>5.0589803649483098</v>
      </c>
      <c r="K89" s="38">
        <v>0.12698036494830944</v>
      </c>
      <c r="L89" s="86">
        <v>9.9909803649483102</v>
      </c>
      <c r="M89" s="40">
        <v>72.064999999999998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6">
        <v>5.0349453778012272</v>
      </c>
      <c r="K90" s="38">
        <v>7.2945377801227451E-2</v>
      </c>
      <c r="L90" s="86">
        <v>9.9969453778012269</v>
      </c>
      <c r="M90" s="40">
        <v>72.022000000000006</v>
      </c>
    </row>
    <row r="91" spans="1:13">
      <c r="A91" s="1" t="s">
        <v>1116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6">
        <v>5.0659460934454525</v>
      </c>
      <c r="K91" s="38">
        <v>0.10794609344545236</v>
      </c>
      <c r="L91" s="86">
        <v>10.023946093445453</v>
      </c>
      <c r="M91" s="40">
        <v>71.828000000000003</v>
      </c>
    </row>
    <row r="92" spans="1:13">
      <c r="A92" s="1" t="s">
        <v>1116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6">
        <v>5.0609948188693439</v>
      </c>
      <c r="K92" s="38">
        <v>9.3994818869344243E-2</v>
      </c>
      <c r="L92" s="86">
        <v>10.027994818869344</v>
      </c>
      <c r="M92" s="40">
        <v>71.799000000000007</v>
      </c>
    </row>
    <row r="93" spans="1:13">
      <c r="A93" s="1" t="s">
        <v>1116</v>
      </c>
      <c r="B93" s="1">
        <v>2023</v>
      </c>
      <c r="C93" s="2">
        <v>45002</v>
      </c>
      <c r="D93" s="1" t="s">
        <v>64</v>
      </c>
      <c r="E93" s="143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6">
        <v>5.0249621978757206</v>
      </c>
      <c r="K93" s="38">
        <v>1.3962197875720506E-2</v>
      </c>
      <c r="L93" s="86">
        <v>10.035962197875721</v>
      </c>
      <c r="M93" s="40">
        <v>71.742000000000004</v>
      </c>
    </row>
    <row r="94" spans="1:13">
      <c r="A94" s="1" t="s">
        <v>1116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6">
        <v>5.0410578050823789</v>
      </c>
      <c r="K94" s="38">
        <v>2.9057805082379318E-2</v>
      </c>
      <c r="L94" s="86">
        <v>10.053057805082378</v>
      </c>
      <c r="M94" s="40">
        <v>71.62</v>
      </c>
    </row>
    <row r="95" spans="1:13">
      <c r="A95" s="1" t="s">
        <v>1116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6">
        <v>5.0620223411258802</v>
      </c>
      <c r="K95" s="38">
        <v>3.9022341125880544E-2</v>
      </c>
      <c r="L95" s="86">
        <v>10.08502234112588</v>
      </c>
      <c r="M95" s="40">
        <v>71.393000000000001</v>
      </c>
    </row>
    <row r="96" spans="1:13">
      <c r="A96" s="1" t="s">
        <v>1116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6">
        <v>5.1109879552018036</v>
      </c>
      <c r="K96" s="38">
        <v>7.8987955201803572E-2</v>
      </c>
      <c r="L96" s="86">
        <v>10.142987955201804</v>
      </c>
      <c r="M96" s="40">
        <v>70.984999999999999</v>
      </c>
    </row>
    <row r="97" spans="1:13">
      <c r="A97" s="1" t="s">
        <v>1116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6">
        <v>5.1449904308243033</v>
      </c>
      <c r="K97" s="38">
        <v>0.14299043082430352</v>
      </c>
      <c r="L97" s="86">
        <v>10.146990430824303</v>
      </c>
      <c r="M97" s="40">
        <v>70.956999999999994</v>
      </c>
    </row>
    <row r="98" spans="1:13">
      <c r="A98" s="1" t="s">
        <v>1116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6">
        <v>5.1630319712047434</v>
      </c>
      <c r="K98" s="38">
        <v>0.16303197120474344</v>
      </c>
      <c r="L98" s="86">
        <v>10.163031971204743</v>
      </c>
      <c r="M98" s="40">
        <v>70.844999999999999</v>
      </c>
    </row>
    <row r="99" spans="1:13">
      <c r="A99" s="1" t="s">
        <v>1116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6">
        <v>5.099952658206381</v>
      </c>
      <c r="K99" s="38">
        <v>2.4952658206380818E-2</v>
      </c>
      <c r="L99" s="86">
        <v>10.174952658206381</v>
      </c>
      <c r="M99" s="40">
        <v>70.762</v>
      </c>
    </row>
    <row r="100" spans="1:13">
      <c r="A100" s="1" t="s">
        <v>1116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6">
        <v>5.1169526582063813</v>
      </c>
      <c r="K100" s="38">
        <v>5.8952658206381514E-2</v>
      </c>
      <c r="L100" s="86">
        <v>10.174952658206381</v>
      </c>
      <c r="M100" s="40">
        <v>70.762</v>
      </c>
    </row>
    <row r="101" spans="1:13">
      <c r="A101" s="1" t="s">
        <v>1116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6">
        <v>5.1390698812614373</v>
      </c>
      <c r="K101" s="38">
        <v>6.4069881261437089E-2</v>
      </c>
      <c r="L101" s="86">
        <v>10.214069881261437</v>
      </c>
      <c r="M101" s="40">
        <v>70.491</v>
      </c>
    </row>
    <row r="102" spans="1:13">
      <c r="A102" s="1" t="s">
        <v>1116</v>
      </c>
      <c r="B102" s="1">
        <v>2023</v>
      </c>
      <c r="C102" s="2">
        <v>45002</v>
      </c>
      <c r="D102" s="1" t="s">
        <v>64</v>
      </c>
      <c r="E102" s="1" t="s">
        <v>736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6">
        <v>5.1929780374429626</v>
      </c>
      <c r="K102" s="38">
        <v>0.15097803744296279</v>
      </c>
      <c r="L102" s="86">
        <v>10.234978037442962</v>
      </c>
      <c r="M102" s="40">
        <v>70.346999999999994</v>
      </c>
    </row>
    <row r="103" spans="1:13">
      <c r="A103" s="1" t="s">
        <v>1116</v>
      </c>
      <c r="B103" s="1">
        <v>2023</v>
      </c>
      <c r="C103" s="2">
        <v>45002</v>
      </c>
      <c r="D103" s="1" t="s">
        <v>64</v>
      </c>
      <c r="E103" s="1" t="s">
        <v>230</v>
      </c>
      <c r="F103" s="1" t="s">
        <v>210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6">
        <v>5.1880407796870998</v>
      </c>
      <c r="K103" s="38">
        <v>0.11704077968710003</v>
      </c>
      <c r="L103" s="86">
        <v>10.259040779687099</v>
      </c>
      <c r="M103" s="40">
        <v>70.182000000000002</v>
      </c>
    </row>
    <row r="104" spans="1:13">
      <c r="A104" s="1" t="s">
        <v>1116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6">
        <v>5.2070521988609606</v>
      </c>
      <c r="K104" s="38">
        <v>0.13705219886096032</v>
      </c>
      <c r="L104" s="86">
        <v>10.277052198860961</v>
      </c>
      <c r="M104" s="40">
        <v>70.058999999999997</v>
      </c>
    </row>
    <row r="105" spans="1:13">
      <c r="A105" s="1" t="s">
        <v>1116</v>
      </c>
      <c r="B105" s="1">
        <v>2023</v>
      </c>
      <c r="C105" s="2">
        <v>45002</v>
      </c>
      <c r="D105" s="1" t="s">
        <v>64</v>
      </c>
      <c r="E105" s="3" t="s">
        <v>209</v>
      </c>
      <c r="F105" s="1" t="s">
        <v>210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6">
        <v>5.2040365367297055</v>
      </c>
      <c r="K105" s="38">
        <v>0.11603653672970538</v>
      </c>
      <c r="L105" s="86">
        <v>10.292036536729706</v>
      </c>
      <c r="M105" s="40">
        <v>69.956999999999994</v>
      </c>
    </row>
    <row r="106" spans="1:13">
      <c r="A106" s="1" t="s">
        <v>1116</v>
      </c>
      <c r="B106" s="1">
        <v>2023</v>
      </c>
      <c r="C106" s="2">
        <v>45002</v>
      </c>
      <c r="D106" s="1" t="s">
        <v>64</v>
      </c>
      <c r="E106" s="1" t="s">
        <v>679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6">
        <v>5.1829500064424678</v>
      </c>
      <c r="K106" s="38">
        <v>5.7950006442467838E-2</v>
      </c>
      <c r="L106" s="86">
        <v>10.307950006442468</v>
      </c>
      <c r="M106" s="40">
        <v>69.849000000000004</v>
      </c>
    </row>
    <row r="107" spans="1:13">
      <c r="A107" s="1" t="s">
        <v>1116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6">
        <v>5.2250300111789487</v>
      </c>
      <c r="K107" s="38">
        <v>0.13103001117894841</v>
      </c>
      <c r="L107" s="86">
        <v>10.319030011178949</v>
      </c>
      <c r="M107" s="40">
        <v>69.774000000000001</v>
      </c>
    </row>
    <row r="108" spans="1:13">
      <c r="A108" s="1" t="s">
        <v>1116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6">
        <v>5.2160575555076534</v>
      </c>
      <c r="K108" s="38">
        <v>8.5057555507653149E-2</v>
      </c>
      <c r="L108" s="86">
        <v>10.347057555507654</v>
      </c>
      <c r="M108" s="40">
        <v>69.584999999999994</v>
      </c>
    </row>
    <row r="109" spans="1:13">
      <c r="A109" s="1" t="s">
        <v>1116</v>
      </c>
      <c r="B109" s="1">
        <v>2023</v>
      </c>
      <c r="C109" s="2">
        <v>45002</v>
      </c>
      <c r="D109" s="1" t="s">
        <v>64</v>
      </c>
      <c r="E109" s="1" t="s">
        <v>967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6">
        <v>5.2520663556246756</v>
      </c>
      <c r="K109" s="38">
        <v>0.13606635562467595</v>
      </c>
      <c r="L109" s="86">
        <v>10.368066355624675</v>
      </c>
      <c r="M109" s="40">
        <v>69.444000000000003</v>
      </c>
    </row>
    <row r="110" spans="1:13">
      <c r="A110" s="1" t="s">
        <v>1116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6">
        <v>5.2400169883277474</v>
      </c>
      <c r="K110" s="38">
        <v>7.9016988327747839E-2</v>
      </c>
      <c r="L110" s="86">
        <v>10.401016988327747</v>
      </c>
      <c r="M110" s="40">
        <v>69.224000000000004</v>
      </c>
    </row>
    <row r="111" spans="1:13">
      <c r="A111" s="1" t="s">
        <v>1116</v>
      </c>
      <c r="B111" s="1">
        <v>2023</v>
      </c>
      <c r="C111" s="2">
        <v>45002</v>
      </c>
      <c r="D111" s="1" t="s">
        <v>64</v>
      </c>
      <c r="E111" s="1" t="s">
        <v>187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6">
        <v>5.2900187089113482</v>
      </c>
      <c r="K111" s="38">
        <v>0.15401870891134806</v>
      </c>
      <c r="L111" s="86">
        <v>10.426018708911348</v>
      </c>
      <c r="M111" s="40">
        <v>69.058000000000007</v>
      </c>
    </row>
    <row r="112" spans="1:13">
      <c r="A112" s="1" t="s">
        <v>1116</v>
      </c>
      <c r="B112" s="1">
        <v>2023</v>
      </c>
      <c r="C112" s="2">
        <v>45002</v>
      </c>
      <c r="D112" s="1" t="s">
        <v>64</v>
      </c>
      <c r="E112" s="1" t="s">
        <v>1117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6">
        <v>5.2759269205115569</v>
      </c>
      <c r="K112" s="38">
        <v>0.11192692051155717</v>
      </c>
      <c r="L112" s="86">
        <v>10.439926920511557</v>
      </c>
      <c r="M112" s="40">
        <v>68.965999999999994</v>
      </c>
    </row>
    <row r="113" spans="1:13">
      <c r="A113" s="1" t="s">
        <v>1116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6">
        <v>5.2730109404739425</v>
      </c>
      <c r="K113" s="38">
        <v>8.5010940473942753E-2</v>
      </c>
      <c r="L113" s="86">
        <v>10.461010940473942</v>
      </c>
      <c r="M113" s="40">
        <v>68.826999999999998</v>
      </c>
    </row>
    <row r="114" spans="1:13">
      <c r="A114" s="28" t="s">
        <v>1116</v>
      </c>
      <c r="B114" s="28">
        <v>2023</v>
      </c>
      <c r="C114" s="149">
        <v>45002</v>
      </c>
      <c r="D114" s="28" t="s">
        <v>64</v>
      </c>
      <c r="E114" s="143" t="s">
        <v>142</v>
      </c>
      <c r="F114" s="143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6">
        <v>5.3150520519208078</v>
      </c>
      <c r="K114" s="38">
        <v>0.14105205192080739</v>
      </c>
      <c r="L114" s="86">
        <v>10.489052051920808</v>
      </c>
      <c r="M114" s="40">
        <v>68.643000000000001</v>
      </c>
    </row>
    <row r="115" spans="1:13">
      <c r="A115" s="28" t="s">
        <v>1116</v>
      </c>
      <c r="B115" s="28">
        <v>2023</v>
      </c>
      <c r="C115" s="149">
        <v>45002</v>
      </c>
      <c r="D115" s="28" t="s">
        <v>64</v>
      </c>
      <c r="E115" s="143" t="s">
        <v>822</v>
      </c>
      <c r="F115" s="143" t="s">
        <v>205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6">
        <v>5.2979938464230516</v>
      </c>
      <c r="K115" s="38">
        <v>9.6993846423051977E-2</v>
      </c>
      <c r="L115" s="86">
        <v>10.498993846423051</v>
      </c>
      <c r="M115" s="40">
        <v>68.578000000000003</v>
      </c>
    </row>
    <row r="116" spans="1:13">
      <c r="A116" s="28" t="s">
        <v>1116</v>
      </c>
      <c r="B116" s="28">
        <v>2023</v>
      </c>
      <c r="C116" s="149">
        <v>45002</v>
      </c>
      <c r="D116" s="28" t="s">
        <v>64</v>
      </c>
      <c r="E116" s="143" t="s">
        <v>788</v>
      </c>
      <c r="F116" s="143" t="s">
        <v>205</v>
      </c>
      <c r="G116" s="10">
        <f>(C116-VLOOKUP(E116,Riders!$A$2:$E$7777,4,FALSE))/365</f>
        <v>22.243835616438357</v>
      </c>
      <c r="H116" s="28">
        <v>44</v>
      </c>
      <c r="I116" s="40"/>
      <c r="J116" s="86"/>
      <c r="K116" s="38"/>
      <c r="L116" s="86">
        <v>10.518934081346424</v>
      </c>
      <c r="M116" s="40">
        <v>68.447999999999993</v>
      </c>
    </row>
    <row r="117" spans="1:13">
      <c r="A117" s="28" t="s">
        <v>1116</v>
      </c>
      <c r="B117" s="28">
        <v>2023</v>
      </c>
      <c r="C117" s="149">
        <v>45002</v>
      </c>
      <c r="D117" s="28" t="s">
        <v>64</v>
      </c>
      <c r="E117" s="143" t="s">
        <v>60</v>
      </c>
      <c r="F117" s="143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6">
        <v>5.3119408872761342</v>
      </c>
      <c r="K117" s="38">
        <v>8.8940887276134362E-2</v>
      </c>
      <c r="L117" s="86">
        <v>10.534940887276134</v>
      </c>
      <c r="M117" s="40">
        <v>68.343999999999994</v>
      </c>
    </row>
    <row r="118" spans="1:13">
      <c r="A118" s="28" t="s">
        <v>1116</v>
      </c>
      <c r="B118" s="28">
        <v>2023</v>
      </c>
      <c r="C118" s="149">
        <v>45002</v>
      </c>
      <c r="D118" s="28" t="s">
        <v>64</v>
      </c>
      <c r="E118" s="143" t="s">
        <v>149</v>
      </c>
      <c r="F118" s="143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6">
        <v>5.3420317040951124</v>
      </c>
      <c r="K118" s="38">
        <v>0.11603170409511243</v>
      </c>
      <c r="L118" s="86">
        <v>10.568031704095112</v>
      </c>
      <c r="M118" s="40">
        <v>68.13</v>
      </c>
    </row>
    <row r="119" spans="1:13">
      <c r="A119" s="28" t="s">
        <v>1116</v>
      </c>
      <c r="B119" s="28">
        <v>2023</v>
      </c>
      <c r="C119" s="149">
        <v>45002</v>
      </c>
      <c r="D119" s="28" t="s">
        <v>64</v>
      </c>
      <c r="E119" s="143" t="s">
        <v>1118</v>
      </c>
      <c r="F119" s="143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6">
        <v>5.3800388043893967</v>
      </c>
      <c r="K119" s="38">
        <v>0.16903880438939645</v>
      </c>
      <c r="L119" s="86">
        <v>10.591038804389397</v>
      </c>
      <c r="M119" s="40">
        <v>67.981999999999999</v>
      </c>
    </row>
    <row r="120" spans="1:13">
      <c r="A120" s="28" t="s">
        <v>1116</v>
      </c>
      <c r="B120" s="28">
        <v>2023</v>
      </c>
      <c r="C120" s="149">
        <v>45002</v>
      </c>
      <c r="D120" s="28" t="s">
        <v>64</v>
      </c>
      <c r="E120" s="143" t="s">
        <v>139</v>
      </c>
      <c r="F120" s="143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6">
        <v>5.3779287178050694</v>
      </c>
      <c r="K120" s="38">
        <v>0.14092871780506933</v>
      </c>
      <c r="L120" s="86">
        <v>10.61492871780507</v>
      </c>
      <c r="M120" s="40">
        <v>67.828999999999994</v>
      </c>
    </row>
    <row r="121" spans="1:13">
      <c r="A121" s="28" t="s">
        <v>1116</v>
      </c>
      <c r="B121" s="28">
        <v>2023</v>
      </c>
      <c r="C121" s="149">
        <v>45002</v>
      </c>
      <c r="D121" s="28" t="s">
        <v>64</v>
      </c>
      <c r="E121" s="143" t="s">
        <v>109</v>
      </c>
      <c r="F121" s="143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6">
        <v>5.4929739628381391</v>
      </c>
      <c r="K121" s="38">
        <v>0.24897396283813933</v>
      </c>
      <c r="L121" s="86">
        <v>10.736973962838139</v>
      </c>
      <c r="M121" s="40">
        <v>67.058000000000007</v>
      </c>
    </row>
    <row r="122" spans="1:13">
      <c r="A122" s="28" t="s">
        <v>1116</v>
      </c>
      <c r="B122" s="28">
        <v>2023</v>
      </c>
      <c r="C122" s="149">
        <v>45002</v>
      </c>
      <c r="D122" s="28" t="s">
        <v>64</v>
      </c>
      <c r="E122" s="143" t="s">
        <v>128</v>
      </c>
      <c r="F122" s="143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6">
        <v>5.6399625270981719</v>
      </c>
      <c r="K122" s="38">
        <v>0.13096252709817158</v>
      </c>
      <c r="L122" s="86">
        <v>11.148962527098172</v>
      </c>
      <c r="M122" s="40">
        <v>64.58</v>
      </c>
    </row>
    <row r="123" spans="1:13">
      <c r="A123" s="28" t="s">
        <v>1116</v>
      </c>
      <c r="B123" s="28">
        <v>2023</v>
      </c>
      <c r="C123" s="149">
        <v>45002</v>
      </c>
      <c r="D123" s="28" t="s">
        <v>64</v>
      </c>
      <c r="E123" s="143" t="s">
        <v>1119</v>
      </c>
      <c r="F123" s="143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6">
        <v>5.7390179657660196</v>
      </c>
      <c r="K123" s="38">
        <v>0.16101796576601934</v>
      </c>
      <c r="L123" s="86">
        <v>11.31701796576602</v>
      </c>
      <c r="M123" s="40">
        <v>63.621000000000002</v>
      </c>
    </row>
    <row r="124" spans="1:13">
      <c r="A124" s="28" t="s">
        <v>1116</v>
      </c>
      <c r="B124" s="28">
        <v>2023</v>
      </c>
      <c r="C124" s="149">
        <v>45002</v>
      </c>
      <c r="D124" s="28" t="s">
        <v>64</v>
      </c>
      <c r="E124" s="143" t="s">
        <v>683</v>
      </c>
      <c r="F124" s="143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6">
        <v>5.8809421450466202</v>
      </c>
      <c r="K124" s="38">
        <v>0.20694214504661979</v>
      </c>
      <c r="L124" s="86">
        <v>11.554942145046621</v>
      </c>
      <c r="M124" s="40">
        <v>62.311</v>
      </c>
    </row>
    <row r="125" spans="1:13">
      <c r="A125" s="21" t="s">
        <v>1061</v>
      </c>
      <c r="B125" s="21">
        <v>2023</v>
      </c>
      <c r="C125" s="150">
        <v>44983</v>
      </c>
      <c r="D125" s="21" t="s">
        <v>64</v>
      </c>
      <c r="E125" s="151" t="s">
        <v>90</v>
      </c>
      <c r="F125" s="151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7">
        <v>4.7130204645585136</v>
      </c>
      <c r="K125" s="41">
        <v>4.1020464558513936E-2</v>
      </c>
      <c r="L125" s="77">
        <v>9.3850204645585134</v>
      </c>
      <c r="M125" s="42">
        <v>76.718000000000004</v>
      </c>
    </row>
    <row r="126" spans="1:13">
      <c r="A126" s="21" t="s">
        <v>1061</v>
      </c>
      <c r="B126" s="21">
        <v>2023</v>
      </c>
      <c r="C126" s="150">
        <v>44983</v>
      </c>
      <c r="D126" s="21" t="s">
        <v>64</v>
      </c>
      <c r="E126" s="151" t="s">
        <v>182</v>
      </c>
      <c r="F126" s="151" t="s">
        <v>476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7">
        <v>4.7530438216023105</v>
      </c>
      <c r="K126" s="41">
        <v>1.4043821602310658E-2</v>
      </c>
      <c r="L126" s="77">
        <v>9.4920438216023104</v>
      </c>
      <c r="M126" s="42">
        <v>75.852999999999994</v>
      </c>
    </row>
    <row r="127" spans="1:13">
      <c r="A127" s="21" t="s">
        <v>1061</v>
      </c>
      <c r="B127" s="21">
        <v>2023</v>
      </c>
      <c r="C127" s="150">
        <v>44983</v>
      </c>
      <c r="D127" s="21" t="s">
        <v>64</v>
      </c>
      <c r="E127" s="42" t="s">
        <v>21</v>
      </c>
      <c r="F127" s="151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7">
        <v>4.7869964514971493</v>
      </c>
      <c r="K127" s="41">
        <v>4.9964514971492235E-3</v>
      </c>
      <c r="L127" s="77">
        <v>9.5689964514971493</v>
      </c>
      <c r="M127" s="42">
        <v>75.242999999999995</v>
      </c>
    </row>
    <row r="128" spans="1:13">
      <c r="A128" s="21" t="s">
        <v>1061</v>
      </c>
      <c r="B128" s="21">
        <v>2023</v>
      </c>
      <c r="C128" s="150">
        <v>44983</v>
      </c>
      <c r="D128" s="21" t="s">
        <v>64</v>
      </c>
      <c r="E128" s="151" t="s">
        <v>97</v>
      </c>
      <c r="F128" s="151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7">
        <v>4.8139617320444188</v>
      </c>
      <c r="K128" s="41">
        <v>4.0961732044419108E-2</v>
      </c>
      <c r="L128" s="77">
        <v>9.5869617320444185</v>
      </c>
      <c r="M128" s="42">
        <v>75.102000000000004</v>
      </c>
    </row>
    <row r="129" spans="1:13">
      <c r="A129" s="21" t="s">
        <v>1061</v>
      </c>
      <c r="B129" s="21">
        <v>2023</v>
      </c>
      <c r="C129" s="150">
        <v>44983</v>
      </c>
      <c r="D129" s="21" t="s">
        <v>64</v>
      </c>
      <c r="E129" s="151" t="s">
        <v>103</v>
      </c>
      <c r="F129" s="151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7">
        <v>4.8459761092150178</v>
      </c>
      <c r="K129" s="41">
        <v>9.2976109215017644E-2</v>
      </c>
      <c r="L129" s="77">
        <v>9.5989761092150179</v>
      </c>
      <c r="M129" s="42">
        <v>75.007999999999996</v>
      </c>
    </row>
    <row r="130" spans="1:13">
      <c r="A130" s="21" t="s">
        <v>1061</v>
      </c>
      <c r="B130" s="21">
        <v>2023</v>
      </c>
      <c r="C130" s="150">
        <v>44983</v>
      </c>
      <c r="D130" s="21" t="s">
        <v>64</v>
      </c>
      <c r="E130" s="151" t="s">
        <v>467</v>
      </c>
      <c r="F130" s="151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7">
        <v>4.8510470990307839</v>
      </c>
      <c r="K130" s="41">
        <v>9.0047099030783784E-2</v>
      </c>
      <c r="L130" s="77">
        <v>9.612047099030784</v>
      </c>
      <c r="M130" s="42">
        <v>74.906000000000006</v>
      </c>
    </row>
    <row r="131" spans="1:13">
      <c r="A131" s="21" t="s">
        <v>1061</v>
      </c>
      <c r="B131" s="21">
        <v>2023</v>
      </c>
      <c r="C131" s="150">
        <v>44983</v>
      </c>
      <c r="D131" s="21" t="s">
        <v>64</v>
      </c>
      <c r="E131" s="151" t="s">
        <v>194</v>
      </c>
      <c r="F131" s="151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7">
        <v>4.8570091112211191</v>
      </c>
      <c r="K131" s="41">
        <v>8.1009111221119312E-2</v>
      </c>
      <c r="L131" s="77">
        <v>9.6330091112211189</v>
      </c>
      <c r="M131" s="42">
        <v>74.742999999999995</v>
      </c>
    </row>
    <row r="132" spans="1:13">
      <c r="A132" s="21" t="s">
        <v>1061</v>
      </c>
      <c r="B132" s="21">
        <v>2023</v>
      </c>
      <c r="C132" s="150">
        <v>44983</v>
      </c>
      <c r="D132" s="21" t="s">
        <v>64</v>
      </c>
      <c r="E132" s="151" t="s">
        <v>141</v>
      </c>
      <c r="F132" s="151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7">
        <v>4.8640437823209464</v>
      </c>
      <c r="K132" s="41">
        <v>8.2043782320946335E-2</v>
      </c>
      <c r="L132" s="77">
        <v>9.6460437823209464</v>
      </c>
      <c r="M132" s="42">
        <v>74.641999999999996</v>
      </c>
    </row>
    <row r="133" spans="1:13">
      <c r="A133" s="21" t="s">
        <v>1061</v>
      </c>
      <c r="B133" s="21">
        <v>2023</v>
      </c>
      <c r="C133" s="150">
        <v>44983</v>
      </c>
      <c r="D133" s="21" t="s">
        <v>64</v>
      </c>
      <c r="E133" s="151" t="s">
        <v>99</v>
      </c>
      <c r="F133" s="151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7">
        <v>4.8440627514078853</v>
      </c>
      <c r="K133" s="41">
        <v>3.4062751407885727E-2</v>
      </c>
      <c r="L133" s="77">
        <v>9.6540627514078849</v>
      </c>
      <c r="M133" s="42">
        <v>74.58</v>
      </c>
    </row>
    <row r="134" spans="1:13">
      <c r="A134" s="21" t="s">
        <v>1061</v>
      </c>
      <c r="B134" s="21">
        <v>2023</v>
      </c>
      <c r="C134" s="150">
        <v>44983</v>
      </c>
      <c r="D134" s="21" t="s">
        <v>64</v>
      </c>
      <c r="E134" s="151" t="s">
        <v>200</v>
      </c>
      <c r="F134" s="151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7">
        <v>4.8600627655569308</v>
      </c>
      <c r="K134" s="41">
        <v>3.9062765556931112E-2</v>
      </c>
      <c r="L134" s="77">
        <v>9.6810627655569306</v>
      </c>
      <c r="M134" s="42">
        <v>74.372</v>
      </c>
    </row>
    <row r="135" spans="1:13">
      <c r="A135" s="21" t="s">
        <v>1061</v>
      </c>
      <c r="B135" s="21">
        <v>2023</v>
      </c>
      <c r="C135" s="150">
        <v>44983</v>
      </c>
      <c r="D135" s="21" t="s">
        <v>64</v>
      </c>
      <c r="E135" s="146" t="s">
        <v>106</v>
      </c>
      <c r="F135" s="151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7">
        <v>4.881011108866895</v>
      </c>
      <c r="K135" s="41">
        <v>6.7011108866894986E-2</v>
      </c>
      <c r="L135" s="77">
        <v>9.6950111088668951</v>
      </c>
      <c r="M135" s="42">
        <v>74.265000000000001</v>
      </c>
    </row>
    <row r="136" spans="1:13">
      <c r="A136" s="21" t="s">
        <v>1061</v>
      </c>
      <c r="B136" s="21">
        <v>2023</v>
      </c>
      <c r="C136" s="150">
        <v>44983</v>
      </c>
      <c r="D136" s="21" t="s">
        <v>64</v>
      </c>
      <c r="E136" s="151" t="s">
        <v>94</v>
      </c>
      <c r="F136" s="151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7">
        <v>4.8850146008997593</v>
      </c>
      <c r="K136" s="41">
        <v>7.2014600899759529E-2</v>
      </c>
      <c r="L136" s="77">
        <v>9.698014600899759</v>
      </c>
      <c r="M136" s="42">
        <v>74.242000000000004</v>
      </c>
    </row>
    <row r="137" spans="1:13">
      <c r="A137" s="21" t="s">
        <v>1061</v>
      </c>
      <c r="B137" s="21">
        <v>2023</v>
      </c>
      <c r="C137" s="150">
        <v>44983</v>
      </c>
      <c r="D137" s="21" t="s">
        <v>64</v>
      </c>
      <c r="E137" s="151" t="s">
        <v>110</v>
      </c>
      <c r="F137" s="151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7">
        <v>4.8879524310330886</v>
      </c>
      <c r="K137" s="41">
        <v>6.7952431033088345E-2</v>
      </c>
      <c r="L137" s="77">
        <v>9.7079524310330889</v>
      </c>
      <c r="M137" s="42">
        <v>74.165999999999997</v>
      </c>
    </row>
    <row r="138" spans="1:13">
      <c r="A138" s="21" t="s">
        <v>1061</v>
      </c>
      <c r="B138" s="21">
        <v>2023</v>
      </c>
      <c r="C138" s="150">
        <v>44983</v>
      </c>
      <c r="D138" s="21" t="s">
        <v>64</v>
      </c>
      <c r="E138" s="146" t="s">
        <v>95</v>
      </c>
      <c r="F138" s="151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7">
        <v>4.8860202063919278</v>
      </c>
      <c r="K138" s="41">
        <v>3.4020206391927488E-2</v>
      </c>
      <c r="L138" s="77">
        <v>9.7380202063919281</v>
      </c>
      <c r="M138" s="42">
        <v>73.936999999999998</v>
      </c>
    </row>
    <row r="139" spans="1:13">
      <c r="A139" s="21" t="s">
        <v>1061</v>
      </c>
      <c r="B139" s="21">
        <v>2023</v>
      </c>
      <c r="C139" s="150">
        <v>44983</v>
      </c>
      <c r="D139" s="21" t="s">
        <v>64</v>
      </c>
      <c r="E139" s="151" t="s">
        <v>112</v>
      </c>
      <c r="F139" s="151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7">
        <v>4.907973020146942</v>
      </c>
      <c r="K139" s="41">
        <v>7.3973020146942403E-2</v>
      </c>
      <c r="L139" s="77">
        <v>9.7419730201469417</v>
      </c>
      <c r="M139" s="42">
        <v>73.906999999999996</v>
      </c>
    </row>
    <row r="140" spans="1:13">
      <c r="A140" s="21" t="s">
        <v>1061</v>
      </c>
      <c r="B140" s="21">
        <v>2023</v>
      </c>
      <c r="C140" s="150">
        <v>44983</v>
      </c>
      <c r="D140" s="21" t="s">
        <v>64</v>
      </c>
      <c r="E140" s="151" t="s">
        <v>167</v>
      </c>
      <c r="F140" s="151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7">
        <v>4.9380230238640506</v>
      </c>
      <c r="K140" s="41">
        <v>0.11902302386405061</v>
      </c>
      <c r="L140" s="77">
        <v>9.7570230238640505</v>
      </c>
      <c r="M140" s="42">
        <v>73.793000000000006</v>
      </c>
    </row>
    <row r="141" spans="1:13">
      <c r="A141" s="21" t="s">
        <v>1061</v>
      </c>
      <c r="B141" s="21">
        <v>2023</v>
      </c>
      <c r="C141" s="150">
        <v>44983</v>
      </c>
      <c r="D141" s="21" t="s">
        <v>64</v>
      </c>
      <c r="E141" s="151" t="s">
        <v>130</v>
      </c>
      <c r="F141" s="151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7">
        <v>4.9330223804679552</v>
      </c>
      <c r="K141" s="41">
        <v>0.10002238046795497</v>
      </c>
      <c r="L141" s="77">
        <v>9.7660223804679553</v>
      </c>
      <c r="M141" s="42">
        <v>73.724999999999994</v>
      </c>
    </row>
    <row r="142" spans="1:13">
      <c r="A142" s="21" t="s">
        <v>1061</v>
      </c>
      <c r="B142" s="21">
        <v>2023</v>
      </c>
      <c r="C142" s="150">
        <v>44983</v>
      </c>
      <c r="D142" s="21" t="s">
        <v>64</v>
      </c>
      <c r="E142" s="146" t="s">
        <v>27</v>
      </c>
      <c r="F142" s="151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7">
        <v>4.9279869706840378</v>
      </c>
      <c r="K142" s="41">
        <v>8.3986970684037487E-2</v>
      </c>
      <c r="L142" s="77">
        <v>9.7719869706840381</v>
      </c>
      <c r="M142" s="42">
        <v>73.680000000000007</v>
      </c>
    </row>
    <row r="143" spans="1:13">
      <c r="A143" s="21" t="s">
        <v>1061</v>
      </c>
      <c r="B143" s="21">
        <v>2023</v>
      </c>
      <c r="C143" s="150">
        <v>44983</v>
      </c>
      <c r="D143" s="21" t="s">
        <v>64</v>
      </c>
      <c r="E143" s="151" t="s">
        <v>123</v>
      </c>
      <c r="F143" s="151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7">
        <v>4.9669380350591101</v>
      </c>
      <c r="K143" s="41">
        <v>0.14993803505910996</v>
      </c>
      <c r="L143" s="77">
        <v>9.7839380350591103</v>
      </c>
      <c r="M143" s="42">
        <v>73.59</v>
      </c>
    </row>
    <row r="144" spans="1:13">
      <c r="A144" s="21" t="s">
        <v>1061</v>
      </c>
      <c r="B144" s="21">
        <v>2023</v>
      </c>
      <c r="C144" s="150">
        <v>44983</v>
      </c>
      <c r="D144" s="21" t="s">
        <v>64</v>
      </c>
      <c r="E144" s="151" t="s">
        <v>125</v>
      </c>
      <c r="F144" s="151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7">
        <v>4.9599970300536764</v>
      </c>
      <c r="K144" s="41">
        <v>0.11099703005367623</v>
      </c>
      <c r="L144" s="77">
        <v>9.8089970300536766</v>
      </c>
      <c r="M144" s="42">
        <v>73.402000000000001</v>
      </c>
    </row>
    <row r="145" spans="1:13">
      <c r="A145" s="21" t="s">
        <v>1061</v>
      </c>
      <c r="B145" s="21">
        <v>2023</v>
      </c>
      <c r="C145" s="150">
        <v>44983</v>
      </c>
      <c r="D145" s="21" t="s">
        <v>64</v>
      </c>
      <c r="E145" s="151" t="s">
        <v>170</v>
      </c>
      <c r="F145" s="151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7">
        <v>4.9400662179469697</v>
      </c>
      <c r="K145" s="41">
        <v>7.0066217946969545E-2</v>
      </c>
      <c r="L145" s="77">
        <v>9.8100662179469698</v>
      </c>
      <c r="M145" s="42">
        <v>73.394000000000005</v>
      </c>
    </row>
    <row r="146" spans="1:13">
      <c r="A146" s="21" t="s">
        <v>1061</v>
      </c>
      <c r="B146" s="21">
        <v>2023</v>
      </c>
      <c r="C146" s="150">
        <v>44983</v>
      </c>
      <c r="D146" s="21" t="s">
        <v>64</v>
      </c>
      <c r="E146" s="151" t="s">
        <v>98</v>
      </c>
      <c r="F146" s="151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7">
        <v>4.9340360507988521</v>
      </c>
      <c r="K146" s="41">
        <f>J146-I146</f>
        <v>3.6036050798852415E-2</v>
      </c>
      <c r="L146" s="77">
        <v>9.8320360507988518</v>
      </c>
      <c r="M146" s="42">
        <v>73.23</v>
      </c>
    </row>
    <row r="147" spans="1:13">
      <c r="A147" s="21" t="s">
        <v>1061</v>
      </c>
      <c r="B147" s="21">
        <v>2023</v>
      </c>
      <c r="C147" s="150">
        <v>44983</v>
      </c>
      <c r="D147" s="21" t="s">
        <v>64</v>
      </c>
      <c r="E147" s="151" t="s">
        <v>535</v>
      </c>
      <c r="F147" s="151" t="s">
        <v>226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7">
        <v>5.0020655737704924</v>
      </c>
      <c r="K147" s="41">
        <f>J147-I147</f>
        <v>0.1680655737704928</v>
      </c>
      <c r="L147" s="77">
        <v>9.8360655737704921</v>
      </c>
      <c r="M147" s="42">
        <v>73.2</v>
      </c>
    </row>
    <row r="148" spans="1:13">
      <c r="A148" s="21" t="s">
        <v>1061</v>
      </c>
      <c r="B148" s="21">
        <v>2023</v>
      </c>
      <c r="C148" s="75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7">
        <v>4.9879375042781842</v>
      </c>
      <c r="K148" s="41">
        <f>J148-I148</f>
        <v>0.11893750427818439</v>
      </c>
      <c r="L148" s="77">
        <v>9.8569375042781839</v>
      </c>
      <c r="M148" s="42">
        <v>73.045000000000002</v>
      </c>
    </row>
    <row r="149" spans="1:13">
      <c r="A149" s="21" t="s">
        <v>1061</v>
      </c>
      <c r="B149" s="21">
        <v>2023</v>
      </c>
      <c r="C149" s="75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7">
        <v>4.9549595577658136</v>
      </c>
      <c r="K149" s="41">
        <f>J149-I149</f>
        <v>4.5959557765813841E-2</v>
      </c>
      <c r="L149" s="77">
        <v>9.8639595577658135</v>
      </c>
      <c r="M149" s="42">
        <v>72.992999999999995</v>
      </c>
    </row>
    <row r="150" spans="1:13">
      <c r="A150" s="21" t="s">
        <v>1061</v>
      </c>
      <c r="B150" s="21">
        <v>2023</v>
      </c>
      <c r="C150" s="75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7">
        <v>5.0100444151998689</v>
      </c>
      <c r="K150" s="41">
        <f>J150-I150</f>
        <v>0.15004441519986855</v>
      </c>
      <c r="L150" s="77">
        <v>9.8700444151998692</v>
      </c>
      <c r="M150" s="42">
        <v>72.947999999999993</v>
      </c>
    </row>
    <row r="151" spans="1:13">
      <c r="A151" s="21" t="s">
        <v>1061</v>
      </c>
      <c r="B151" s="21">
        <v>2023</v>
      </c>
      <c r="C151" s="75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7">
        <v>4.9720002745555627</v>
      </c>
      <c r="K151" s="41">
        <f>J151-I151</f>
        <v>6.0000274555562783E-2</v>
      </c>
      <c r="L151" s="77">
        <v>9.8840002745555626</v>
      </c>
      <c r="M151" s="42">
        <v>72.844999999999999</v>
      </c>
    </row>
    <row r="152" spans="1:13">
      <c r="A152" s="21" t="s">
        <v>1061</v>
      </c>
      <c r="B152" s="21">
        <v>2023</v>
      </c>
      <c r="C152" s="75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7">
        <v>4.9780231842654654</v>
      </c>
      <c r="K152" s="41">
        <f>J152-I152</f>
        <v>6.7023184265465829E-2</v>
      </c>
      <c r="L152" s="77">
        <v>9.889023184265465</v>
      </c>
      <c r="M152" s="42">
        <v>72.808000000000007</v>
      </c>
    </row>
    <row r="153" spans="1:13">
      <c r="A153" s="21" t="s">
        <v>1061</v>
      </c>
      <c r="B153" s="21">
        <v>2023</v>
      </c>
      <c r="C153" s="75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7">
        <v>5.0170328037961633</v>
      </c>
      <c r="K153" s="41">
        <f>J153-I153</f>
        <v>0.13103280379616322</v>
      </c>
      <c r="L153" s="77">
        <v>9.9030328037961635</v>
      </c>
      <c r="M153" s="42">
        <v>72.704999999999998</v>
      </c>
    </row>
    <row r="154" spans="1:13">
      <c r="A154" s="4" t="s">
        <v>1061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1067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7">
        <v>5.0240084861530825</v>
      </c>
      <c r="K154" s="41">
        <f>J154-I154</f>
        <v>0.1130084861530829</v>
      </c>
      <c r="L154" s="77">
        <v>9.9350084861530821</v>
      </c>
      <c r="M154" s="42">
        <v>72.471000000000004</v>
      </c>
    </row>
    <row r="155" spans="1:13">
      <c r="A155" s="4" t="s">
        <v>1061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7">
        <v>5.0239660420090315</v>
      </c>
      <c r="K155" s="41">
        <f>J155-I155</f>
        <v>0.10496604200903192</v>
      </c>
      <c r="L155" s="77">
        <v>9.9429660420090311</v>
      </c>
      <c r="M155" s="42">
        <v>72.412999999999997</v>
      </c>
    </row>
    <row r="156" spans="1:13">
      <c r="A156" s="4" t="s">
        <v>1061</v>
      </c>
      <c r="B156" s="4">
        <v>2023</v>
      </c>
      <c r="C156" s="5">
        <v>44983</v>
      </c>
      <c r="D156" s="4" t="s">
        <v>64</v>
      </c>
      <c r="E156" s="4" t="s">
        <v>736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7">
        <v>5.0750626566416051</v>
      </c>
      <c r="K156" s="41">
        <f>J156-I156</f>
        <v>0.12506265664160487</v>
      </c>
      <c r="L156" s="77">
        <v>10.025062656641605</v>
      </c>
      <c r="M156" s="42">
        <v>71.819999999999993</v>
      </c>
    </row>
    <row r="157" spans="1:13">
      <c r="A157" s="4" t="s">
        <v>1061</v>
      </c>
      <c r="B157" s="4">
        <v>2023</v>
      </c>
      <c r="C157" s="5">
        <v>44983</v>
      </c>
      <c r="D157" s="4" t="s">
        <v>64</v>
      </c>
      <c r="E157" s="4" t="s">
        <v>670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7">
        <v>5.1049505467716108</v>
      </c>
      <c r="K157" s="41">
        <f>J157-I157</f>
        <v>0.17995054677161093</v>
      </c>
      <c r="L157" s="77">
        <v>10.029950546771611</v>
      </c>
      <c r="M157" s="42">
        <v>71.784999999999997</v>
      </c>
    </row>
    <row r="158" spans="1:13">
      <c r="A158" s="4" t="s">
        <v>1061</v>
      </c>
      <c r="B158" s="4">
        <v>2023</v>
      </c>
      <c r="C158" s="5">
        <v>44983</v>
      </c>
      <c r="D158" s="4" t="s">
        <v>64</v>
      </c>
      <c r="E158" s="4" t="s">
        <v>1068</v>
      </c>
      <c r="F158" s="4" t="s">
        <v>254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7">
        <v>5.0989517890139417</v>
      </c>
      <c r="K158" s="41">
        <f>J158-I158</f>
        <v>0.11895178901394132</v>
      </c>
      <c r="L158" s="77">
        <v>10.078951789013942</v>
      </c>
      <c r="M158" s="42">
        <v>71.436000000000007</v>
      </c>
    </row>
    <row r="159" spans="1:13">
      <c r="A159" s="4" t="s">
        <v>1061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7">
        <v>5.1100265660504389</v>
      </c>
      <c r="K159" s="41">
        <f>J159-I159</f>
        <v>0.12102656605043904</v>
      </c>
      <c r="L159" s="77">
        <v>10.099026566050439</v>
      </c>
      <c r="M159" s="42">
        <v>71.293999999999997</v>
      </c>
    </row>
    <row r="160" spans="1:13">
      <c r="A160" s="4" t="s">
        <v>1061</v>
      </c>
      <c r="B160" s="4">
        <v>2023</v>
      </c>
      <c r="C160" s="5">
        <v>44983</v>
      </c>
      <c r="D160" s="4" t="s">
        <v>64</v>
      </c>
      <c r="E160" s="4" t="s">
        <v>676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7">
        <v>5.0980641681182224</v>
      </c>
      <c r="K160" s="41">
        <f>J160-I160</f>
        <v>8.2064168118222369E-2</v>
      </c>
      <c r="L160" s="77">
        <v>10.114064168118222</v>
      </c>
      <c r="M160" s="42">
        <v>71.188000000000002</v>
      </c>
    </row>
    <row r="161" spans="1:13">
      <c r="A161" s="4" t="s">
        <v>1061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7">
        <v>5.1349882780579907</v>
      </c>
      <c r="K161" s="41">
        <f>J161-I161</f>
        <v>0.1259882780579904</v>
      </c>
      <c r="L161" s="77">
        <v>10.143988278057991</v>
      </c>
      <c r="M161" s="42">
        <v>70.977999999999994</v>
      </c>
    </row>
    <row r="162" spans="1:13">
      <c r="A162" s="4" t="s">
        <v>1061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7">
        <v>5.1269895158108341</v>
      </c>
      <c r="K162" s="41">
        <f>J162-I162</f>
        <v>0.10798951581083394</v>
      </c>
      <c r="L162" s="77">
        <v>10.145989515810834</v>
      </c>
      <c r="M162" s="42">
        <v>70.963999999999999</v>
      </c>
    </row>
    <row r="163" spans="1:13">
      <c r="A163" s="4" t="s">
        <v>1061</v>
      </c>
      <c r="B163" s="4">
        <v>2023</v>
      </c>
      <c r="C163" s="5">
        <v>44983</v>
      </c>
      <c r="D163" s="4" t="s">
        <v>64</v>
      </c>
      <c r="E163" s="4" t="s">
        <v>788</v>
      </c>
      <c r="F163" s="4" t="s">
        <v>205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7">
        <v>5.1309462193898456</v>
      </c>
      <c r="K163" s="41">
        <f>J163-I163</f>
        <v>8.7946219389845481E-2</v>
      </c>
      <c r="L163" s="77">
        <v>10.173946219389846</v>
      </c>
      <c r="M163" s="42">
        <v>70.769000000000005</v>
      </c>
    </row>
    <row r="164" spans="1:13">
      <c r="A164" s="4" t="s">
        <v>1061</v>
      </c>
      <c r="B164" s="4">
        <v>2023</v>
      </c>
      <c r="C164" s="5">
        <v>44983</v>
      </c>
      <c r="D164" s="4" t="s">
        <v>64</v>
      </c>
      <c r="E164" s="3" t="s">
        <v>209</v>
      </c>
      <c r="F164" s="4" t="s">
        <v>210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7">
        <v>5.1579895774328754</v>
      </c>
      <c r="K164" s="41">
        <f>J164-I164</f>
        <v>0.11998957743287519</v>
      </c>
      <c r="L164" s="77">
        <v>10.195989577432876</v>
      </c>
      <c r="M164" s="42">
        <v>70.616</v>
      </c>
    </row>
    <row r="165" spans="1:13">
      <c r="A165" s="4" t="s">
        <v>1061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7">
        <v>5.1970690096209857</v>
      </c>
      <c r="K165" s="41">
        <f>J165-I165</f>
        <v>0.16206900962098558</v>
      </c>
      <c r="L165" s="77">
        <v>10.232069009620986</v>
      </c>
      <c r="M165" s="42">
        <v>70.367000000000004</v>
      </c>
    </row>
    <row r="166" spans="1:13">
      <c r="A166" s="4" t="s">
        <v>1061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7">
        <v>5.1729467186299889</v>
      </c>
      <c r="K166" s="41">
        <f>J166-I166</f>
        <v>0.10494671862998928</v>
      </c>
      <c r="L166" s="77">
        <v>10.240946718629989</v>
      </c>
      <c r="M166" s="42">
        <v>70.305999999999997</v>
      </c>
    </row>
    <row r="167" spans="1:13">
      <c r="A167" s="4" t="s">
        <v>1061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7">
        <v>5.2789856527977044</v>
      </c>
      <c r="K167" s="41">
        <f>J167-I167</f>
        <v>0.22798565279770422</v>
      </c>
      <c r="L167" s="77">
        <v>10.329985652797705</v>
      </c>
      <c r="M167" s="42">
        <v>69.7</v>
      </c>
    </row>
    <row r="168" spans="1:13">
      <c r="A168" s="4" t="s">
        <v>1061</v>
      </c>
      <c r="B168" s="4">
        <v>2023</v>
      </c>
      <c r="C168" s="5">
        <v>44983</v>
      </c>
      <c r="D168" s="4" t="s">
        <v>64</v>
      </c>
      <c r="E168" s="4" t="s">
        <v>822</v>
      </c>
      <c r="F168" s="4" t="s">
        <v>205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7">
        <f>L168-I168</f>
        <v>5.2429669807927493</v>
      </c>
      <c r="K168" s="41">
        <f>J168-I168</f>
        <v>0.1269669807927496</v>
      </c>
      <c r="L168" s="77">
        <f>720/M168</f>
        <v>10.358966980792749</v>
      </c>
      <c r="M168" s="42">
        <v>69.504999999999995</v>
      </c>
    </row>
    <row r="169" spans="1:13">
      <c r="A169" s="4" t="s">
        <v>1061</v>
      </c>
      <c r="B169" s="4">
        <v>2023</v>
      </c>
      <c r="C169" s="5">
        <v>44983</v>
      </c>
      <c r="D169" s="4" t="s">
        <v>64</v>
      </c>
      <c r="E169" s="4" t="s">
        <v>967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7">
        <f>L169-I169</f>
        <v>5.3269706260565526</v>
      </c>
      <c r="K169" s="41">
        <f>J169-I169</f>
        <v>0.25097062605655296</v>
      </c>
      <c r="L169" s="77">
        <f>720/M169</f>
        <v>10.402970626056552</v>
      </c>
      <c r="M169" s="42">
        <v>69.210999999999999</v>
      </c>
    </row>
    <row r="170" spans="1:13">
      <c r="A170" s="4" t="s">
        <v>1061</v>
      </c>
      <c r="B170" s="4">
        <v>2023</v>
      </c>
      <c r="C170" s="5">
        <v>44983</v>
      </c>
      <c r="D170" s="4" t="s">
        <v>64</v>
      </c>
      <c r="E170" s="4" t="s">
        <v>551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7">
        <f>L170-I170</f>
        <v>5.3140118818801323</v>
      </c>
      <c r="K170" s="41">
        <f>J170-I170</f>
        <v>0.14401188188013236</v>
      </c>
      <c r="L170" s="77">
        <f>720/M170</f>
        <v>10.484011881880132</v>
      </c>
      <c r="M170" s="42">
        <v>68.676000000000002</v>
      </c>
    </row>
    <row r="171" spans="1:13">
      <c r="A171" s="4" t="s">
        <v>1061</v>
      </c>
      <c r="B171" s="4">
        <v>2023</v>
      </c>
      <c r="C171" s="5">
        <v>44983</v>
      </c>
      <c r="D171" s="4" t="s">
        <v>64</v>
      </c>
      <c r="E171" s="4" t="s">
        <v>1070</v>
      </c>
      <c r="F171" s="4" t="s">
        <v>616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7">
        <f>L171-I171</f>
        <v>5.3100566527611637</v>
      </c>
      <c r="K171" s="41">
        <f>J171-I171</f>
        <v>0.11805665276116351</v>
      </c>
      <c r="L171" s="77">
        <f>720/M171</f>
        <v>10.502056652761164</v>
      </c>
      <c r="M171" s="42">
        <v>68.558000000000007</v>
      </c>
    </row>
    <row r="172" spans="1:13">
      <c r="A172" s="4" t="s">
        <v>1061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7">
        <f>L172-I172</f>
        <v>5.4299741908565293</v>
      </c>
      <c r="K172" s="41">
        <f>J172-I172</f>
        <v>0.13097419085652895</v>
      </c>
      <c r="L172" s="77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>J173-I173</f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>J174-I174</f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>J175-I175</f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200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>J176-I176</f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>J177-I177</f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467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>J178-I178</f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468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>J179-I179</f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>J180-I180</f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>J181-I181</f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>J182-I182</f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>J183-I183</f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>J184-I184</f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>J185-I185</f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>J186-I186</f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>J187-I187</f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>J188-I188</f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>J189-I189</f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293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>J190-I190</f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469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>J191-I191</f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>J192-I192</f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>J193-I193</f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>J194-I194</f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>J195-I195</f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>J196-I196</f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>J197-I197</f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>J198-I198</f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>J199-I199</f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>J200-I200</f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>J201-I201</f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>J202-I202</f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967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>J203-I203</f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>J204-I204</f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>J205-I205</f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>J206-I206</f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>J207-I207</f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>L208-I208</f>
        <v>4.74</v>
      </c>
      <c r="K208" s="41">
        <f>J208-I208</f>
        <v>1.9000000000000128E-2</v>
      </c>
      <c r="L208">
        <v>9.4610000000000003</v>
      </c>
      <c r="M208">
        <f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>L209-I209</f>
        <v>4.774</v>
      </c>
      <c r="K209" s="41">
        <f>J209-I209</f>
        <v>4.4999999999999929E-2</v>
      </c>
      <c r="L209">
        <v>9.5030000000000001</v>
      </c>
      <c r="M209">
        <f>3.6*200/L209</f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>L210-I210</f>
        <v>4.7919999999999998</v>
      </c>
      <c r="K210" s="41">
        <f>J210-I210</f>
        <v>-2.5999999999999801E-2</v>
      </c>
      <c r="L210">
        <v>9.61</v>
      </c>
      <c r="M210">
        <f>3.6*200/L210</f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>L211-I211</f>
        <v>4.8740000000000006</v>
      </c>
      <c r="K211" s="41">
        <f>J211-I211</f>
        <v>4.4000000000000483E-2</v>
      </c>
      <c r="L211">
        <v>9.7040000000000006</v>
      </c>
      <c r="M211">
        <f>3.6*200/L211</f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>L212-I212</f>
        <v>4.9260000000000002</v>
      </c>
      <c r="K212" s="41">
        <f>J212-I212</f>
        <v>7.6999999999999957E-2</v>
      </c>
      <c r="L212">
        <v>9.7750000000000004</v>
      </c>
      <c r="M212">
        <f>3.6*200/L212</f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>L213-I213</f>
        <v>4.9509999999999987</v>
      </c>
      <c r="K213" s="41">
        <f>J213-I213</f>
        <v>9.5999999999998309E-2</v>
      </c>
      <c r="L213">
        <v>9.8059999999999992</v>
      </c>
      <c r="M213">
        <f>3.6*200/L213</f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>L214-I214</f>
        <v>4.8950000000000005</v>
      </c>
      <c r="K214" s="41">
        <f>J214-I214</f>
        <v>-2.9999999999999361E-2</v>
      </c>
      <c r="L214">
        <v>9.82</v>
      </c>
      <c r="M214">
        <f>3.6*200/L214</f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>L215-I215</f>
        <v>4.9480000000000004</v>
      </c>
      <c r="K215" s="41">
        <f>J215-I215</f>
        <v>3.700000000000081E-2</v>
      </c>
      <c r="L215">
        <v>9.859</v>
      </c>
      <c r="M215">
        <f>3.6*200/L215</f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>L216-I216</f>
        <v>4.9939999999999998</v>
      </c>
      <c r="K216" s="41">
        <f>J216-I216</f>
        <v>9.6000000000000085E-2</v>
      </c>
      <c r="L216">
        <v>9.8919999999999995</v>
      </c>
      <c r="M216">
        <f>3.6*200/L216</f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>L217-I217</f>
        <v>4.9890000000000008</v>
      </c>
      <c r="K217" s="41">
        <f>J217-I217</f>
        <v>8.5000000000000853E-2</v>
      </c>
      <c r="L217">
        <v>9.8930000000000007</v>
      </c>
      <c r="M217">
        <f>3.6*200/L217</f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>L218-I218</f>
        <v>5.008</v>
      </c>
      <c r="K218" s="41">
        <f>J218-I218</f>
        <v>8.6999999999999744E-2</v>
      </c>
      <c r="L218">
        <v>9.9290000000000003</v>
      </c>
      <c r="M218">
        <f>3.6*200/L218</f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>L219-I219</f>
        <v>5.016</v>
      </c>
      <c r="K219" s="41">
        <f>J219-I219</f>
        <v>9.9999999999999645E-2</v>
      </c>
      <c r="L219">
        <v>9.9320000000000004</v>
      </c>
      <c r="M219">
        <f>3.6*200/L219</f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>L220-I220</f>
        <v>5.0079999999999991</v>
      </c>
      <c r="K220" s="41">
        <f>J220-I220</f>
        <v>5.2999999999999048E-2</v>
      </c>
      <c r="L220">
        <v>9.9629999999999992</v>
      </c>
      <c r="M220">
        <f>3.6*200/L220</f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717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>L221-I221</f>
        <v>5.0430000000000001</v>
      </c>
      <c r="K221" s="41">
        <f>J221-I221</f>
        <v>0.10599999999999987</v>
      </c>
      <c r="L221">
        <v>9.98</v>
      </c>
      <c r="M221">
        <f>3.6*200/L221</f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>L222-I222</f>
        <v>5.0640000000000001</v>
      </c>
      <c r="K222" s="41">
        <f>J222-I222</f>
        <v>8.3999999999999631E-2</v>
      </c>
      <c r="L222">
        <v>10.044</v>
      </c>
      <c r="M222">
        <f>3.6*200/L222</f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>L223-I223</f>
        <v>5.1029999999999998</v>
      </c>
      <c r="K223" s="41">
        <f>J223-I223</f>
        <v>0.1379999999999999</v>
      </c>
      <c r="L223">
        <v>10.068</v>
      </c>
      <c r="M223">
        <f>3.6*200/L223</f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>L224-I224</f>
        <v>5.0669999999999993</v>
      </c>
      <c r="K224" s="41">
        <f>J224-I224</f>
        <v>5.8999999999999275E-2</v>
      </c>
      <c r="L224">
        <v>10.074999999999999</v>
      </c>
      <c r="M224">
        <f>3.6*200/L224</f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>L225-I225</f>
        <v>5.0720000000000001</v>
      </c>
      <c r="K225" s="41">
        <f>J225-I225</f>
        <v>6.0999999999999943E-2</v>
      </c>
      <c r="L225">
        <v>10.083</v>
      </c>
      <c r="M225">
        <f>3.6*200/L225</f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>L226-I226</f>
        <v>5.0999999999999996</v>
      </c>
      <c r="K226" s="41">
        <f>J226-I226</f>
        <v>0.10899999999999999</v>
      </c>
      <c r="L226">
        <v>10.090999999999999</v>
      </c>
      <c r="M226">
        <f>3.6*200/L226</f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>L227-I227</f>
        <v>5.096000000000001</v>
      </c>
      <c r="K227" s="41">
        <f>J227-I227</f>
        <v>9.100000000000108E-2</v>
      </c>
      <c r="L227">
        <v>10.101000000000001</v>
      </c>
      <c r="M227">
        <f>3.6*200/L227</f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>L228-I228</f>
        <v>5.0949999999999998</v>
      </c>
      <c r="K228" s="41">
        <f>J228-I228</f>
        <v>8.0000000000000071E-2</v>
      </c>
      <c r="L228">
        <v>10.11</v>
      </c>
      <c r="M228">
        <f>3.6*200/L228</f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230</v>
      </c>
      <c r="F229" s="4" t="s">
        <v>210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>L229-I229</f>
        <v>5.1209999999999996</v>
      </c>
      <c r="K229" s="41">
        <f>J229-I229</f>
        <v>0.1039999999999992</v>
      </c>
      <c r="L229">
        <v>10.138</v>
      </c>
      <c r="M229">
        <f>3.6*200/L229</f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>L230-I230</f>
        <v>5.1110000000000007</v>
      </c>
      <c r="K230" s="41">
        <f>J230-I230</f>
        <v>5.0000000000000711E-2</v>
      </c>
      <c r="L230">
        <v>10.172000000000001</v>
      </c>
      <c r="M230">
        <f>3.6*200/L230</f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>L231-I231</f>
        <v>5.1450000000000005</v>
      </c>
      <c r="K231" s="41">
        <f>J231-I231</f>
        <v>9.5000000000000639E-2</v>
      </c>
      <c r="L231">
        <v>10.195</v>
      </c>
      <c r="M231">
        <f>3.6*200/L231</f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>L232-I232</f>
        <v>5.1740000000000004</v>
      </c>
      <c r="K232" s="41">
        <f>J232-I232</f>
        <v>0.12100000000000044</v>
      </c>
      <c r="L232">
        <v>10.227</v>
      </c>
      <c r="M232">
        <f>3.6*200/L232</f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>L233-I233</f>
        <v>5.2160000000000002</v>
      </c>
      <c r="K233" s="41">
        <f>J233-I233</f>
        <v>0.1509999999999998</v>
      </c>
      <c r="L233">
        <v>10.281000000000001</v>
      </c>
      <c r="M233">
        <f>3.6*200/L233</f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>L234-I234</f>
        <v>5.2240000000000002</v>
      </c>
      <c r="K234" s="41">
        <f>J234-I234</f>
        <v>0.15300000000000047</v>
      </c>
      <c r="L234">
        <v>10.295</v>
      </c>
      <c r="M234">
        <f>3.6*200/L234</f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>L235-I235</f>
        <v>5.2029999999999994</v>
      </c>
      <c r="K235" s="41">
        <f>J235-I235</f>
        <v>0.10699999999999932</v>
      </c>
      <c r="L235">
        <v>10.298999999999999</v>
      </c>
      <c r="M235">
        <f>3.6*200/L235</f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>L236-I236</f>
        <v>5.2240000000000011</v>
      </c>
      <c r="K236" s="41">
        <f>J236-I236</f>
        <v>8.1000000000001293E-2</v>
      </c>
      <c r="L236">
        <v>10.367000000000001</v>
      </c>
      <c r="M236">
        <f>3.6*200/L236</f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>L237-I237</f>
        <v>5.3259999999999996</v>
      </c>
      <c r="K237" s="41">
        <f>J237-I237</f>
        <v>0.12599999999999945</v>
      </c>
      <c r="L237">
        <v>10.526</v>
      </c>
      <c r="M237">
        <f>3.6*200/L237</f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>L238-I238</f>
        <v>5.3090000000000002</v>
      </c>
      <c r="K238" s="41">
        <f>J238-I238</f>
        <v>8.6999999999999744E-2</v>
      </c>
      <c r="L238">
        <v>10.531000000000001</v>
      </c>
      <c r="M238">
        <f>3.6*200/L238</f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716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>L239-I239</f>
        <v>5.3679999999999994</v>
      </c>
      <c r="K239" s="41">
        <f>J239-I239</f>
        <v>0.11299999999999955</v>
      </c>
      <c r="L239">
        <v>10.622999999999999</v>
      </c>
      <c r="M239">
        <f>3.6*200/L239</f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>L240-I240</f>
        <v>5.4190000000000005</v>
      </c>
      <c r="K240" s="41">
        <f>J240-I240</f>
        <v>0.10200000000000031</v>
      </c>
      <c r="L240">
        <v>10.736000000000001</v>
      </c>
      <c r="M240">
        <f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>L241-I241</f>
        <v>5.4479999999999995</v>
      </c>
      <c r="K241" s="41">
        <f>J241-I241</f>
        <v>0.14499999999999957</v>
      </c>
      <c r="L241">
        <v>10.750999999999999</v>
      </c>
      <c r="M241">
        <f>3.6*200/L241</f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>L242-I242</f>
        <v>5.4260000000000002</v>
      </c>
      <c r="K242" s="41">
        <f>J242-I242</f>
        <v>1.9000000000000128E-2</v>
      </c>
      <c r="L242">
        <v>10.833</v>
      </c>
      <c r="M242">
        <f>3.6*200/L242</f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>L243-I243</f>
        <v>5.5509999999999993</v>
      </c>
      <c r="K243" s="41">
        <f>J243-I243</f>
        <v>0.16799999999999926</v>
      </c>
      <c r="L243">
        <v>10.933999999999999</v>
      </c>
      <c r="M243">
        <f>3.6*200/L243</f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>L244-I244</f>
        <v>5.782</v>
      </c>
      <c r="K244" s="41">
        <f>J244-I244</f>
        <v>6.7999999999999616E-2</v>
      </c>
      <c r="L244">
        <v>11.496</v>
      </c>
      <c r="M244">
        <f>3.6*200/L244</f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>L245-J245</f>
        <v>4.7940000000000005</v>
      </c>
      <c r="J245">
        <v>4.7560000000000002</v>
      </c>
      <c r="K245" s="41">
        <f>J245-I245</f>
        <v>-3.8000000000000256E-2</v>
      </c>
      <c r="L245">
        <v>9.5500000000000007</v>
      </c>
      <c r="M245">
        <f>3.6*200/L245</f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>L246-J246</f>
        <v>4.8010000000000002</v>
      </c>
      <c r="J246">
        <v>4.7569999999999997</v>
      </c>
      <c r="K246" s="41">
        <f>J246-I246</f>
        <v>-4.4000000000000483E-2</v>
      </c>
      <c r="L246">
        <v>9.5579999999999998</v>
      </c>
      <c r="M246">
        <f>3.6*200/L246</f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200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>L247-J247</f>
        <v>4.8170000000000002</v>
      </c>
      <c r="J247">
        <v>4.7699999999999996</v>
      </c>
      <c r="K247" s="41">
        <f>J247-I247</f>
        <v>-4.7000000000000597E-2</v>
      </c>
      <c r="L247">
        <v>9.5869999999999997</v>
      </c>
      <c r="M247">
        <f>3.6*200/L247</f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>L248-J248</f>
        <v>4.8239999999999998</v>
      </c>
      <c r="J248">
        <v>4.7880000000000003</v>
      </c>
      <c r="K248" s="41">
        <f>J248-I248</f>
        <v>-3.5999999999999588E-2</v>
      </c>
      <c r="L248">
        <v>9.6120000000000001</v>
      </c>
      <c r="M248">
        <f>3.6*200/L248</f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>L249-J249</f>
        <v>4.8629999999999995</v>
      </c>
      <c r="J249">
        <v>4.7880000000000003</v>
      </c>
      <c r="K249" s="41">
        <f>J249-I249</f>
        <v>-7.4999999999999289E-2</v>
      </c>
      <c r="L249">
        <v>9.6509999999999998</v>
      </c>
      <c r="M249">
        <f>3.6*200/L249</f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>L250-J250</f>
        <v>4.87</v>
      </c>
      <c r="J250">
        <v>4.8029999999999999</v>
      </c>
      <c r="K250" s="41">
        <f>J250-I250</f>
        <v>-6.7000000000000171E-2</v>
      </c>
      <c r="L250">
        <v>9.673</v>
      </c>
      <c r="M250">
        <f>3.6*200/L250</f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143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>L251-J251</f>
        <v>4.8740000000000006</v>
      </c>
      <c r="J251">
        <v>4.843</v>
      </c>
      <c r="K251" s="41">
        <f>J251-I251</f>
        <v>-3.1000000000000583E-2</v>
      </c>
      <c r="L251">
        <v>9.7170000000000005</v>
      </c>
      <c r="M251">
        <f>3.6*200/L251</f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143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>L252-J252</f>
        <v>4.9260000000000002</v>
      </c>
      <c r="J252">
        <v>4.827</v>
      </c>
      <c r="K252" s="41">
        <f>J252-I252</f>
        <v>-9.9000000000000199E-2</v>
      </c>
      <c r="L252">
        <v>9.7530000000000001</v>
      </c>
      <c r="M252">
        <f>3.6*200/L252</f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293</v>
      </c>
      <c r="F253" s="1" t="s">
        <v>226</v>
      </c>
      <c r="G253" s="10">
        <f>(C253-VLOOKUP(E253,Riders!$A$2:$E$7777,4,FALSE))/365</f>
        <v>24.432876712328767</v>
      </c>
      <c r="H253" s="1">
        <v>9</v>
      </c>
      <c r="I253">
        <f>L253-J253</f>
        <v>4.907</v>
      </c>
      <c r="J253">
        <v>4.8550000000000004</v>
      </c>
      <c r="K253" s="41">
        <f>J253-I253</f>
        <v>-5.1999999999999602E-2</v>
      </c>
      <c r="L253">
        <v>9.7620000000000005</v>
      </c>
      <c r="M253">
        <f>3.6*200/L253</f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>L254-J254</f>
        <v>4.9009999999999998</v>
      </c>
      <c r="J254">
        <v>4.8620000000000001</v>
      </c>
      <c r="K254" s="41">
        <f>J254-I254</f>
        <v>-3.8999999999999702E-2</v>
      </c>
      <c r="L254">
        <v>9.7629999999999999</v>
      </c>
      <c r="M254">
        <f>3.6*200/L254</f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143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>L255-J255</f>
        <v>4.9050000000000002</v>
      </c>
      <c r="J255">
        <v>4.8579999999999997</v>
      </c>
      <c r="K255" s="41">
        <f>J255-I255</f>
        <v>-4.7000000000000597E-2</v>
      </c>
      <c r="L255">
        <v>9.7629999999999999</v>
      </c>
      <c r="M255">
        <f>3.6*200/L255</f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143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>L256-J256</f>
        <v>4.9160000000000004</v>
      </c>
      <c r="J256">
        <v>4.8499999999999996</v>
      </c>
      <c r="K256" s="41">
        <f>J256-I256</f>
        <v>-6.6000000000000725E-2</v>
      </c>
      <c r="L256">
        <v>9.766</v>
      </c>
      <c r="M256">
        <f>3.6*200/L256</f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670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>L257-J257</f>
        <v>4.9259999999999993</v>
      </c>
      <c r="J257">
        <v>4.87</v>
      </c>
      <c r="K257" s="41">
        <f>J257-I257</f>
        <v>-5.5999999999999162E-2</v>
      </c>
      <c r="L257">
        <v>9.7959999999999994</v>
      </c>
      <c r="M257">
        <f>3.6*200/L257</f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>L258-J258</f>
        <v>4.95</v>
      </c>
      <c r="J258">
        <v>4.8760000000000003</v>
      </c>
      <c r="K258" s="41">
        <f>J258-I258</f>
        <v>-7.3999999999999844E-2</v>
      </c>
      <c r="L258">
        <v>9.8260000000000005</v>
      </c>
      <c r="M258">
        <f>3.6*200/L258</f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>L259-J259</f>
        <v>4.923</v>
      </c>
      <c r="J259">
        <v>4.9109999999999996</v>
      </c>
      <c r="K259" s="41">
        <f>J259-I259</f>
        <v>-1.2000000000000455E-2</v>
      </c>
      <c r="L259">
        <v>9.8339999999999996</v>
      </c>
      <c r="M259">
        <f>3.6*200/L259</f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>L260-J260</f>
        <v>4.9430000000000005</v>
      </c>
      <c r="J260">
        <v>4.899</v>
      </c>
      <c r="K260" s="41">
        <f>J260-I260</f>
        <v>-4.4000000000000483E-2</v>
      </c>
      <c r="L260">
        <v>9.8420000000000005</v>
      </c>
      <c r="M260">
        <f>3.6*200/L260</f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143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>L261-J261</f>
        <v>4.9639999999999995</v>
      </c>
      <c r="J261">
        <v>4.88</v>
      </c>
      <c r="K261" s="41">
        <f>J261-I261</f>
        <v>-8.3999999999999631E-2</v>
      </c>
      <c r="L261">
        <v>9.8439999999999994</v>
      </c>
      <c r="M261">
        <f>3.6*200/L261</f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535</v>
      </c>
      <c r="F262" s="1" t="s">
        <v>226</v>
      </c>
      <c r="G262" s="10">
        <f>(C262-VLOOKUP(E262,Riders!$A$2:$E$7777,4,FALSE))/365</f>
        <v>21.161643835616438</v>
      </c>
      <c r="H262" s="1">
        <v>18</v>
      </c>
      <c r="I262">
        <f>L262-J262</f>
        <v>4.9899999999999993</v>
      </c>
      <c r="J262">
        <v>4.88</v>
      </c>
      <c r="K262" s="41">
        <f>J262-I262</f>
        <v>-0.10999999999999943</v>
      </c>
      <c r="L262">
        <v>9.8699999999999992</v>
      </c>
      <c r="M262">
        <f>3.6*200/L262</f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>L263-J263</f>
        <v>4.9880000000000004</v>
      </c>
      <c r="J263">
        <v>4.8869999999999996</v>
      </c>
      <c r="K263" s="41">
        <f>J263-I263</f>
        <v>-0.10100000000000087</v>
      </c>
      <c r="L263">
        <v>9.875</v>
      </c>
      <c r="M263">
        <f>3.6*200/L263</f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143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>L264-J264</f>
        <v>4.9459999999999997</v>
      </c>
      <c r="J264">
        <v>4.9390000000000001</v>
      </c>
      <c r="K264" s="41">
        <f>J264-I264</f>
        <v>-6.9999999999996732E-3</v>
      </c>
      <c r="L264">
        <v>9.8849999999999998</v>
      </c>
      <c r="M264">
        <f>3.6*200/L264</f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>L265-J265</f>
        <v>5.0129999999999999</v>
      </c>
      <c r="J265">
        <v>4.8819999999999997</v>
      </c>
      <c r="K265" s="41">
        <f>J265-I265</f>
        <v>-0.13100000000000023</v>
      </c>
      <c r="L265">
        <v>9.8949999999999996</v>
      </c>
      <c r="M265">
        <f>3.6*200/L265</f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>L266-J266</f>
        <v>5.0089999999999995</v>
      </c>
      <c r="J266">
        <v>4.9340000000000002</v>
      </c>
      <c r="K266" s="41">
        <f>J266-I266</f>
        <v>-7.4999999999999289E-2</v>
      </c>
      <c r="L266">
        <v>9.9429999999999996</v>
      </c>
      <c r="M266">
        <f>3.6*200/L266</f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>L267-J267</f>
        <v>5.0199999999999996</v>
      </c>
      <c r="J267">
        <v>4.9290000000000003</v>
      </c>
      <c r="K267" s="41">
        <f>J267-I267</f>
        <v>-9.0999999999999304E-2</v>
      </c>
      <c r="L267">
        <v>9.9489999999999998</v>
      </c>
      <c r="M267">
        <f>3.6*200/L267</f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>L268-J268</f>
        <v>5.0429999999999993</v>
      </c>
      <c r="J268">
        <v>5</v>
      </c>
      <c r="K268" s="41">
        <f>J268-I268</f>
        <v>-4.2999999999999261E-2</v>
      </c>
      <c r="L268">
        <v>10.042999999999999</v>
      </c>
      <c r="M268">
        <f>3.6*200/L268</f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736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>L269-J269</f>
        <v>5.1319999999999997</v>
      </c>
      <c r="J269">
        <v>5.0060000000000002</v>
      </c>
      <c r="K269" s="41">
        <f>J269-I269</f>
        <v>-0.12599999999999945</v>
      </c>
      <c r="L269">
        <v>10.138</v>
      </c>
      <c r="M269">
        <f>3.6*200/L269</f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143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>L270-J270</f>
        <v>5.0970000000000004</v>
      </c>
      <c r="J270">
        <v>5.0430000000000001</v>
      </c>
      <c r="K270" s="41">
        <f>J270-I270</f>
        <v>-5.400000000000027E-2</v>
      </c>
      <c r="L270">
        <v>10.14</v>
      </c>
      <c r="M270">
        <f>3.6*200/L270</f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>L271-J271</f>
        <v>5.1589999999999998</v>
      </c>
      <c r="J271">
        <v>4.9889999999999999</v>
      </c>
      <c r="K271" s="41">
        <f>J271-I271</f>
        <v>-0.16999999999999993</v>
      </c>
      <c r="L271">
        <v>10.148</v>
      </c>
      <c r="M271">
        <f>3.6*200/L271</f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>L272-J272</f>
        <v>5.1049999999999995</v>
      </c>
      <c r="J272">
        <v>5.0659999999999998</v>
      </c>
      <c r="K272" s="41">
        <f>J272-I272</f>
        <v>-3.8999999999999702E-2</v>
      </c>
      <c r="L272">
        <v>10.170999999999999</v>
      </c>
      <c r="M272">
        <f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>L273-J273</f>
        <v>5.19</v>
      </c>
      <c r="J273">
        <v>5.0940000000000003</v>
      </c>
      <c r="K273" s="41">
        <f>J273-I273</f>
        <v>-9.6000000000000085E-2</v>
      </c>
      <c r="L273">
        <v>10.284000000000001</v>
      </c>
      <c r="M273">
        <f>3.6*200/L273</f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143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>L274-J274</f>
        <v>5.2110000000000003</v>
      </c>
      <c r="J274">
        <v>5.0730000000000004</v>
      </c>
      <c r="K274" s="41">
        <f>J274-I274</f>
        <v>-0.1379999999999999</v>
      </c>
      <c r="L274">
        <v>10.284000000000001</v>
      </c>
      <c r="M274">
        <f>3.6*200/L274</f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679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>L275-J275</f>
        <v>5.2009999999999996</v>
      </c>
      <c r="J275">
        <v>5.1420000000000003</v>
      </c>
      <c r="K275" s="41">
        <f>J275-I275</f>
        <v>-5.8999999999999275E-2</v>
      </c>
      <c r="L275">
        <v>10.343</v>
      </c>
      <c r="M275">
        <f>3.6*200/L275</f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143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>L276-J276</f>
        <v>5.2809999999999988</v>
      </c>
      <c r="J276">
        <v>5.1020000000000003</v>
      </c>
      <c r="K276" s="41">
        <f>J276-I276</f>
        <v>-0.17899999999999849</v>
      </c>
      <c r="L276">
        <v>10.382999999999999</v>
      </c>
      <c r="M276">
        <f>3.6*200/L276</f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>L277-J277</f>
        <v>5.2630000000000008</v>
      </c>
      <c r="J277">
        <v>5.1269999999999998</v>
      </c>
      <c r="K277" s="41">
        <f>J277-I277</f>
        <v>-0.13600000000000101</v>
      </c>
      <c r="L277">
        <v>10.39</v>
      </c>
      <c r="M277">
        <f>3.6*200/L277</f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>L278-J278</f>
        <v>5.3010000000000002</v>
      </c>
      <c r="J278">
        <v>5.1349999999999998</v>
      </c>
      <c r="K278" s="41">
        <f>J278-I278</f>
        <v>-0.16600000000000037</v>
      </c>
      <c r="L278">
        <v>10.436</v>
      </c>
      <c r="M278">
        <f>3.6*200/L278</f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>L279-J279</f>
        <v>5.306</v>
      </c>
      <c r="J279">
        <v>5.181</v>
      </c>
      <c r="K279" s="41">
        <f>J279-I279</f>
        <v>-0.125</v>
      </c>
      <c r="L279">
        <v>10.487</v>
      </c>
      <c r="M279">
        <f>3.6*200/L279</f>
        <v>68.656431772670928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>L280-I280</f>
        <v>4.7409734828634313</v>
      </c>
      <c r="K280" s="41">
        <f>J280-I280</f>
        <v>4.8973482863431173E-2</v>
      </c>
      <c r="L280" s="29">
        <f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>L281-I281</f>
        <v>4.8599992437208943</v>
      </c>
      <c r="K281" s="41">
        <f>J281-I281</f>
        <v>0.1669992437208947</v>
      </c>
      <c r="L281" s="29">
        <f>3.6*200/M281</f>
        <v>9.5529992437208939</v>
      </c>
      <c r="M281">
        <v>75.369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>L282-I282</f>
        <v>4.8569683704791133</v>
      </c>
      <c r="K282" s="41">
        <f>J282-I282</f>
        <v>0.10496837047911356</v>
      </c>
      <c r="L282" s="29">
        <f>3.6*200/M282</f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s="146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>L283-I283</f>
        <v>4.8699723064186617</v>
      </c>
      <c r="K283" s="41">
        <f>J283-I283</f>
        <v>0.12597230641866197</v>
      </c>
      <c r="L283" s="29">
        <f>3.6*200/M283</f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>L284-I284</f>
        <v>4.8409781675161518</v>
      </c>
      <c r="K284" s="41">
        <f>J284-I284</f>
        <v>4.9978167516151473E-2</v>
      </c>
      <c r="L284" s="29">
        <f>3.6*200/M284</f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>L285-I285</f>
        <v>4.8609887651019337</v>
      </c>
      <c r="K285" s="41">
        <f>J285-I285</f>
        <v>4.5988765101933282E-2</v>
      </c>
      <c r="L285" s="29">
        <f>3.6*200/M285</f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6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>L286-I286</f>
        <v>4.8979693735561538</v>
      </c>
      <c r="K286" s="41">
        <f>J286-I286</f>
        <v>6.8969373556154068E-2</v>
      </c>
      <c r="L286" s="29">
        <f>3.6*200/M286</f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6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>L287-I287</f>
        <v>4.9180447357751058</v>
      </c>
      <c r="K287" s="41">
        <f>J287-I287</f>
        <v>0.10504473577510609</v>
      </c>
      <c r="L287" s="29">
        <f>3.6*200/M287</f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6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>L288-I288</f>
        <v>4.9239962122236962</v>
      </c>
      <c r="K288" s="41">
        <f>J288-I288</f>
        <v>0.10799621222369638</v>
      </c>
      <c r="L288" s="29">
        <f>3.6*200/M288</f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6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>L289-I289</f>
        <v>4.9280223804679553</v>
      </c>
      <c r="K289" s="41">
        <f>J289-I289</f>
        <v>9.0022380467955188E-2</v>
      </c>
      <c r="L289" s="29">
        <f>3.6*200/M289</f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6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>L290-I290</f>
        <v>4.941986970684038</v>
      </c>
      <c r="K290" s="41">
        <f>J290-I290</f>
        <v>0.11198697068403796</v>
      </c>
      <c r="L290" s="29">
        <f>3.6*200/M290</f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6">
        <v>44675</v>
      </c>
      <c r="D291" s="1" t="s">
        <v>64</v>
      </c>
      <c r="E291" s="146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>L291-I291</f>
        <v>4.9780098280098279</v>
      </c>
      <c r="K291" s="41">
        <f>J291-I291</f>
        <v>0.1280098280098283</v>
      </c>
      <c r="L291" s="29">
        <f>3.6*200/M291</f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6">
        <v>44675</v>
      </c>
      <c r="D292" s="1" t="s">
        <v>64</v>
      </c>
      <c r="E292" s="146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>L292-I292</f>
        <v>4.9770035709887948</v>
      </c>
      <c r="K292" s="41">
        <f>J292-I292</f>
        <v>0.10300357098879509</v>
      </c>
      <c r="L292" s="29">
        <f>3.6*200/M292</f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6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>L293-I293</f>
        <v>5.0079740388181477</v>
      </c>
      <c r="K293" s="41">
        <f>J293-I293</f>
        <v>0.12597403881814806</v>
      </c>
      <c r="L293" s="29">
        <f>3.6*200/M293</f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6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>L294-I294</f>
        <v>5.0059956558796825</v>
      </c>
      <c r="K294" s="41">
        <f>J294-I294</f>
        <v>0.11399565587968219</v>
      </c>
      <c r="L294" s="29">
        <f>3.6*200/M294</f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6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>L295-I295</f>
        <v>5.0050328037961638</v>
      </c>
      <c r="K295" s="41">
        <f>J295-I295</f>
        <v>0.10703280379616409</v>
      </c>
      <c r="L295" s="29">
        <f>3.6*200/M295</f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6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>L296-I296</f>
        <v>5.0220636572957025</v>
      </c>
      <c r="K296" s="41">
        <f>J296-I296</f>
        <v>0.11706365729570223</v>
      </c>
      <c r="L296" s="29">
        <f>3.6*200/M296</f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6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>L297-I297</f>
        <v>5.0120218416480498</v>
      </c>
      <c r="K297" s="41">
        <f>J297-I297</f>
        <v>9.6021841648049389E-2</v>
      </c>
      <c r="L297" s="29">
        <f>3.6*200/M297</f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6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>L298-I298</f>
        <v>5.0230218416480499</v>
      </c>
      <c r="K298" s="41">
        <f>J298-I298</f>
        <v>0.11802184164804963</v>
      </c>
      <c r="L298" s="29">
        <f>3.6*200/M298</f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6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>L299-I299</f>
        <v>5.0450275450095425</v>
      </c>
      <c r="K299" s="41">
        <f>J299-I299</f>
        <v>0.13402754500954295</v>
      </c>
      <c r="L299" s="29">
        <f>3.6*200/M299</f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6">
        <v>44675</v>
      </c>
      <c r="D300" s="1" t="s">
        <v>64</v>
      </c>
      <c r="E300" s="146" t="s">
        <v>293</v>
      </c>
      <c r="F300" s="3" t="s">
        <v>226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>L300-I300</f>
        <v>5.0330229356527525</v>
      </c>
      <c r="K300" s="41">
        <f>J300-I300</f>
        <v>9.4022935652752437E-2</v>
      </c>
      <c r="L300" s="29">
        <f>3.6*200/M300</f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6">
        <v>44675</v>
      </c>
      <c r="D301" s="1" t="s">
        <v>64</v>
      </c>
      <c r="E301" s="3" t="s">
        <v>535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>L301-I301</f>
        <v>5.0540623441396493</v>
      </c>
      <c r="K301" s="41">
        <f>J301-I301</f>
        <v>0.13306234413964901</v>
      </c>
      <c r="L301" s="29">
        <f>3.6*200/M301</f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6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>L302-I302</f>
        <v>5.0419333629005427</v>
      </c>
      <c r="K302" s="41">
        <f>J302-I302</f>
        <v>0.10493336290054245</v>
      </c>
      <c r="L302" s="29">
        <f>3.6*200/M302</f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6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>L303-I303</f>
        <v>5.007031342392736</v>
      </c>
      <c r="K303" s="41">
        <f>J303-I303</f>
        <v>2.0031342392735851E-2</v>
      </c>
      <c r="L303" s="29">
        <f>3.6*200/M303</f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6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>L304-I304</f>
        <v>5.0829732045966773</v>
      </c>
      <c r="K304" s="41">
        <f>J304-I304</f>
        <v>0.14897320459667718</v>
      </c>
      <c r="L304" s="29">
        <f>3.6*200/M304</f>
        <v>10.016973204596678</v>
      </c>
      <c r="M304">
        <v>71.878</v>
      </c>
    </row>
    <row r="305" spans="1:13">
      <c r="A305" s="1" t="s">
        <v>63</v>
      </c>
      <c r="B305" s="1">
        <v>2022</v>
      </c>
      <c r="C305" s="76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>L305-I305</f>
        <v>5.0519948188693435</v>
      </c>
      <c r="K305" s="41">
        <f>J305-I305</f>
        <v>7.5994818869343561E-2</v>
      </c>
      <c r="L305" s="29">
        <f>3.6*200/M305</f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6">
        <v>44675</v>
      </c>
      <c r="D306" s="1" t="s">
        <v>64</v>
      </c>
      <c r="E306" s="14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>L306-I306</f>
        <v>5.0849404786855015</v>
      </c>
      <c r="K306" s="41">
        <f>J306-I306</f>
        <v>0.10994047868550183</v>
      </c>
      <c r="L306" s="29">
        <f>3.6*200/M306</f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6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>L307-I307</f>
        <v>5.105003145313483</v>
      </c>
      <c r="K307" s="41">
        <f>J307-I307</f>
        <v>0.14500314531348302</v>
      </c>
      <c r="L307" s="29">
        <f>3.6*200/M307</f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6">
        <v>44675</v>
      </c>
      <c r="D308" s="1" t="s">
        <v>64</v>
      </c>
      <c r="E308" s="3" t="s">
        <v>967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>L308-I308</f>
        <v>5.0999300699300703</v>
      </c>
      <c r="K308" s="41">
        <f>J308-I308</f>
        <v>0.1299300699300705</v>
      </c>
      <c r="L308" s="29">
        <f>3.6*200/M308</f>
        <v>10.06993006993007</v>
      </c>
      <c r="M308">
        <v>71.5</v>
      </c>
    </row>
    <row r="309" spans="1:13">
      <c r="A309" s="1" t="s">
        <v>63</v>
      </c>
      <c r="B309" s="1">
        <v>2022</v>
      </c>
      <c r="C309" s="76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>L309-I309</f>
        <v>5.0809642512212534</v>
      </c>
      <c r="K309" s="41">
        <f>J309-I309</f>
        <v>8.3964251221253505E-2</v>
      </c>
      <c r="L309" s="29">
        <f>3.6*200/M309</f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6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>L310-I310</f>
        <v>5.1660606330240242</v>
      </c>
      <c r="K310" s="41">
        <f>J310-I310</f>
        <v>0.16306063302402407</v>
      </c>
      <c r="L310" s="29">
        <f>3.6*200/M310</f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6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>L311-I311</f>
        <v>5.1189731697318388</v>
      </c>
      <c r="K311" s="41">
        <f>J311-I311</f>
        <v>5.9973169731838638E-2</v>
      </c>
      <c r="L311" s="29">
        <f>3.6*200/M311</f>
        <v>10.177973169731839</v>
      </c>
      <c r="M311">
        <v>70.741</v>
      </c>
    </row>
    <row r="312" spans="1:13">
      <c r="A312" s="1" t="s">
        <v>63</v>
      </c>
      <c r="B312" s="1">
        <v>2022</v>
      </c>
      <c r="C312" s="76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>L312-I312</f>
        <v>5.1729619827916133</v>
      </c>
      <c r="K312" s="41">
        <f>J312-I312</f>
        <v>0.13996198279161298</v>
      </c>
      <c r="L312" s="29">
        <f>3.6*200/M312</f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6">
        <v>44675</v>
      </c>
      <c r="D313" s="1" t="s">
        <v>64</v>
      </c>
      <c r="E313" s="146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>L313-I313</f>
        <v>5.1609539146967851</v>
      </c>
      <c r="K313" s="41">
        <f>J313-I313</f>
        <v>0.10595391469678539</v>
      </c>
      <c r="L313" s="29">
        <f>3.6*200/M313</f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6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>L314-I314</f>
        <v>5.2050369047448966</v>
      </c>
      <c r="K314" s="41">
        <f>J314-I314</f>
        <v>0.1230369047448967</v>
      </c>
      <c r="L314" s="29">
        <f>3.6*200/M314</f>
        <v>10.287036904744896</v>
      </c>
      <c r="M314">
        <v>69.991</v>
      </c>
    </row>
    <row r="315" spans="1:13">
      <c r="A315" s="1" t="s">
        <v>63</v>
      </c>
      <c r="B315" s="1">
        <v>2022</v>
      </c>
      <c r="C315" s="76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>L315-I315</f>
        <v>5.2460503941965113</v>
      </c>
      <c r="K315" s="41">
        <f>J315-I315</f>
        <v>0.19005039419651126</v>
      </c>
      <c r="L315" s="29">
        <f>3.6*200/M315</f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6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>L316-I316</f>
        <v>5.2249993559375394</v>
      </c>
      <c r="K316" s="41">
        <f>J316-I316</f>
        <v>0.14499935593753932</v>
      </c>
      <c r="L316" s="29">
        <f>3.6*200/M316</f>
        <v>10.304999355937539</v>
      </c>
      <c r="M316">
        <v>69.869</v>
      </c>
    </row>
    <row r="317" spans="1:13">
      <c r="A317" s="1" t="s">
        <v>63</v>
      </c>
      <c r="B317" s="1">
        <v>2022</v>
      </c>
      <c r="C317" s="76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>L317-I317</f>
        <v>5.1980246462213433</v>
      </c>
      <c r="K317" s="41">
        <f>J317-I317</f>
        <v>7.3024646221343303E-2</v>
      </c>
      <c r="L317" s="29">
        <f>3.6*200/M317</f>
        <v>10.323024646221343</v>
      </c>
      <c r="M317">
        <v>69.747</v>
      </c>
    </row>
    <row r="318" spans="1:13">
      <c r="A318" s="1" t="s">
        <v>63</v>
      </c>
      <c r="B318" s="1">
        <v>2022</v>
      </c>
      <c r="C318" s="76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>L318-I318</f>
        <v>5.2589560535798876</v>
      </c>
      <c r="K318" s="41">
        <f>J318-I318</f>
        <v>0.18095605357988731</v>
      </c>
      <c r="L318" s="29">
        <f>3.6*200/M318</f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6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>L319-I319</f>
        <v>5.8550084211200408</v>
      </c>
      <c r="K319" s="41">
        <f>J319-I319</f>
        <v>0.18300842112004112</v>
      </c>
      <c r="L319" s="29">
        <f>3.6*200/M319</f>
        <v>11.527008421120041</v>
      </c>
      <c r="M319">
        <v>62.462000000000003</v>
      </c>
    </row>
    <row r="320" spans="1:13">
      <c r="A320" s="4" t="s">
        <v>180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>J320-I320</f>
        <v>6.2043401483341754E-2</v>
      </c>
      <c r="L320" s="29">
        <v>9.4180434014833416</v>
      </c>
      <c r="M320">
        <v>76.448999999999998</v>
      </c>
    </row>
    <row r="321" spans="1:13">
      <c r="A321" s="4" t="s">
        <v>180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>J321-I321</f>
        <v>9.7000981354270266E-2</v>
      </c>
      <c r="L321" s="29">
        <v>9.4210009813542701</v>
      </c>
      <c r="M321">
        <v>76.424999999999997</v>
      </c>
    </row>
    <row r="322" spans="1:13">
      <c r="A322" s="4" t="s">
        <v>180</v>
      </c>
      <c r="B322" s="4">
        <v>2021</v>
      </c>
      <c r="C322" s="5">
        <v>44492</v>
      </c>
      <c r="D322" s="4" t="s">
        <v>19</v>
      </c>
      <c r="E322" s="3" t="s">
        <v>182</v>
      </c>
      <c r="F322" s="4" t="s">
        <v>183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>J322-I322</f>
        <v>0.1010566908980568</v>
      </c>
      <c r="L322" s="29">
        <v>9.4990566908980565</v>
      </c>
      <c r="M322">
        <v>75.796999999999997</v>
      </c>
    </row>
    <row r="323" spans="1:13">
      <c r="A323" s="4" t="s">
        <v>180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>J323-I323</f>
        <v>8.7006135785873795E-2</v>
      </c>
      <c r="L323" s="29">
        <v>9.5830061357858742</v>
      </c>
      <c r="M323">
        <v>75.132999999999996</v>
      </c>
    </row>
    <row r="324" spans="1:13">
      <c r="A324" s="4" t="s">
        <v>180</v>
      </c>
      <c r="B324" s="4">
        <v>2021</v>
      </c>
      <c r="C324" s="5">
        <v>44492</v>
      </c>
      <c r="D324" s="4" t="s">
        <v>19</v>
      </c>
      <c r="E324" s="4" t="s">
        <v>200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>J324-I324</f>
        <v>3.5006413947321846E-2</v>
      </c>
      <c r="L324" s="29">
        <v>9.6410064139473217</v>
      </c>
      <c r="M324">
        <v>74.680999999999997</v>
      </c>
    </row>
    <row r="325" spans="1:13">
      <c r="A325" s="4" t="s">
        <v>180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>J325-I325</f>
        <v>4.3986467618946534E-2</v>
      </c>
      <c r="L325" s="29">
        <v>9.6659864676189464</v>
      </c>
      <c r="M325">
        <v>74.488</v>
      </c>
    </row>
    <row r="326" spans="1:13">
      <c r="A326" s="4" t="s">
        <v>180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>J326-I326</f>
        <v>9.2011784647672457E-2</v>
      </c>
      <c r="L326" s="29">
        <v>9.6860117846476719</v>
      </c>
      <c r="M326">
        <v>74.334000000000003</v>
      </c>
    </row>
    <row r="327" spans="1:13">
      <c r="A327" s="4" t="s">
        <v>180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>J327-I327</f>
        <v>9.5036253084005651E-2</v>
      </c>
      <c r="L327" s="29">
        <v>9.7070362530840058</v>
      </c>
      <c r="M327">
        <v>74.173000000000002</v>
      </c>
    </row>
    <row r="328" spans="1:13">
      <c r="A328" s="4" t="s">
        <v>180</v>
      </c>
      <c r="B328" s="4">
        <v>2021</v>
      </c>
      <c r="C328" s="5">
        <v>44492</v>
      </c>
      <c r="D328" s="4" t="s">
        <v>19</v>
      </c>
      <c r="E328" s="151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>J328-I328</f>
        <v>7.9028723447354565E-2</v>
      </c>
      <c r="L328" s="29">
        <v>9.7230287234473547</v>
      </c>
      <c r="M328">
        <v>74.051000000000002</v>
      </c>
    </row>
    <row r="329" spans="1:13">
      <c r="A329" s="4" t="s">
        <v>180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>J329-I329</f>
        <v>3.0061284139263122E-2</v>
      </c>
      <c r="L329" s="29">
        <v>9.7880612841392622</v>
      </c>
      <c r="M329">
        <v>73.558999999999997</v>
      </c>
    </row>
    <row r="330" spans="1:13">
      <c r="A330" s="4" t="s">
        <v>180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>J330-I330</f>
        <v>0.1080517224952029</v>
      </c>
      <c r="L330" s="29">
        <v>9.8000517224952031</v>
      </c>
      <c r="M330">
        <v>73.468999999999994</v>
      </c>
    </row>
    <row r="331" spans="1:13">
      <c r="A331" s="4" t="s">
        <v>180</v>
      </c>
      <c r="B331" s="4">
        <v>2021</v>
      </c>
      <c r="C331" s="5">
        <v>44492</v>
      </c>
      <c r="D331" s="4" t="s">
        <v>19</v>
      </c>
      <c r="E331" s="151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>J331-I331</f>
        <v>3.6061681810132029E-2</v>
      </c>
      <c r="L331" s="29">
        <v>9.8080616818101323</v>
      </c>
      <c r="M331">
        <v>73.409000000000006</v>
      </c>
    </row>
    <row r="332" spans="1:13">
      <c r="A332" s="4" t="s">
        <v>180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>J332-I332</f>
        <v>9.20503995082953E-2</v>
      </c>
      <c r="L332" s="29">
        <v>9.8340503995082962</v>
      </c>
      <c r="M332">
        <v>73.215000000000003</v>
      </c>
    </row>
    <row r="333" spans="1:13">
      <c r="A333" s="4" t="s">
        <v>180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>J333-I333</f>
        <v>5.6990711397661542E-2</v>
      </c>
      <c r="L333" s="29">
        <v>9.834990711397662</v>
      </c>
      <c r="M333">
        <v>73.207999999999998</v>
      </c>
    </row>
    <row r="334" spans="1:13">
      <c r="A334" s="4" t="s">
        <v>180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>J334-I334</f>
        <v>5.4065573770492037E-2</v>
      </c>
      <c r="L334" s="29">
        <v>9.8360655737704921</v>
      </c>
      <c r="M334">
        <v>73.2</v>
      </c>
    </row>
    <row r="335" spans="1:13">
      <c r="A335" s="4" t="s">
        <v>180</v>
      </c>
      <c r="B335" s="4">
        <v>2021</v>
      </c>
      <c r="C335" s="5">
        <v>44492</v>
      </c>
      <c r="D335" s="4" t="s">
        <v>19</v>
      </c>
      <c r="E335" s="151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>J335-I335</f>
        <v>0.13001716937990437</v>
      </c>
      <c r="L335" s="29">
        <v>9.8580171693799041</v>
      </c>
      <c r="M335">
        <v>73.037000000000006</v>
      </c>
    </row>
    <row r="336" spans="1:13">
      <c r="A336" s="4" t="s">
        <v>180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>J336-I336</f>
        <v>9.7034482758621365E-2</v>
      </c>
      <c r="L336" s="29">
        <v>9.931034482758621</v>
      </c>
      <c r="M336">
        <v>72.5</v>
      </c>
    </row>
    <row r="337" spans="1:13">
      <c r="A337" s="4" t="s">
        <v>180</v>
      </c>
      <c r="B337" s="4">
        <v>2021</v>
      </c>
      <c r="C337" s="5">
        <v>44492</v>
      </c>
      <c r="D337" s="4" t="s">
        <v>19</v>
      </c>
      <c r="E337" s="151" t="s">
        <v>237</v>
      </c>
      <c r="F337" s="4" t="s">
        <v>183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>J337-I337</f>
        <v>7.499132912005102E-2</v>
      </c>
      <c r="L337" s="29">
        <v>9.9569913291200507</v>
      </c>
      <c r="M337">
        <v>72.311000000000007</v>
      </c>
    </row>
    <row r="338" spans="1:13">
      <c r="A338" s="4" t="s">
        <v>180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180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>J339-I339</f>
        <v>0.10997698599750549</v>
      </c>
      <c r="L339" s="29">
        <v>9.9819769859975054</v>
      </c>
      <c r="M339">
        <v>72.13</v>
      </c>
    </row>
    <row r="340" spans="1:13">
      <c r="A340" s="4" t="s">
        <v>180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>J340-I340</f>
        <v>3.2029400730849034E-2</v>
      </c>
      <c r="L340" s="29">
        <v>10.004029400730849</v>
      </c>
      <c r="M340">
        <v>71.971000000000004</v>
      </c>
    </row>
    <row r="341" spans="1:13">
      <c r="A341" s="4" t="s">
        <v>180</v>
      </c>
      <c r="B341" s="4">
        <v>2021</v>
      </c>
      <c r="C341" s="5">
        <v>44492</v>
      </c>
      <c r="D341" s="4" t="s">
        <v>19</v>
      </c>
      <c r="E341" s="146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>J341-I341</f>
        <v>0.11097258747492766</v>
      </c>
      <c r="L341" s="29">
        <v>10.028972587474927</v>
      </c>
      <c r="M341">
        <v>71.792000000000002</v>
      </c>
    </row>
    <row r="342" spans="1:13">
      <c r="A342" s="4" t="s">
        <v>180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>J342-I342</f>
        <v>6.5940478685501347E-2</v>
      </c>
      <c r="L342" s="29">
        <v>10.059940478685501</v>
      </c>
      <c r="M342">
        <v>71.570999999999998</v>
      </c>
    </row>
    <row r="343" spans="1:13">
      <c r="A343" s="4" t="s">
        <v>180</v>
      </c>
      <c r="B343" s="4">
        <v>2021</v>
      </c>
      <c r="C343" s="5">
        <v>44492</v>
      </c>
      <c r="D343" s="4" t="s">
        <v>19</v>
      </c>
      <c r="E343" s="151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>J343-I343</f>
        <v>0.18898863588357173</v>
      </c>
      <c r="L343" s="29">
        <v>10.138988635883571</v>
      </c>
      <c r="M343">
        <v>71.013000000000005</v>
      </c>
    </row>
    <row r="344" spans="1:13">
      <c r="A344" s="4" t="s">
        <v>180</v>
      </c>
      <c r="B344" s="4">
        <v>2021</v>
      </c>
      <c r="C344" s="5">
        <v>44492</v>
      </c>
      <c r="D344" s="4" t="s">
        <v>19</v>
      </c>
      <c r="E344" s="4" t="s">
        <v>702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>J344-I344</f>
        <v>0.18104560717473639</v>
      </c>
      <c r="L344" s="29">
        <v>10.201045607174736</v>
      </c>
      <c r="M344">
        <v>70.581000000000003</v>
      </c>
    </row>
    <row r="345" spans="1:13">
      <c r="A345" s="4" t="s">
        <v>180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>J345-I345</f>
        <v>9.3988703156808739E-2</v>
      </c>
      <c r="L345" s="29">
        <v>10.321988703156808</v>
      </c>
      <c r="M345">
        <v>69.754000000000005</v>
      </c>
    </row>
    <row r="346" spans="1:13">
      <c r="A346" s="4" t="s">
        <v>180</v>
      </c>
      <c r="B346" s="4">
        <v>2021</v>
      </c>
      <c r="C346" s="5">
        <v>44492</v>
      </c>
      <c r="D346" s="4" t="s">
        <v>19</v>
      </c>
      <c r="E346" s="151" t="s">
        <v>81</v>
      </c>
      <c r="F346" s="4" t="s">
        <v>248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>J346-I346</f>
        <v>0.15693875904204724</v>
      </c>
      <c r="L346" s="29">
        <v>10.374938759042047</v>
      </c>
      <c r="M346">
        <v>69.397999999999996</v>
      </c>
    </row>
    <row r="347" spans="1:13">
      <c r="A347" s="4" t="s">
        <v>180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>J347-I347</f>
        <v>9.7977656053531703E-2</v>
      </c>
      <c r="L347" s="29">
        <v>10.405977656053532</v>
      </c>
      <c r="M347">
        <v>69.191000000000003</v>
      </c>
    </row>
    <row r="348" spans="1:13">
      <c r="A348" s="4" t="s">
        <v>180</v>
      </c>
      <c r="B348" s="4">
        <v>2021</v>
      </c>
      <c r="C348" s="5">
        <v>44492</v>
      </c>
      <c r="D348" s="4" t="s">
        <v>19</v>
      </c>
      <c r="E348" s="4" t="s">
        <v>187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>J348-I348</f>
        <v>0.1309279161205783</v>
      </c>
      <c r="L348" s="29">
        <v>10.484927916120578</v>
      </c>
      <c r="M348">
        <v>68.67</v>
      </c>
    </row>
    <row r="349" spans="1:13">
      <c r="A349" s="4" t="s">
        <v>180</v>
      </c>
      <c r="B349" s="4">
        <v>2021</v>
      </c>
      <c r="C349" s="5">
        <v>44492</v>
      </c>
      <c r="D349" s="4" t="s">
        <v>19</v>
      </c>
      <c r="E349" s="4" t="s">
        <v>789</v>
      </c>
      <c r="F349" s="4" t="s">
        <v>790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>J349-I349</f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>L350-I350</f>
        <v>4.8580209300453472</v>
      </c>
      <c r="K350" s="41">
        <f>J350-I350</f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>L351-I351</f>
        <v>4.8840548355070785</v>
      </c>
      <c r="K351" s="41">
        <f>J351-I351</f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>L352-I352</f>
        <v>4.9290019485739993</v>
      </c>
      <c r="K352" s="41">
        <f>J352-I352</f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>L353-I353</f>
        <v>4.9660171693799038</v>
      </c>
      <c r="K353" s="41">
        <f>J353-I353</f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>L354-I354</f>
        <v>4.9600013168001755</v>
      </c>
      <c r="K354" s="41">
        <f>J354-I354</f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>L355-I355</f>
        <v>4.9689824648061247</v>
      </c>
      <c r="K355" s="41">
        <f>J355-I355</f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>L356-I356</f>
        <v>4.9909387653776154</v>
      </c>
      <c r="K356" s="41">
        <f>J356-I356</f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>L357-I357</f>
        <v>5.0280083590945006</v>
      </c>
      <c r="K357" s="41">
        <f>J357-I357</f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>L358-I358</f>
        <v>5.03298036494831</v>
      </c>
      <c r="K358" s="41">
        <f>J358-I358</f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>L359-I359</f>
        <v>5.1010021607060176</v>
      </c>
      <c r="K359" s="41">
        <f>J359-I359</f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>L360-I360</f>
        <v>5.0910536150841583</v>
      </c>
      <c r="K360" s="41">
        <f>J360-I360</f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967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>L361-I361</f>
        <v>5.1760416991702716</v>
      </c>
      <c r="K361" s="41">
        <f>J361-I361</f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>L362-I362</f>
        <v>5.1589780374429628</v>
      </c>
      <c r="K362" s="41">
        <f>J362-I362</f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1187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>L363-I363</f>
        <v>5.1729432947137708</v>
      </c>
      <c r="K363" s="41">
        <f>J363-I363</f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>L364-I364</f>
        <v>5.2230081716620473</v>
      </c>
      <c r="K364" s="41">
        <f>J364-I364</f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849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>L365-I365</f>
        <v>5.2250410308482182</v>
      </c>
      <c r="K365" s="41">
        <f>J365-I365</f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143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>L366-I366</f>
        <v>5.2350107353110928</v>
      </c>
      <c r="K366" s="41">
        <f>J366-I366</f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>L367-I367</f>
        <v>5.2349274310595071</v>
      </c>
      <c r="K367" s="41">
        <f>J367-I367</f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822</v>
      </c>
      <c r="F368" s="1" t="s">
        <v>205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>L368-I368</f>
        <v>5.3689538847487643</v>
      </c>
      <c r="K368" s="41">
        <f>J368-I368</f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850</v>
      </c>
      <c r="F369" s="1" t="s">
        <v>851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>L369-I369</f>
        <v>5.3489634360055822</v>
      </c>
      <c r="K369" s="41">
        <f>J369-I369</f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>L370-I370</f>
        <v>5.4260256823988149</v>
      </c>
      <c r="K370" s="41">
        <f>J370-I370</f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1810</v>
      </c>
      <c r="F371" s="1" t="s">
        <v>851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>L371-I371</f>
        <v>5.5800738641585745</v>
      </c>
      <c r="K371" s="41">
        <f>J371-I371</f>
        <v>0.13107386415857469</v>
      </c>
      <c r="L371" s="29">
        <v>11.029073864158574</v>
      </c>
      <c r="M371">
        <v>65.281999999999996</v>
      </c>
    </row>
    <row r="372" spans="1:13">
      <c r="A372" s="1" t="s">
        <v>1144</v>
      </c>
      <c r="B372" s="1">
        <v>2021</v>
      </c>
      <c r="C372" s="76">
        <v>44412</v>
      </c>
      <c r="D372" s="1" t="s">
        <v>189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>L372-I372</f>
        <v>4.6300563782268709</v>
      </c>
      <c r="K372" s="41">
        <f>J372-I372</f>
        <v>4.5056378226870919E-2</v>
      </c>
      <c r="L372" s="29">
        <f>3.6*200/M372</f>
        <v>9.2150563782268708</v>
      </c>
      <c r="M372">
        <v>78.132999999999996</v>
      </c>
    </row>
    <row r="373" spans="1:13">
      <c r="A373" s="1" t="s">
        <v>1144</v>
      </c>
      <c r="B373" s="1">
        <v>2021</v>
      </c>
      <c r="C373" s="76">
        <v>44412</v>
      </c>
      <c r="D373" s="1" t="s">
        <v>189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>L373-I373</f>
        <v>4.641056378226871</v>
      </c>
      <c r="K373" s="41">
        <f>J373-I373</f>
        <v>6.7056378226871161E-2</v>
      </c>
      <c r="L373" s="29">
        <f>3.6*200/M373</f>
        <v>9.2150563782268708</v>
      </c>
      <c r="M373">
        <v>78.132999999999996</v>
      </c>
    </row>
    <row r="374" spans="1:13">
      <c r="A374" s="1" t="s">
        <v>1144</v>
      </c>
      <c r="B374" s="1">
        <v>2021</v>
      </c>
      <c r="C374" s="76">
        <v>44412</v>
      </c>
      <c r="D374" s="1" t="s">
        <v>189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>L374-I374</f>
        <v>4.6850528118497063</v>
      </c>
      <c r="K374" s="41">
        <f>J374-I374</f>
        <v>6.4052811849705904E-2</v>
      </c>
      <c r="L374" s="29">
        <f>3.6*200/M374</f>
        <v>9.3060528118497068</v>
      </c>
      <c r="M374">
        <v>77.369</v>
      </c>
    </row>
    <row r="375" spans="1:13">
      <c r="A375" s="1" t="s">
        <v>1144</v>
      </c>
      <c r="B375" s="1">
        <v>2021</v>
      </c>
      <c r="C375" s="76">
        <v>44412</v>
      </c>
      <c r="D375" s="1" t="s">
        <v>189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>L375-I375</f>
        <v>4.72604689076935</v>
      </c>
      <c r="K375" s="41">
        <f>J375-I375</f>
        <v>0.13604689076935017</v>
      </c>
      <c r="L375" s="29">
        <f>3.6*200/M375</f>
        <v>9.3160468907693499</v>
      </c>
      <c r="M375">
        <v>77.286000000000001</v>
      </c>
    </row>
    <row r="376" spans="1:13">
      <c r="A376" s="1" t="s">
        <v>1144</v>
      </c>
      <c r="B376" s="1">
        <v>2021</v>
      </c>
      <c r="C376" s="76">
        <v>44412</v>
      </c>
      <c r="D376" s="1" t="s">
        <v>189</v>
      </c>
      <c r="E376" s="3" t="s">
        <v>195</v>
      </c>
      <c r="F376" s="3" t="s">
        <v>1145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>L376-I376</f>
        <v>4.6610178585313999</v>
      </c>
      <c r="K376" s="41">
        <f>J376-I376</f>
        <v>-8.9821414685999912E-3</v>
      </c>
      <c r="L376" s="29">
        <f>3.6*200/M376</f>
        <v>9.3310178585313999</v>
      </c>
      <c r="M376">
        <v>77.162000000000006</v>
      </c>
    </row>
    <row r="377" spans="1:13">
      <c r="A377" s="1" t="s">
        <v>1144</v>
      </c>
      <c r="B377" s="1">
        <v>2021</v>
      </c>
      <c r="C377" s="76">
        <v>44412</v>
      </c>
      <c r="D377" s="1" t="s">
        <v>189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>L377-I377</f>
        <v>4.7959393795879706</v>
      </c>
      <c r="K377" s="41">
        <f>J377-I377</f>
        <v>0.11993937958797041</v>
      </c>
      <c r="L377" s="29">
        <f>3.6*200/M377</f>
        <v>9.4719393795879707</v>
      </c>
      <c r="M377">
        <v>76.013999999999996</v>
      </c>
    </row>
    <row r="378" spans="1:13">
      <c r="A378" s="1" t="s">
        <v>1144</v>
      </c>
      <c r="B378" s="1">
        <v>2021</v>
      </c>
      <c r="C378" s="76">
        <v>44412</v>
      </c>
      <c r="D378" s="1" t="s">
        <v>189</v>
      </c>
      <c r="E378" s="3" t="s">
        <v>200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>L378-I378</f>
        <v>4.7910450260399493</v>
      </c>
      <c r="K378" s="41">
        <f>J378-I378</f>
        <v>8.9045026039949349E-2</v>
      </c>
      <c r="L378" s="29">
        <f>3.6*200/M378</f>
        <v>9.4930450260399493</v>
      </c>
      <c r="M378">
        <v>75.844999999999999</v>
      </c>
    </row>
    <row r="379" spans="1:13">
      <c r="A379" s="1" t="s">
        <v>1144</v>
      </c>
      <c r="B379" s="1">
        <v>2021</v>
      </c>
      <c r="C379" s="76">
        <v>44412</v>
      </c>
      <c r="D379" s="1" t="s">
        <v>189</v>
      </c>
      <c r="E379" s="3" t="s">
        <v>190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>L379-I379</f>
        <v>4.7769722625809026</v>
      </c>
      <c r="K379" s="41">
        <f>J379-I379</f>
        <v>4.3972262580902921E-2</v>
      </c>
      <c r="L379" s="29">
        <f>3.6*200/M379</f>
        <v>9.5099722625809022</v>
      </c>
      <c r="M379">
        <v>75.709999999999994</v>
      </c>
    </row>
    <row r="380" spans="1:13">
      <c r="A380" s="1" t="s">
        <v>1144</v>
      </c>
      <c r="B380" s="1">
        <v>2021</v>
      </c>
      <c r="C380" s="76">
        <v>44412</v>
      </c>
      <c r="D380" s="1" t="s">
        <v>189</v>
      </c>
      <c r="E380" s="3" t="s">
        <v>193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>L380-I380</f>
        <v>4.7830181371123386</v>
      </c>
      <c r="K380" s="41">
        <f>J380-I380</f>
        <v>4.8018137112338266E-2</v>
      </c>
      <c r="L380" s="29">
        <f>3.6*200/M380</f>
        <v>9.5180181371123389</v>
      </c>
      <c r="M380">
        <v>75.646000000000001</v>
      </c>
    </row>
    <row r="381" spans="1:13">
      <c r="A381" s="1" t="s">
        <v>1144</v>
      </c>
      <c r="B381" s="1">
        <v>2021</v>
      </c>
      <c r="C381" s="76">
        <v>44412</v>
      </c>
      <c r="D381" s="1" t="s">
        <v>189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>L381-I381</f>
        <v>4.8099716787159252</v>
      </c>
      <c r="K381" s="41">
        <f>J381-I381</f>
        <v>6.8971678715925577E-2</v>
      </c>
      <c r="L381" s="29">
        <f>3.6*200/M381</f>
        <v>9.5509716787159249</v>
      </c>
      <c r="M381">
        <v>75.385000000000005</v>
      </c>
    </row>
    <row r="382" spans="1:13">
      <c r="A382" s="1" t="s">
        <v>1144</v>
      </c>
      <c r="B382" s="1">
        <v>2021</v>
      </c>
      <c r="C382" s="76">
        <v>44412</v>
      </c>
      <c r="D382" s="1" t="s">
        <v>189</v>
      </c>
      <c r="E382" s="3" t="s">
        <v>199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>L382-I382</f>
        <v>4.8310266222961733</v>
      </c>
      <c r="K382" s="41">
        <f>J382-I382</f>
        <v>7.8026622296173187E-2</v>
      </c>
      <c r="L382" s="29">
        <f>3.6*200/M382</f>
        <v>9.5840266222961734</v>
      </c>
      <c r="M382">
        <v>75.125</v>
      </c>
    </row>
    <row r="383" spans="1:13">
      <c r="A383" s="1" t="s">
        <v>1144</v>
      </c>
      <c r="B383" s="1">
        <v>2021</v>
      </c>
      <c r="C383" s="76">
        <v>44412</v>
      </c>
      <c r="D383" s="1" t="s">
        <v>189</v>
      </c>
      <c r="E383" s="146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>L383-I383</f>
        <v>4.8339617320444184</v>
      </c>
      <c r="K383" s="41">
        <f>J383-I383</f>
        <v>8.0961732044418255E-2</v>
      </c>
      <c r="L383" s="29">
        <f>3.6*200/M383</f>
        <v>9.5869617320444185</v>
      </c>
      <c r="M383">
        <v>75.102000000000004</v>
      </c>
    </row>
    <row r="384" spans="1:13">
      <c r="A384" s="1" t="s">
        <v>1144</v>
      </c>
      <c r="B384" s="1">
        <v>2021</v>
      </c>
      <c r="C384" s="76">
        <v>44412</v>
      </c>
      <c r="D384" s="1" t="s">
        <v>189</v>
      </c>
      <c r="E384" s="146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>L384-I384</f>
        <v>4.8389651588834859</v>
      </c>
      <c r="K384" s="41">
        <f>J384-I384</f>
        <v>8.4965158883486325E-2</v>
      </c>
      <c r="L384" s="29">
        <f>3.6*200/M384</f>
        <v>9.5929651588834854</v>
      </c>
      <c r="M384">
        <v>75.055000000000007</v>
      </c>
    </row>
    <row r="385" spans="1:13">
      <c r="A385" s="1" t="s">
        <v>1144</v>
      </c>
      <c r="B385" s="1">
        <v>2021</v>
      </c>
      <c r="C385" s="76">
        <v>44412</v>
      </c>
      <c r="D385" s="1" t="s">
        <v>189</v>
      </c>
      <c r="E385" s="146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>L385-I385</f>
        <v>4.8239877676655976</v>
      </c>
      <c r="K385" s="41">
        <f>J385-I385</f>
        <v>5.3987767665597985E-2</v>
      </c>
      <c r="L385" s="29">
        <f>3.6*200/M385</f>
        <v>9.5939877676655971</v>
      </c>
      <c r="M385">
        <v>75.046999999999997</v>
      </c>
    </row>
    <row r="386" spans="1:13">
      <c r="A386" s="1" t="s">
        <v>1144</v>
      </c>
      <c r="B386" s="1">
        <v>2021</v>
      </c>
      <c r="C386" s="76">
        <v>44412</v>
      </c>
      <c r="D386" s="1" t="s">
        <v>189</v>
      </c>
      <c r="E386" s="3" t="s">
        <v>181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>L386-I386</f>
        <v>4.8380336394290344</v>
      </c>
      <c r="K386" s="41">
        <f>J386-I386</f>
        <v>8.0033639429034409E-2</v>
      </c>
      <c r="L386" s="29">
        <f>3.6*200/M386</f>
        <v>9.5960336394290344</v>
      </c>
      <c r="M386">
        <v>75.031000000000006</v>
      </c>
    </row>
    <row r="387" spans="1:13">
      <c r="A387" s="1" t="s">
        <v>1144</v>
      </c>
      <c r="B387" s="1">
        <v>2021</v>
      </c>
      <c r="C387" s="76">
        <v>44412</v>
      </c>
      <c r="D387" s="1" t="s">
        <v>189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>L387-I387</f>
        <v>4.8650545209032456</v>
      </c>
      <c r="K387" s="41">
        <f>J387-I387</f>
        <v>0.10405452090324552</v>
      </c>
      <c r="L387" s="29">
        <f>3.6*200/M387</f>
        <v>9.6260545209032458</v>
      </c>
      <c r="M387">
        <v>74.796999999999997</v>
      </c>
    </row>
    <row r="388" spans="1:13">
      <c r="A388" s="1" t="s">
        <v>1144</v>
      </c>
      <c r="B388" s="1">
        <v>2021</v>
      </c>
      <c r="C388" s="76">
        <v>44412</v>
      </c>
      <c r="D388" s="1" t="s">
        <v>189</v>
      </c>
      <c r="E388" s="3" t="s">
        <v>194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>L388-I388</f>
        <v>4.8790545209032459</v>
      </c>
      <c r="K388" s="41">
        <f>J388-I388</f>
        <v>0.13205452090324599</v>
      </c>
      <c r="L388" s="29">
        <f>3.6*200/M388</f>
        <v>9.6260545209032458</v>
      </c>
      <c r="M388">
        <v>74.796999999999997</v>
      </c>
    </row>
    <row r="389" spans="1:13">
      <c r="A389" s="1" t="s">
        <v>1144</v>
      </c>
      <c r="B389" s="1">
        <v>2021</v>
      </c>
      <c r="C389" s="76">
        <v>44412</v>
      </c>
      <c r="D389" s="1" t="s">
        <v>189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>L389-I389</f>
        <v>4.8579474444548492</v>
      </c>
      <c r="K389" s="41">
        <f>J389-I389</f>
        <v>8.4947444454849474E-2</v>
      </c>
      <c r="L389" s="29">
        <f>3.6*200/M389</f>
        <v>9.6309474444548488</v>
      </c>
      <c r="M389">
        <v>74.759</v>
      </c>
    </row>
    <row r="390" spans="1:13">
      <c r="A390" s="1" t="s">
        <v>1144</v>
      </c>
      <c r="B390" s="1">
        <v>2021</v>
      </c>
      <c r="C390" s="76">
        <v>44412</v>
      </c>
      <c r="D390" s="1" t="s">
        <v>189</v>
      </c>
      <c r="E390" s="3" t="s">
        <v>192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>L390-I390</f>
        <v>4.8780437823209466</v>
      </c>
      <c r="K390" s="41">
        <f>J390-I390</f>
        <v>0.1100437823209468</v>
      </c>
      <c r="L390" s="29">
        <f>3.6*200/M390</f>
        <v>9.6460437823209464</v>
      </c>
      <c r="M390">
        <v>74.641999999999996</v>
      </c>
    </row>
    <row r="391" spans="1:13">
      <c r="A391" s="1" t="s">
        <v>1144</v>
      </c>
      <c r="B391" s="1">
        <v>2021</v>
      </c>
      <c r="C391" s="76">
        <v>44412</v>
      </c>
      <c r="D391" s="1" t="s">
        <v>189</v>
      </c>
      <c r="E391" s="146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>L391-I391</f>
        <v>4.8849720002685819</v>
      </c>
      <c r="K391" s="41">
        <f>J391-I391</f>
        <v>0.10097200026858211</v>
      </c>
      <c r="L391" s="29">
        <f>3.6*200/M391</f>
        <v>9.6689720002685817</v>
      </c>
      <c r="M391">
        <v>74.465000000000003</v>
      </c>
    </row>
    <row r="392" spans="1:13">
      <c r="A392" s="1" t="s">
        <v>1144</v>
      </c>
      <c r="B392" s="1">
        <v>2021</v>
      </c>
      <c r="C392" s="76">
        <v>44412</v>
      </c>
      <c r="D392" s="1" t="s">
        <v>189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>L392-I392</f>
        <v>4.8629694654434905</v>
      </c>
      <c r="K392" s="41">
        <f>J392-I392</f>
        <v>4.0969465443490449E-2</v>
      </c>
      <c r="L392" s="29">
        <f>3.6*200/M392</f>
        <v>9.6849694654434906</v>
      </c>
      <c r="M392">
        <v>74.341999999999999</v>
      </c>
    </row>
    <row r="393" spans="1:13">
      <c r="A393" s="1" t="s">
        <v>1144</v>
      </c>
      <c r="B393" s="1">
        <v>2021</v>
      </c>
      <c r="C393" s="76">
        <v>44412</v>
      </c>
      <c r="D393" s="1" t="s">
        <v>189</v>
      </c>
      <c r="E393" s="3" t="s">
        <v>240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>L393-I393</f>
        <v>4.8960555907187198</v>
      </c>
      <c r="K393" s="41">
        <f>J393-I393</f>
        <v>9.6055590718719941E-2</v>
      </c>
      <c r="L393" s="29">
        <f>3.6*200/M393</f>
        <v>9.6960555907187196</v>
      </c>
      <c r="M393">
        <v>74.257000000000005</v>
      </c>
    </row>
    <row r="394" spans="1:13">
      <c r="A394" s="1" t="s">
        <v>1144</v>
      </c>
      <c r="B394" s="1">
        <v>2021</v>
      </c>
      <c r="C394" s="76">
        <v>44412</v>
      </c>
      <c r="D394" s="1" t="s">
        <v>189</v>
      </c>
      <c r="E394" s="146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>L394-I394</f>
        <v>4.9209744028453262</v>
      </c>
      <c r="K394" s="41">
        <f>J394-I394</f>
        <v>0.14197440284532625</v>
      </c>
      <c r="L394" s="29">
        <f>3.6*200/M394</f>
        <v>9.6999744028453261</v>
      </c>
      <c r="M394">
        <v>74.227000000000004</v>
      </c>
    </row>
    <row r="395" spans="1:13">
      <c r="A395" s="1" t="s">
        <v>1144</v>
      </c>
      <c r="B395" s="1">
        <v>2021</v>
      </c>
      <c r="C395" s="76">
        <v>44412</v>
      </c>
      <c r="D395" s="1" t="s">
        <v>189</v>
      </c>
      <c r="E395" s="3" t="s">
        <v>904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>L395-I395</f>
        <v>4.9069427812748536</v>
      </c>
      <c r="K395" s="41">
        <f>J395-I395</f>
        <v>0.10894278127485357</v>
      </c>
      <c r="L395" s="29">
        <f>3.6*200/M395</f>
        <v>9.7049427812748537</v>
      </c>
      <c r="M395">
        <v>74.188999999999993</v>
      </c>
    </row>
    <row r="396" spans="1:13">
      <c r="A396" s="1" t="s">
        <v>1144</v>
      </c>
      <c r="B396" s="1">
        <v>2021</v>
      </c>
      <c r="C396" s="76">
        <v>44412</v>
      </c>
      <c r="D396" s="1" t="s">
        <v>189</v>
      </c>
      <c r="E396" s="3" t="s">
        <v>237</v>
      </c>
      <c r="F396" s="3" t="s">
        <v>1145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>L396-I396</f>
        <v>4.8890287234473533</v>
      </c>
      <c r="K396" s="41">
        <f>J396-I396</f>
        <v>5.5028723447353656E-2</v>
      </c>
      <c r="L396" s="29">
        <f>3.6*200/M396</f>
        <v>9.7230287234473529</v>
      </c>
      <c r="M396">
        <v>74.051000000000002</v>
      </c>
    </row>
    <row r="397" spans="1:13">
      <c r="A397" s="1" t="s">
        <v>1144</v>
      </c>
      <c r="B397" s="1">
        <v>2021</v>
      </c>
      <c r="C397" s="76">
        <v>44412</v>
      </c>
      <c r="D397" s="1" t="s">
        <v>189</v>
      </c>
      <c r="E397" s="3" t="s">
        <v>191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>L397-I397</f>
        <v>4.9090207531109398</v>
      </c>
      <c r="K397" s="41">
        <f>J397-I397</f>
        <v>9.0020753110939822E-2</v>
      </c>
      <c r="L397" s="29">
        <f>3.6*200/M397</f>
        <v>9.7280207531109397</v>
      </c>
      <c r="M397">
        <v>74.013000000000005</v>
      </c>
    </row>
    <row r="398" spans="1:13">
      <c r="A398" s="1" t="s">
        <v>1144</v>
      </c>
      <c r="B398" s="1">
        <v>2021</v>
      </c>
      <c r="C398" s="76">
        <v>44412</v>
      </c>
      <c r="D398" s="1" t="s">
        <v>189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>L398-I398</f>
        <v>4.9209968871912686</v>
      </c>
      <c r="K398" s="41">
        <f>J398-I398</f>
        <v>5.4996887191268939E-2</v>
      </c>
      <c r="L398" s="29">
        <f>3.6*200/M398</f>
        <v>9.7869968871912683</v>
      </c>
      <c r="M398">
        <v>73.566999999999993</v>
      </c>
    </row>
    <row r="399" spans="1:13">
      <c r="A399" s="1" t="s">
        <v>1144</v>
      </c>
      <c r="B399" s="1">
        <v>2021</v>
      </c>
      <c r="C399" s="76">
        <v>44412</v>
      </c>
      <c r="D399" s="1" t="s">
        <v>189</v>
      </c>
      <c r="E399" s="146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>L399-I399</f>
        <v>4.9759929912938725</v>
      </c>
      <c r="K399" s="41">
        <f>J399-I399</f>
        <v>9.599299129387262E-2</v>
      </c>
      <c r="L399" s="29">
        <f>3.6*200/M399</f>
        <v>9.8559929912938724</v>
      </c>
      <c r="M399">
        <v>73.052000000000007</v>
      </c>
    </row>
    <row r="400" spans="1:13">
      <c r="A400" s="1" t="s">
        <v>1144</v>
      </c>
      <c r="B400" s="1">
        <v>2021</v>
      </c>
      <c r="C400" s="76">
        <v>44412</v>
      </c>
      <c r="D400" s="1" t="s">
        <v>189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>L400-I400</f>
        <v>5.0179934338487868</v>
      </c>
      <c r="K400" s="41">
        <f>J400-I400</f>
        <v>0.10399343384878712</v>
      </c>
      <c r="L400" s="29">
        <f>3.6*200/M400</f>
        <v>9.9319934338487865</v>
      </c>
      <c r="M400">
        <v>72.492999999999995</v>
      </c>
    </row>
    <row r="401" spans="1:13">
      <c r="A401" s="1" t="s">
        <v>1144</v>
      </c>
      <c r="B401" s="1">
        <v>2021</v>
      </c>
      <c r="C401" s="76">
        <v>44412</v>
      </c>
      <c r="D401" s="1" t="s">
        <v>189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>L401-I401</f>
        <v>5.0699496719541566</v>
      </c>
      <c r="K401" s="41">
        <f>J401-I401</f>
        <v>0.17394967195415667</v>
      </c>
      <c r="L401" s="29">
        <f>3.6*200/M401</f>
        <v>9.9659496719541565</v>
      </c>
      <c r="M401">
        <v>72.245999999999995</v>
      </c>
    </row>
    <row r="402" spans="1:13">
      <c r="A402" s="4" t="s">
        <v>866</v>
      </c>
      <c r="B402" s="4">
        <v>2021</v>
      </c>
      <c r="C402" s="5">
        <v>44386</v>
      </c>
      <c r="D402" s="4" t="s">
        <v>64</v>
      </c>
      <c r="E402" s="3" t="s">
        <v>182</v>
      </c>
      <c r="F402" s="4" t="s">
        <v>196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866</v>
      </c>
      <c r="B403" s="4">
        <v>2021</v>
      </c>
      <c r="C403" s="5">
        <v>44386</v>
      </c>
      <c r="D403" s="4" t="s">
        <v>64</v>
      </c>
      <c r="E403" s="4" t="s">
        <v>871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>J403-I403</f>
        <v>7.999616960153233E-2</v>
      </c>
      <c r="L403" s="29">
        <v>9.5759961696015328</v>
      </c>
      <c r="M403">
        <v>75.188000000000002</v>
      </c>
    </row>
    <row r="404" spans="1:13">
      <c r="A404" s="4" t="s">
        <v>866</v>
      </c>
      <c r="B404" s="4">
        <v>2021</v>
      </c>
      <c r="C404" s="5">
        <v>44386</v>
      </c>
      <c r="D404" s="4" t="s">
        <v>64</v>
      </c>
      <c r="E404" s="151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>J404-I404</f>
        <v>8.3056902549886402E-2</v>
      </c>
      <c r="L404" s="29">
        <v>9.5970569025498857</v>
      </c>
      <c r="M404">
        <v>75.022999999999996</v>
      </c>
    </row>
    <row r="405" spans="1:13">
      <c r="A405" s="4" t="s">
        <v>866</v>
      </c>
      <c r="B405" s="4">
        <v>2021</v>
      </c>
      <c r="C405" s="5">
        <v>44386</v>
      </c>
      <c r="D405" s="4" t="s">
        <v>64</v>
      </c>
      <c r="E405" s="4" t="s">
        <v>468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>J405-I405</f>
        <v>0.10302063699709052</v>
      </c>
      <c r="L405" s="29">
        <v>9.6110206369970896</v>
      </c>
      <c r="M405">
        <v>74.914000000000001</v>
      </c>
    </row>
    <row r="406" spans="1:13">
      <c r="A406" s="4" t="s">
        <v>866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>J406-I406</f>
        <v>0.10695705324111238</v>
      </c>
      <c r="L406" s="29">
        <v>9.6509570532411129</v>
      </c>
      <c r="M406">
        <v>74.603999999999999</v>
      </c>
    </row>
    <row r="407" spans="1:13">
      <c r="A407" s="4" t="s">
        <v>866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>J407-I407</f>
        <v>0.14605762014283918</v>
      </c>
      <c r="L407" s="29">
        <v>9.6840576201428394</v>
      </c>
      <c r="M407">
        <v>74.349000000000004</v>
      </c>
    </row>
    <row r="408" spans="1:13">
      <c r="A408" s="4" t="s">
        <v>866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>J408-I408</f>
        <v>0.12204960285297339</v>
      </c>
      <c r="L408" s="29">
        <v>9.7260496028529726</v>
      </c>
      <c r="M408">
        <v>74.028000000000006</v>
      </c>
    </row>
    <row r="409" spans="1:13">
      <c r="A409" s="4" t="s">
        <v>866</v>
      </c>
      <c r="B409" s="4">
        <v>2021</v>
      </c>
      <c r="C409" s="5">
        <v>44386</v>
      </c>
      <c r="D409" s="4" t="s">
        <v>64</v>
      </c>
      <c r="E409" s="4" t="s">
        <v>872</v>
      </c>
      <c r="F409" s="4" t="s">
        <v>196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>J409-I409</f>
        <v>0.14098713310301747</v>
      </c>
      <c r="L409" s="29">
        <v>9.7929871331030167</v>
      </c>
      <c r="M409">
        <v>73.522000000000006</v>
      </c>
    </row>
    <row r="410" spans="1:13">
      <c r="A410" s="4" t="s">
        <v>866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>J410-I410</f>
        <v>0.13001919973743981</v>
      </c>
      <c r="L410" s="29">
        <v>9.8460191997374391</v>
      </c>
      <c r="M410">
        <v>73.126000000000005</v>
      </c>
    </row>
    <row r="411" spans="1:13">
      <c r="A411" s="4" t="s">
        <v>866</v>
      </c>
      <c r="B411" s="4">
        <v>2021</v>
      </c>
      <c r="C411" s="5">
        <v>44386</v>
      </c>
      <c r="D411" s="4" t="s">
        <v>64</v>
      </c>
      <c r="E411" s="4" t="s">
        <v>867</v>
      </c>
      <c r="F411" s="4" t="s">
        <v>868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>J411-I411</f>
        <v>0.10700357098879465</v>
      </c>
      <c r="L411" s="29">
        <v>9.8510035709887944</v>
      </c>
      <c r="M411">
        <v>73.088999999999999</v>
      </c>
    </row>
    <row r="412" spans="1:13">
      <c r="A412" s="4" t="s">
        <v>866</v>
      </c>
      <c r="B412" s="4">
        <v>2021</v>
      </c>
      <c r="C412" s="5">
        <v>44386</v>
      </c>
      <c r="D412" s="4" t="s">
        <v>64</v>
      </c>
      <c r="E412" s="3" t="s">
        <v>1264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>J412-I412</f>
        <v>0.1540490770421119</v>
      </c>
      <c r="L412" s="29">
        <v>9.9480490770421124</v>
      </c>
      <c r="M412">
        <v>72.376000000000005</v>
      </c>
    </row>
    <row r="413" spans="1:13">
      <c r="A413" s="4" t="s">
        <v>866</v>
      </c>
      <c r="B413" s="4">
        <v>2021</v>
      </c>
      <c r="C413" s="5">
        <v>44386</v>
      </c>
      <c r="D413" s="4" t="s">
        <v>64</v>
      </c>
      <c r="E413" s="151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>J413-I413</f>
        <v>8.8986137627625084E-2</v>
      </c>
      <c r="L413" s="29">
        <v>9.960986137627625</v>
      </c>
      <c r="M413">
        <v>72.281999999999996</v>
      </c>
    </row>
    <row r="414" spans="1:13">
      <c r="A414" s="4" t="s">
        <v>866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>J414-I414</f>
        <v>0.16094580092342348</v>
      </c>
      <c r="L414" s="29">
        <v>9.9829458009234227</v>
      </c>
      <c r="M414">
        <v>72.123000000000005</v>
      </c>
    </row>
    <row r="415" spans="1:13">
      <c r="A415" s="4" t="s">
        <v>866</v>
      </c>
      <c r="B415" s="4">
        <v>2021</v>
      </c>
      <c r="C415" s="5">
        <v>44386</v>
      </c>
      <c r="D415" s="4" t="s">
        <v>64</v>
      </c>
      <c r="E415" s="151" t="s">
        <v>185</v>
      </c>
      <c r="F415" s="4" t="s">
        <v>186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>J415-I415</f>
        <v>0.11195872848124111</v>
      </c>
      <c r="L415" s="29">
        <v>10.011958728481241</v>
      </c>
      <c r="M415">
        <v>71.914000000000001</v>
      </c>
    </row>
    <row r="416" spans="1:13">
      <c r="A416" s="33" t="s">
        <v>866</v>
      </c>
      <c r="B416" s="33">
        <v>2021</v>
      </c>
      <c r="C416" s="36">
        <v>44386</v>
      </c>
      <c r="D416" s="33" t="s">
        <v>64</v>
      </c>
      <c r="E416" s="33" t="s">
        <v>204</v>
      </c>
      <c r="F416" s="33" t="s">
        <v>205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>J416-I416</f>
        <v>0.13901724089908996</v>
      </c>
      <c r="L416" s="29">
        <v>10.02701724089909</v>
      </c>
      <c r="M416">
        <v>71.805999999999997</v>
      </c>
    </row>
    <row r="417" spans="1:13">
      <c r="A417" s="4" t="s">
        <v>866</v>
      </c>
      <c r="B417" s="4">
        <v>2021</v>
      </c>
      <c r="C417" s="5">
        <v>44386</v>
      </c>
      <c r="D417" s="4" t="s">
        <v>64</v>
      </c>
      <c r="E417" s="3" t="s">
        <v>184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>J417-I417</f>
        <v>0.17800675200450122</v>
      </c>
      <c r="L417" s="19">
        <v>10.128006752004501</v>
      </c>
      <c r="M417" s="3">
        <v>71.09</v>
      </c>
    </row>
    <row r="418" spans="1:13">
      <c r="A418" s="4" t="s">
        <v>866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>J418-I418</f>
        <v>0.11498863588357189</v>
      </c>
      <c r="L418" s="19">
        <v>10.138988635883571</v>
      </c>
      <c r="M418" s="3">
        <v>71.013000000000005</v>
      </c>
    </row>
    <row r="419" spans="1:13">
      <c r="A419" s="4" t="s">
        <v>866</v>
      </c>
      <c r="B419" s="4">
        <v>2021</v>
      </c>
      <c r="C419" s="5">
        <v>44386</v>
      </c>
      <c r="D419" s="4" t="s">
        <v>64</v>
      </c>
      <c r="E419" s="4" t="s">
        <v>869</v>
      </c>
      <c r="F419" s="4" t="s">
        <v>868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>J419-I419</f>
        <v>0.10701683292650266</v>
      </c>
      <c r="L419" s="19">
        <v>10.159016832926502</v>
      </c>
      <c r="M419" s="3">
        <v>70.873000000000005</v>
      </c>
    </row>
    <row r="420" spans="1:13">
      <c r="A420" s="4" t="s">
        <v>866</v>
      </c>
      <c r="B420" s="4">
        <v>2021</v>
      </c>
      <c r="C420" s="5">
        <v>44386</v>
      </c>
      <c r="D420" s="4" t="s">
        <v>64</v>
      </c>
      <c r="E420" s="4" t="s">
        <v>967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>J420-I420</f>
        <v>0.14405535941251379</v>
      </c>
      <c r="L420" s="19">
        <v>10.168055359412513</v>
      </c>
      <c r="M420" s="3">
        <v>70.81</v>
      </c>
    </row>
    <row r="421" spans="1:13">
      <c r="A421" s="4" t="s">
        <v>866</v>
      </c>
      <c r="B421" s="4">
        <v>2021</v>
      </c>
      <c r="C421" s="5">
        <v>44386</v>
      </c>
      <c r="D421" s="4" t="s">
        <v>64</v>
      </c>
      <c r="E421" s="4" t="s">
        <v>830</v>
      </c>
      <c r="F421" s="4" t="s">
        <v>186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>J421-I421</f>
        <v>0.19205741491200712</v>
      </c>
      <c r="L421" s="19">
        <v>10.202057414912007</v>
      </c>
      <c r="M421" s="3">
        <v>70.573999999999998</v>
      </c>
    </row>
    <row r="422" spans="1:13">
      <c r="A422" s="4" t="s">
        <v>866</v>
      </c>
      <c r="B422" s="4">
        <v>2021</v>
      </c>
      <c r="C422" s="5">
        <v>44386</v>
      </c>
      <c r="D422" s="4" t="s">
        <v>64</v>
      </c>
      <c r="E422" s="4" t="s">
        <v>822</v>
      </c>
      <c r="F422" s="4" t="s">
        <v>205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>J422-I422</f>
        <v>0.10695954087313808</v>
      </c>
      <c r="L422" s="19">
        <v>10.278959540873139</v>
      </c>
      <c r="M422" s="3">
        <v>70.046000000000006</v>
      </c>
    </row>
    <row r="423" spans="1:13">
      <c r="A423" s="4" t="s">
        <v>866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>J423-I423</f>
        <v>0.25206536041395111</v>
      </c>
      <c r="L423" s="19">
        <v>10.320065360413951</v>
      </c>
      <c r="M423" s="3">
        <v>69.766999999999996</v>
      </c>
    </row>
    <row r="424" spans="1:13">
      <c r="A424" s="1" t="s">
        <v>224</v>
      </c>
      <c r="B424" s="1">
        <v>2021</v>
      </c>
      <c r="C424" s="2">
        <v>44332</v>
      </c>
      <c r="D424" s="1" t="s">
        <v>64</v>
      </c>
      <c r="E424" s="1" t="s">
        <v>193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>J424-I424</f>
        <v>3.0060967025827168E-2</v>
      </c>
      <c r="L424" s="19">
        <v>9.7460609670258265</v>
      </c>
      <c r="M424" s="3">
        <v>73.876000000000005</v>
      </c>
    </row>
    <row r="425" spans="1:13">
      <c r="A425" s="1" t="s">
        <v>224</v>
      </c>
      <c r="B425" s="1">
        <v>2021</v>
      </c>
      <c r="C425" s="2">
        <v>44332</v>
      </c>
      <c r="D425" s="1" t="s">
        <v>64</v>
      </c>
      <c r="E425" s="40" t="s">
        <v>191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>J425-I425</f>
        <v>8.501396511438486E-2</v>
      </c>
      <c r="L425" s="19">
        <v>9.7810139651143846</v>
      </c>
      <c r="M425" s="3">
        <v>73.611999999999995</v>
      </c>
    </row>
    <row r="426" spans="1:13">
      <c r="A426" s="1" t="s">
        <v>224</v>
      </c>
      <c r="B426" s="1">
        <v>2021</v>
      </c>
      <c r="C426" s="2">
        <v>44332</v>
      </c>
      <c r="D426" s="1" t="s">
        <v>64</v>
      </c>
      <c r="E426" s="1" t="s">
        <v>255</v>
      </c>
      <c r="F426" s="1" t="s">
        <v>898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>J426-I426</f>
        <v>9.1950920245398748E-2</v>
      </c>
      <c r="L426" s="19">
        <v>9.8159509202453989</v>
      </c>
      <c r="M426" s="3">
        <v>73.349999999999994</v>
      </c>
    </row>
    <row r="427" spans="1:13">
      <c r="A427" s="1" t="s">
        <v>224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>J427-I427</f>
        <v>6.1021624717078282E-2</v>
      </c>
      <c r="L427" s="19">
        <v>9.8170216247170785</v>
      </c>
      <c r="M427" s="3">
        <v>73.341999999999999</v>
      </c>
    </row>
    <row r="428" spans="1:13">
      <c r="A428" s="1" t="s">
        <v>224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>J428-I428</f>
        <v>2.9999945311111276E-2</v>
      </c>
      <c r="L428" s="19">
        <v>9.8439999453111113</v>
      </c>
      <c r="M428" s="3">
        <v>73.141000000000005</v>
      </c>
    </row>
    <row r="429" spans="1:13">
      <c r="A429" s="1" t="s">
        <v>224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748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>J429-I429</f>
        <v>8.4033722509570197E-2</v>
      </c>
      <c r="L429" s="19">
        <v>9.8780337225095707</v>
      </c>
      <c r="M429" s="3">
        <v>72.888999999999996</v>
      </c>
    </row>
    <row r="430" spans="1:13">
      <c r="A430" s="1" t="s">
        <v>224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898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>J430-I430</f>
        <v>4.9011027790031747E-2</v>
      </c>
      <c r="L430" s="19">
        <v>9.9250110277900312</v>
      </c>
      <c r="M430" s="3">
        <v>72.543999999999997</v>
      </c>
    </row>
    <row r="431" spans="1:13">
      <c r="A431" s="1" t="s">
        <v>224</v>
      </c>
      <c r="B431" s="1">
        <v>2021</v>
      </c>
      <c r="C431" s="2">
        <v>44332</v>
      </c>
      <c r="D431" s="1" t="s">
        <v>64</v>
      </c>
      <c r="E431" s="143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>J431-I431</f>
        <v>0.10004895278567361</v>
      </c>
      <c r="L431" s="19">
        <v>9.9340489527856732</v>
      </c>
      <c r="M431" s="3">
        <v>72.477999999999994</v>
      </c>
    </row>
    <row r="432" spans="1:13">
      <c r="A432" s="1" t="s">
        <v>224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896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>J432-I432</f>
        <v>0.12094537780122749</v>
      </c>
      <c r="L432" s="19">
        <v>9.9969453778012269</v>
      </c>
      <c r="M432" s="3">
        <v>72.022000000000006</v>
      </c>
    </row>
    <row r="433" spans="1:13">
      <c r="A433" s="1" t="s">
        <v>224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>J433-I433</f>
        <v>0.1029732045966778</v>
      </c>
      <c r="L433" s="19">
        <v>10.016973204596678</v>
      </c>
      <c r="M433" s="3">
        <v>71.878</v>
      </c>
    </row>
    <row r="434" spans="1:13">
      <c r="A434" s="1" t="s">
        <v>224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>J434-I434</f>
        <v>-1.9030695343493775E-2</v>
      </c>
      <c r="L434" s="19">
        <v>10.022969304656506</v>
      </c>
      <c r="M434" s="3">
        <v>71.834999999999994</v>
      </c>
    </row>
    <row r="435" spans="1:13">
      <c r="A435" s="1" t="s">
        <v>224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>J435-I435</f>
        <v>0.13897919148041815</v>
      </c>
      <c r="L435" s="19">
        <v>10.088979191480417</v>
      </c>
      <c r="M435" s="3">
        <v>71.364999999999995</v>
      </c>
    </row>
    <row r="436" spans="1:13">
      <c r="A436" s="1" t="s">
        <v>224</v>
      </c>
      <c r="B436" s="1">
        <v>2021</v>
      </c>
      <c r="C436" s="2">
        <v>44332</v>
      </c>
      <c r="D436" s="1" t="s">
        <v>64</v>
      </c>
      <c r="E436" s="1" t="s">
        <v>227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>J436-I436</f>
        <v>0.1239296228795741</v>
      </c>
      <c r="L436" s="19">
        <v>10.093929622879575</v>
      </c>
      <c r="M436" s="3">
        <v>71.33</v>
      </c>
    </row>
    <row r="437" spans="1:13">
      <c r="A437" s="1" t="s">
        <v>224</v>
      </c>
      <c r="B437" s="1">
        <v>2021</v>
      </c>
      <c r="C437" s="2">
        <v>44332</v>
      </c>
      <c r="D437" s="1" t="s">
        <v>64</v>
      </c>
      <c r="E437" s="3" t="s">
        <v>184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>J437-I437</f>
        <v>0.11194944527050055</v>
      </c>
      <c r="L437" s="19">
        <v>10.293949445270501</v>
      </c>
      <c r="M437" s="3">
        <v>69.944000000000003</v>
      </c>
    </row>
    <row r="438" spans="1:13">
      <c r="A438" s="1" t="s">
        <v>224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248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>J438-I438</f>
        <v>0.12296487862572292</v>
      </c>
      <c r="L438" s="19">
        <v>10.384964878625723</v>
      </c>
      <c r="M438" s="3">
        <v>69.331000000000003</v>
      </c>
    </row>
    <row r="439" spans="1:13">
      <c r="A439" s="1" t="s">
        <v>224</v>
      </c>
      <c r="B439" s="1">
        <v>2021</v>
      </c>
      <c r="C439" s="2">
        <v>44332</v>
      </c>
      <c r="D439" s="1" t="s">
        <v>64</v>
      </c>
      <c r="E439" s="1" t="s">
        <v>788</v>
      </c>
      <c r="F439" s="1" t="s">
        <v>205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>J439-I439</f>
        <v>5.0068855916899579E-2</v>
      </c>
      <c r="L439" s="19">
        <v>10.4020688559169</v>
      </c>
      <c r="M439" s="3">
        <v>69.216999999999999</v>
      </c>
    </row>
    <row r="440" spans="1:13">
      <c r="A440" s="1" t="s">
        <v>224</v>
      </c>
      <c r="B440" s="1">
        <v>2021</v>
      </c>
      <c r="C440" s="2">
        <v>44332</v>
      </c>
      <c r="D440" s="1" t="s">
        <v>64</v>
      </c>
      <c r="E440" s="143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>J440-I440</f>
        <v>0.11593315794038617</v>
      </c>
      <c r="L440" s="19">
        <v>10.407933157940386</v>
      </c>
      <c r="M440" s="3">
        <v>69.177999999999997</v>
      </c>
    </row>
    <row r="441" spans="1:13">
      <c r="A441" s="1" t="s">
        <v>224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>J441-I441</f>
        <v>0.12103891968563296</v>
      </c>
      <c r="L441" s="19">
        <v>10.421038919685634</v>
      </c>
      <c r="M441" s="3">
        <v>69.090999999999994</v>
      </c>
    </row>
    <row r="442" spans="1:13">
      <c r="A442" s="1" t="s">
        <v>224</v>
      </c>
      <c r="B442" s="1">
        <v>2021</v>
      </c>
      <c r="C442" s="2">
        <v>44332</v>
      </c>
      <c r="D442" s="1" t="s">
        <v>64</v>
      </c>
      <c r="E442" s="143" t="s">
        <v>822</v>
      </c>
      <c r="F442" s="1" t="s">
        <v>205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>J442-I442</f>
        <v>8.503607944529179E-2</v>
      </c>
      <c r="L442" s="19">
        <v>10.577036079445293</v>
      </c>
      <c r="M442" s="3">
        <v>68.072000000000003</v>
      </c>
    </row>
    <row r="443" spans="1:13">
      <c r="A443" s="1" t="s">
        <v>224</v>
      </c>
      <c r="B443" s="1">
        <v>2021</v>
      </c>
      <c r="C443" s="2">
        <v>44332</v>
      </c>
      <c r="D443" s="1" t="s">
        <v>64</v>
      </c>
      <c r="E443" s="143" t="s">
        <v>849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>J443-I443</f>
        <v>0.22595547178701736</v>
      </c>
      <c r="L443" s="19">
        <v>10.601955471787017</v>
      </c>
      <c r="M443" s="3">
        <v>67.912000000000006</v>
      </c>
    </row>
    <row r="444" spans="1:13">
      <c r="A444" s="1" t="s">
        <v>224</v>
      </c>
      <c r="B444" s="1">
        <v>2021</v>
      </c>
      <c r="C444" s="2">
        <v>44332</v>
      </c>
      <c r="D444" s="1" t="s">
        <v>64</v>
      </c>
      <c r="E444" s="1" t="s">
        <v>789</v>
      </c>
      <c r="F444" s="1" t="s">
        <v>790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>J444-I444</f>
        <v>0.16297832410902124</v>
      </c>
      <c r="L444" s="19">
        <v>10.740978324109021</v>
      </c>
      <c r="M444" s="3">
        <v>67.033000000000001</v>
      </c>
    </row>
    <row r="445" spans="1:13">
      <c r="A445" s="4" t="s">
        <v>215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>L445-I445</f>
        <v>4.6569525914692917</v>
      </c>
      <c r="K445" s="41">
        <f>J445-I445</f>
        <v>6.0952591469291661E-2</v>
      </c>
      <c r="L445" s="19">
        <v>9.2529525914692918</v>
      </c>
      <c r="M445" s="3">
        <v>77.813000000000002</v>
      </c>
    </row>
    <row r="446" spans="1:13">
      <c r="A446" s="4" t="s">
        <v>215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>L446-I446</f>
        <v>4.6809570931030464</v>
      </c>
      <c r="K446" s="41">
        <f>J446-I446</f>
        <v>3.9957093103046404E-2</v>
      </c>
      <c r="L446" s="19">
        <v>9.3219570931030464</v>
      </c>
      <c r="M446" s="3">
        <v>77.236999999999995</v>
      </c>
    </row>
    <row r="447" spans="1:13">
      <c r="A447" s="4" t="s">
        <v>215</v>
      </c>
      <c r="B447" s="4">
        <v>2020</v>
      </c>
      <c r="C447" s="5">
        <v>43890</v>
      </c>
      <c r="D447" s="4" t="s">
        <v>19</v>
      </c>
      <c r="E447" s="4" t="s">
        <v>200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>L447-I447</f>
        <v>4.7469622641509437</v>
      </c>
      <c r="K447" s="41">
        <f>J447-I447</f>
        <v>5.9962264150943412E-2</v>
      </c>
      <c r="L447" s="19">
        <v>9.433962264150944</v>
      </c>
      <c r="M447" s="3">
        <v>76.319999999999993</v>
      </c>
    </row>
    <row r="448" spans="1:13">
      <c r="A448" s="4" t="s">
        <v>215</v>
      </c>
      <c r="B448" s="4">
        <v>2020</v>
      </c>
      <c r="C448" s="5">
        <v>43890</v>
      </c>
      <c r="D448" s="4" t="s">
        <v>19</v>
      </c>
      <c r="E448" s="151" t="s">
        <v>195</v>
      </c>
      <c r="F448" s="4" t="s">
        <v>196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>L448-I448</f>
        <v>4.7850461819239811</v>
      </c>
      <c r="K448" s="41">
        <f>J448-I448</f>
        <v>4.8046181923981024E-2</v>
      </c>
      <c r="L448" s="19">
        <v>9.5220461819239812</v>
      </c>
      <c r="M448" s="3">
        <v>75.614000000000004</v>
      </c>
    </row>
    <row r="449" spans="1:13">
      <c r="A449" s="4" t="s">
        <v>215</v>
      </c>
      <c r="B449" s="4">
        <v>2020</v>
      </c>
      <c r="C449" s="5">
        <v>43890</v>
      </c>
      <c r="D449" s="4" t="s">
        <v>19</v>
      </c>
      <c r="E449" s="4" t="s">
        <v>194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>L449-I449</f>
        <v>4.828058561425844</v>
      </c>
      <c r="K449" s="41">
        <f>J449-I449</f>
        <v>0.10805856142584425</v>
      </c>
      <c r="L449" s="19">
        <v>9.5480585614258437</v>
      </c>
      <c r="M449" s="3">
        <v>75.408000000000001</v>
      </c>
    </row>
    <row r="450" spans="1:13">
      <c r="A450" s="4" t="s">
        <v>215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>L450-I450</f>
        <v>4.8540422058530766</v>
      </c>
      <c r="K450" s="41">
        <f>J450-I450</f>
        <v>0.1520422058530766</v>
      </c>
      <c r="L450" s="19">
        <v>9.5560422058530765</v>
      </c>
      <c r="M450" s="3">
        <v>75.344999999999999</v>
      </c>
    </row>
    <row r="451" spans="1:13">
      <c r="A451" s="4" t="s">
        <v>215</v>
      </c>
      <c r="B451" s="4">
        <v>2020</v>
      </c>
      <c r="C451" s="5">
        <v>43890</v>
      </c>
      <c r="D451" s="4" t="s">
        <v>19</v>
      </c>
      <c r="E451" s="4" t="s">
        <v>190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>L451-I451</f>
        <v>4.7999911560831814</v>
      </c>
      <c r="K451" s="41">
        <f>J451-I451</f>
        <v>3.8991156083181266E-2</v>
      </c>
      <c r="L451" s="19">
        <v>9.5609911560831815</v>
      </c>
      <c r="M451" s="3">
        <v>75.305999999999997</v>
      </c>
    </row>
    <row r="452" spans="1:13">
      <c r="A452" s="4" t="s">
        <v>215</v>
      </c>
      <c r="B452" s="4">
        <v>2020</v>
      </c>
      <c r="C452" s="5">
        <v>43890</v>
      </c>
      <c r="D452" s="4" t="s">
        <v>19</v>
      </c>
      <c r="E452" s="151" t="s">
        <v>191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>L452-I452</f>
        <v>4.825006959016175</v>
      </c>
      <c r="K452" s="41">
        <f>J452-I452</f>
        <v>8.8006959016174946E-2</v>
      </c>
      <c r="L452" s="19">
        <v>9.5620069590161751</v>
      </c>
      <c r="M452" s="3">
        <v>75.298000000000002</v>
      </c>
    </row>
    <row r="453" spans="1:13">
      <c r="A453" s="4" t="s">
        <v>215</v>
      </c>
      <c r="B453" s="4">
        <v>2020</v>
      </c>
      <c r="C453" s="5">
        <v>43890</v>
      </c>
      <c r="D453" s="4" t="s">
        <v>19</v>
      </c>
      <c r="E453" s="4" t="s">
        <v>871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>L453-I453</f>
        <v>4.8150392125607722</v>
      </c>
      <c r="K453" s="41">
        <f>J453-I453</f>
        <v>6.6039212560772498E-2</v>
      </c>
      <c r="L453" s="19">
        <v>9.5640392125607718</v>
      </c>
      <c r="M453" s="3">
        <v>75.281999999999996</v>
      </c>
    </row>
    <row r="454" spans="1:13">
      <c r="A454" s="4" t="s">
        <v>215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>L454-I454</f>
        <v>4.8399791630675999</v>
      </c>
      <c r="K454" s="41">
        <f>J454-I454</f>
        <v>0.11197916306760014</v>
      </c>
      <c r="L454" s="19">
        <v>9.5679791630675997</v>
      </c>
      <c r="M454" s="3">
        <v>75.251000000000005</v>
      </c>
    </row>
    <row r="455" spans="1:13">
      <c r="A455" s="4" t="s">
        <v>215</v>
      </c>
      <c r="B455" s="4">
        <v>2020</v>
      </c>
      <c r="C455" s="5">
        <v>43890</v>
      </c>
      <c r="D455" s="4" t="s">
        <v>19</v>
      </c>
      <c r="E455" s="3" t="s">
        <v>198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>L455-I455</f>
        <v>4.8459773924144907</v>
      </c>
      <c r="K455" s="41">
        <f>J455-I455</f>
        <v>0.11697739241449057</v>
      </c>
      <c r="L455" s="19">
        <v>9.5749773924144908</v>
      </c>
      <c r="M455" s="3">
        <v>75.195999999999998</v>
      </c>
    </row>
    <row r="456" spans="1:13">
      <c r="A456" s="4" t="s">
        <v>215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>L456-I456</f>
        <v>4.8490105944908635</v>
      </c>
      <c r="K456" s="41">
        <f>J456-I456</f>
        <v>0.10301059449086303</v>
      </c>
      <c r="L456" s="19">
        <v>9.5950105944908639</v>
      </c>
      <c r="M456" s="3">
        <v>75.039000000000001</v>
      </c>
    </row>
    <row r="457" spans="1:13">
      <c r="A457" s="4" t="s">
        <v>215</v>
      </c>
      <c r="B457" s="4">
        <v>2020</v>
      </c>
      <c r="C457" s="5">
        <v>43890</v>
      </c>
      <c r="D457" s="4" t="s">
        <v>19</v>
      </c>
      <c r="E457" s="4" t="s">
        <v>255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>L457-I457</f>
        <v>4.8940451664554017</v>
      </c>
      <c r="K457" s="41">
        <f>J457-I457</f>
        <v>0.18104516645540158</v>
      </c>
      <c r="L457" s="19">
        <v>9.6070451664554017</v>
      </c>
      <c r="M457" s="3">
        <v>74.944999999999993</v>
      </c>
    </row>
    <row r="458" spans="1:13">
      <c r="A458" s="4" t="s">
        <v>215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>L458-I458</f>
        <v>4.8709683704791127</v>
      </c>
      <c r="K458" s="41">
        <f>J458-I458</f>
        <v>0.13296837047911225</v>
      </c>
      <c r="L458" s="19">
        <v>9.6089683704791131</v>
      </c>
      <c r="M458" s="3">
        <v>74.930000000000007</v>
      </c>
    </row>
    <row r="459" spans="1:13">
      <c r="A459" s="4" t="s">
        <v>215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>L459-I459</f>
        <v>4.8449993990625391</v>
      </c>
      <c r="K459" s="41">
        <f>J459-I459</f>
        <v>7.4999399062539496E-2</v>
      </c>
      <c r="L459" s="19">
        <v>9.6149993990625386</v>
      </c>
      <c r="M459" s="3">
        <v>74.882999999999996</v>
      </c>
    </row>
    <row r="460" spans="1:13">
      <c r="A460" s="4" t="s">
        <v>215</v>
      </c>
      <c r="B460" s="4">
        <v>2020</v>
      </c>
      <c r="C460" s="5">
        <v>43890</v>
      </c>
      <c r="D460" s="4" t="s">
        <v>19</v>
      </c>
      <c r="E460" s="4" t="s">
        <v>240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>L460-I460</f>
        <v>4.8839958296018064</v>
      </c>
      <c r="K460" s="41">
        <f>J460-I460</f>
        <v>0.14399582960180624</v>
      </c>
      <c r="L460" s="19">
        <v>9.6239958296018067</v>
      </c>
      <c r="M460" s="3">
        <v>74.813000000000002</v>
      </c>
    </row>
    <row r="461" spans="1:13">
      <c r="A461" s="4" t="s">
        <v>215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>L461-I461</f>
        <v>4.8519853440667546</v>
      </c>
      <c r="K461" s="41">
        <f>J461-I461</f>
        <v>7.5985344066754834E-2</v>
      </c>
      <c r="L461" s="19">
        <v>9.6279853440667544</v>
      </c>
      <c r="M461" s="3">
        <v>74.781999999999996</v>
      </c>
    </row>
    <row r="462" spans="1:13">
      <c r="A462" s="4" t="s">
        <v>215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>L462-I462</f>
        <v>4.9050516009703662</v>
      </c>
      <c r="K462" s="41">
        <f>J462-I462</f>
        <v>0.16005160097036608</v>
      </c>
      <c r="L462" s="19">
        <v>9.6500516009703663</v>
      </c>
      <c r="M462" s="3">
        <v>74.611000000000004</v>
      </c>
    </row>
    <row r="463" spans="1:13">
      <c r="A463" s="4" t="s">
        <v>215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>L463-I463</f>
        <v>4.872984196828634</v>
      </c>
      <c r="K463" s="41">
        <f>J463-I463</f>
        <v>8.6984196828634452E-2</v>
      </c>
      <c r="L463" s="19">
        <v>9.6589841968286336</v>
      </c>
      <c r="M463" s="3">
        <v>74.542000000000002</v>
      </c>
    </row>
    <row r="464" spans="1:13">
      <c r="A464" s="4" t="s">
        <v>215</v>
      </c>
      <c r="B464" s="4">
        <v>2020</v>
      </c>
      <c r="C464" s="5">
        <v>43890</v>
      </c>
      <c r="D464" s="4" t="s">
        <v>19</v>
      </c>
      <c r="E464" s="151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>L464-I464</f>
        <v>4.8570631646793441</v>
      </c>
      <c r="K464" s="41">
        <f>J464-I464</f>
        <v>4.6063164679344126E-2</v>
      </c>
      <c r="L464" s="19">
        <v>9.668063164679344</v>
      </c>
      <c r="M464" s="3">
        <v>74.471999999999994</v>
      </c>
    </row>
    <row r="465" spans="1:13">
      <c r="A465" s="4" t="s">
        <v>215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>L465-I465</f>
        <v>4.9160631646793442</v>
      </c>
      <c r="K465" s="41">
        <f>J465-I465</f>
        <v>0.16406316467934445</v>
      </c>
      <c r="L465" s="19">
        <v>9.668063164679344</v>
      </c>
      <c r="M465" s="3">
        <v>74.471999999999994</v>
      </c>
    </row>
    <row r="466" spans="1:13">
      <c r="A466" s="4" t="s">
        <v>215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>L466-I466</f>
        <v>4.8890386424099095</v>
      </c>
      <c r="K466" s="41">
        <f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215</v>
      </c>
      <c r="B467" s="4">
        <v>2020</v>
      </c>
      <c r="C467" s="5">
        <v>43890</v>
      </c>
      <c r="D467" s="4" t="s">
        <v>19</v>
      </c>
      <c r="E467" s="151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>L467-I467</f>
        <v>4.8849740469306804</v>
      </c>
      <c r="K467" s="41">
        <f>J467-I467</f>
        <v>8.7974046930680672E-2</v>
      </c>
      <c r="L467" s="19">
        <v>9.6819740469306801</v>
      </c>
      <c r="M467" s="3">
        <v>74.364999999999995</v>
      </c>
    </row>
    <row r="468" spans="1:13">
      <c r="A468" s="4" t="s">
        <v>215</v>
      </c>
      <c r="B468" s="4">
        <v>2020</v>
      </c>
      <c r="C468" s="5">
        <v>43890</v>
      </c>
      <c r="D468" s="4" t="s">
        <v>19</v>
      </c>
      <c r="E468" s="4" t="s">
        <v>199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>L468-I468</f>
        <v>4.8910533117932147</v>
      </c>
      <c r="K468" s="41">
        <f>J468-I468</f>
        <v>8.9053311793215073E-2</v>
      </c>
      <c r="L468" s="19">
        <v>9.6930533117932143</v>
      </c>
      <c r="M468" s="3">
        <v>74.28</v>
      </c>
    </row>
    <row r="469" spans="1:13">
      <c r="A469" s="4" t="s">
        <v>215</v>
      </c>
      <c r="B469" s="4">
        <v>2020</v>
      </c>
      <c r="C469" s="5">
        <v>43890</v>
      </c>
      <c r="D469" s="4" t="s">
        <v>19</v>
      </c>
      <c r="E469" s="4" t="s">
        <v>293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>L469-I469</f>
        <v>4.8770271712760795</v>
      </c>
      <c r="K469" s="41">
        <f>J469-I469</f>
        <v>5.0027171276079585E-2</v>
      </c>
      <c r="L469" s="19">
        <v>9.7040271712760795</v>
      </c>
      <c r="M469" s="3">
        <v>74.195999999999998</v>
      </c>
    </row>
    <row r="470" spans="1:13">
      <c r="A470" s="4" t="s">
        <v>215</v>
      </c>
      <c r="B470" s="4">
        <v>2020</v>
      </c>
      <c r="C470" s="5">
        <v>43890</v>
      </c>
      <c r="D470" s="4" t="s">
        <v>19</v>
      </c>
      <c r="E470" s="4" t="s">
        <v>904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>L470-I470</f>
        <v>4.9150579900573002</v>
      </c>
      <c r="K470" s="41">
        <f>J470-I470</f>
        <v>7.7057990057300074E-2</v>
      </c>
      <c r="L470" s="19">
        <v>9.7530579900573002</v>
      </c>
      <c r="M470" s="3">
        <v>73.822999999999993</v>
      </c>
    </row>
    <row r="471" spans="1:13">
      <c r="A471" s="4" t="s">
        <v>215</v>
      </c>
      <c r="B471" s="4">
        <v>2020</v>
      </c>
      <c r="C471" s="5">
        <v>43890</v>
      </c>
      <c r="D471" s="4" t="s">
        <v>19</v>
      </c>
      <c r="E471" s="4" t="s">
        <v>230</v>
      </c>
      <c r="F471" s="4" t="s">
        <v>210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>L471-I471</f>
        <v>4.9340358014646064</v>
      </c>
      <c r="K471" s="41">
        <f>J471-I471</f>
        <v>0.10403580146460634</v>
      </c>
      <c r="L471" s="19">
        <v>9.7640358014646065</v>
      </c>
      <c r="M471" s="3">
        <v>73.739999999999995</v>
      </c>
    </row>
    <row r="472" spans="1:13">
      <c r="A472" s="4" t="s">
        <v>215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>L472-I472</f>
        <v>4.9519627710794358</v>
      </c>
      <c r="K472" s="41">
        <f>J472-I472</f>
        <v>0.13896277107943611</v>
      </c>
      <c r="L472" s="19">
        <v>9.7649627710794356</v>
      </c>
      <c r="M472" s="3">
        <v>73.733000000000004</v>
      </c>
    </row>
    <row r="473" spans="1:13">
      <c r="A473" s="4" t="s">
        <v>215</v>
      </c>
      <c r="B473" s="4">
        <v>2020</v>
      </c>
      <c r="C473" s="5">
        <v>43890</v>
      </c>
      <c r="D473" s="4" t="s">
        <v>19</v>
      </c>
      <c r="E473" s="151" t="s">
        <v>211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>L473-I473</f>
        <v>4.9329380350591103</v>
      </c>
      <c r="K473" s="41">
        <f>J473-I473</f>
        <v>8.1938035059110348E-2</v>
      </c>
      <c r="L473" s="19">
        <v>9.7839380350591103</v>
      </c>
      <c r="M473" s="3">
        <v>73.59</v>
      </c>
    </row>
    <row r="474" spans="1:13">
      <c r="A474" s="4" t="s">
        <v>215</v>
      </c>
      <c r="B474" s="4">
        <v>2020</v>
      </c>
      <c r="C474" s="5">
        <v>43890</v>
      </c>
      <c r="D474" s="4" t="s">
        <v>19</v>
      </c>
      <c r="E474" s="4" t="s">
        <v>227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>L474-I474</f>
        <v>4.9639929307925961</v>
      </c>
      <c r="K474" s="41">
        <f>J474-I474</f>
        <v>0.1209929307925961</v>
      </c>
      <c r="L474" s="19">
        <v>9.806992930792596</v>
      </c>
      <c r="M474" s="3">
        <v>73.417000000000002</v>
      </c>
    </row>
    <row r="475" spans="1:13">
      <c r="A475" s="4" t="s">
        <v>215</v>
      </c>
      <c r="B475" s="4">
        <v>2020</v>
      </c>
      <c r="C475" s="5">
        <v>43890</v>
      </c>
      <c r="D475" s="4" t="s">
        <v>19</v>
      </c>
      <c r="E475" s="146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>L475-I475</f>
        <v>4.9819907113976623</v>
      </c>
      <c r="K475" s="41">
        <f>J475-I475</f>
        <v>0.12899071139766249</v>
      </c>
      <c r="L475" s="19">
        <v>9.834990711397662</v>
      </c>
      <c r="M475" s="3">
        <v>73.207999999999998</v>
      </c>
    </row>
    <row r="476" spans="1:13">
      <c r="A476" s="4" t="s">
        <v>215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>L476-I476</f>
        <v>5.0369682049017444</v>
      </c>
      <c r="K476" s="41">
        <f>J476-I476</f>
        <v>0.13796820490174433</v>
      </c>
      <c r="L476" s="19">
        <v>9.9359682049017444</v>
      </c>
      <c r="M476" s="3">
        <v>72.463999999999999</v>
      </c>
    </row>
    <row r="477" spans="1:13">
      <c r="A477" s="4" t="s">
        <v>215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>L477-I477</f>
        <v>4.9940261056935276</v>
      </c>
      <c r="K477" s="41">
        <f>J477-I477</f>
        <v>4.3026105693527938E-2</v>
      </c>
      <c r="L477" s="19">
        <v>9.9450261056935272</v>
      </c>
      <c r="M477" s="3">
        <v>72.397999999999996</v>
      </c>
    </row>
    <row r="478" spans="1:13">
      <c r="A478" s="4" t="s">
        <v>215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>L478-I478</f>
        <v>5.1380195759487401</v>
      </c>
      <c r="K478" s="41">
        <f>J478-I478</f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200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>J479-I479</f>
        <v>0.11704092171090608</v>
      </c>
      <c r="L479" s="19">
        <f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871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>J480-I480</f>
        <v>6.8948453608248528E-2</v>
      </c>
      <c r="L480" s="19">
        <f>3.6*200/M480</f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214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>J481-I481</f>
        <v>4.5040104053759578E-2</v>
      </c>
      <c r="L481" s="19">
        <f>3.6*200/M481</f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>J482-I482</f>
        <v>0.10702941256348275</v>
      </c>
      <c r="L482" s="19">
        <f>3.6*200/M482</f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>J483-I483</f>
        <v>2.2989650288701924E-2</v>
      </c>
      <c r="L483" s="19">
        <f>3.6*200/M483</f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s="146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>J484-I484</f>
        <v>0.11806168181013277</v>
      </c>
      <c r="L484" s="19">
        <f>3.6*200/M484</f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203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>J485-I485</f>
        <v>5.1937857726901626E-2</v>
      </c>
      <c r="L485" s="19">
        <f>3.6*200/M485</f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>J486-I486</f>
        <v>0.10799795291709202</v>
      </c>
      <c r="L486" s="19">
        <f>3.6*200/M486</f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199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>J487-I487</f>
        <v>6.7022657082729253E-2</v>
      </c>
      <c r="L487" s="19">
        <f>3.6*200/M487</f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>J488-I488</f>
        <v>2.7969747253802524E-2</v>
      </c>
      <c r="L488" s="19">
        <f>3.6*200/M488</f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>J489-I489</f>
        <v>0.14105056827540707</v>
      </c>
      <c r="L489" s="19">
        <f>3.6*200/M489</f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181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>J490-I490</f>
        <v>0.12600027455556351</v>
      </c>
      <c r="L490" s="19">
        <f>3.6*200/M490</f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252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>J491-I491</f>
        <v>8.4990099009900177E-2</v>
      </c>
      <c r="L491" s="19">
        <f>3.6*200/M491</f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227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>J492-I492</f>
        <v>0.13800203952263956</v>
      </c>
      <c r="L492" s="19">
        <f>3.6*200/M492</f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>J493-I493</f>
        <v>8.3011027790030667E-2</v>
      </c>
      <c r="L493" s="19">
        <f>3.6*200/M493</f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>J494-I494</f>
        <v>0.15698021099082915</v>
      </c>
      <c r="L494" s="19">
        <f>3.6*200/M494</f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>J495-I495</f>
        <v>9.3008486153081549E-2</v>
      </c>
      <c r="L495" s="19">
        <f>3.6*200/M495</f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>J496-I496</f>
        <v>7.6022935652751755E-2</v>
      </c>
      <c r="L496" s="19">
        <f>3.6*200/M496</f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325</v>
      </c>
      <c r="F497" s="1" t="s">
        <v>196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>J497-I497</f>
        <v>7.6039920159679752E-2</v>
      </c>
      <c r="L497" s="19">
        <f>3.6*200/M497</f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211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>J498-I498</f>
        <v>9.3008359094501003E-2</v>
      </c>
      <c r="L498" s="19">
        <f>3.6*200/M498</f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>J499-I499</f>
        <v>0.10995872848124222</v>
      </c>
      <c r="L499" s="19">
        <f>3.6*200/M499</f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143" t="s">
        <v>787</v>
      </c>
      <c r="F500" s="1" t="s">
        <v>196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>J500-I500</f>
        <v>8.3942247332077002E-2</v>
      </c>
      <c r="L500" s="19">
        <f>3.6*200/M500</f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>J501-I501</f>
        <v>0.10200714524952481</v>
      </c>
      <c r="L501" s="19">
        <f>3.6*200/M501</f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1264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>J502-I502</f>
        <v>-3.0608520122807903E-3</v>
      </c>
      <c r="L502" s="19">
        <f>3.6*200/M502</f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143" t="s">
        <v>942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>J503-I503</f>
        <v>9.4052723830889917E-2</v>
      </c>
      <c r="L503" s="19">
        <f>3.6*200/M503</f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212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>J504-I504</f>
        <v>0.13497897285586724</v>
      </c>
      <c r="L504" s="19">
        <f>3.6*200/M504</f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>J505-I505</f>
        <v>8.8034000113333732E-2</v>
      </c>
      <c r="L505" s="19">
        <f>3.6*200/M505</f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>J506-I506</f>
        <v>0.11494943740208008</v>
      </c>
      <c r="L506" s="19">
        <f>3.6*200/M506</f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206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>J507-I507</f>
        <v>0.14404212781149539</v>
      </c>
      <c r="L507" s="19">
        <f>3.6*200/M507</f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143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>J508-I508</f>
        <v>0.15702320175627449</v>
      </c>
      <c r="L508" s="19">
        <f>3.6*200/M508</f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209</v>
      </c>
      <c r="F509" s="1" t="s">
        <v>210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>J509-I509</f>
        <v>0.13507184566806529</v>
      </c>
      <c r="L509" s="19">
        <f>3.6*200/M509</f>
        <v>10.381071845668066</v>
      </c>
      <c r="M509" s="3">
        <v>69.356999999999999</v>
      </c>
    </row>
    <row r="510" spans="1:13">
      <c r="A510" s="4" t="s">
        <v>220</v>
      </c>
      <c r="B510" s="4">
        <v>2019</v>
      </c>
      <c r="C510" s="5">
        <v>43814</v>
      </c>
      <c r="D510" s="4" t="s">
        <v>64</v>
      </c>
      <c r="E510" s="42" t="s">
        <v>200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>J510-I510</f>
        <v>5.8032683846638733E-2</v>
      </c>
      <c r="L510" s="19">
        <v>9.428032683846638</v>
      </c>
      <c r="M510" s="3">
        <v>76.367999999999995</v>
      </c>
    </row>
    <row r="511" spans="1:13">
      <c r="A511" s="4" t="s">
        <v>220</v>
      </c>
      <c r="B511" s="4">
        <v>2019</v>
      </c>
      <c r="C511" s="5">
        <v>43814</v>
      </c>
      <c r="D511" s="4" t="s">
        <v>64</v>
      </c>
      <c r="E511" s="151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>J511-I511</f>
        <v>6.8991156083180627E-2</v>
      </c>
      <c r="L511" s="19">
        <v>9.5609911560831815</v>
      </c>
      <c r="M511" s="3">
        <v>75.305999999999997</v>
      </c>
    </row>
    <row r="512" spans="1:13">
      <c r="A512" s="4" t="s">
        <v>220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>J512-I512</f>
        <v>3.7969640784858427E-2</v>
      </c>
      <c r="L512" s="19">
        <v>9.6039696407848592</v>
      </c>
      <c r="M512" s="3">
        <v>74.968999999999994</v>
      </c>
    </row>
    <row r="513" spans="1:13">
      <c r="A513" s="4" t="s">
        <v>220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>J513-I513</f>
        <v>0.12296681412972355</v>
      </c>
      <c r="L513" s="19">
        <v>9.6229668141297235</v>
      </c>
      <c r="M513" s="3">
        <v>74.820999999999998</v>
      </c>
    </row>
    <row r="514" spans="1:13">
      <c r="A514" s="4" t="s">
        <v>220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>J514-I514</f>
        <v>7.403812379524588E-2</v>
      </c>
      <c r="L514" s="19">
        <v>9.6380381237952459</v>
      </c>
      <c r="M514" s="3">
        <v>74.703999999999994</v>
      </c>
    </row>
    <row r="515" spans="1:13">
      <c r="A515" s="4" t="s">
        <v>220</v>
      </c>
      <c r="B515" s="4">
        <v>2019</v>
      </c>
      <c r="C515" s="5">
        <v>43814</v>
      </c>
      <c r="D515" s="4" t="s">
        <v>64</v>
      </c>
      <c r="E515" s="151" t="s">
        <v>240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>J515-I515</f>
        <v>0.10397375784921614</v>
      </c>
      <c r="L515" s="19">
        <v>9.6399737578492157</v>
      </c>
      <c r="M515" s="3">
        <v>74.688999999999993</v>
      </c>
    </row>
    <row r="516" spans="1:13">
      <c r="A516" s="4" t="s">
        <v>220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>J516-I516</f>
        <v>9.2948482615394568E-2</v>
      </c>
      <c r="L516" s="19">
        <v>9.6469484826153948</v>
      </c>
      <c r="M516" s="3">
        <v>74.635000000000005</v>
      </c>
    </row>
    <row r="517" spans="1:13">
      <c r="A517" s="4" t="s">
        <v>220</v>
      </c>
      <c r="B517" s="4">
        <v>2019</v>
      </c>
      <c r="C517" s="5">
        <v>43814</v>
      </c>
      <c r="D517" s="4" t="s">
        <v>64</v>
      </c>
      <c r="E517" s="151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>J517-I517</f>
        <v>9.6052891538700891E-2</v>
      </c>
      <c r="L517" s="19">
        <v>9.6900528915387003</v>
      </c>
      <c r="M517" s="3">
        <v>74.302999999999997</v>
      </c>
    </row>
    <row r="518" spans="1:13">
      <c r="A518" s="4" t="s">
        <v>220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>J518-I518</f>
        <v>8.0942781274853104E-2</v>
      </c>
      <c r="L518" s="19">
        <v>9.7049427812748537</v>
      </c>
      <c r="M518" s="3">
        <v>74.188999999999993</v>
      </c>
    </row>
    <row r="519" spans="1:13">
      <c r="A519" s="4" t="s">
        <v>220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>J519-I519</f>
        <v>5.2041814574362633E-2</v>
      </c>
      <c r="L519" s="19">
        <v>9.718041814574363</v>
      </c>
      <c r="M519" s="3">
        <v>74.088999999999999</v>
      </c>
    </row>
    <row r="520" spans="1:13">
      <c r="A520" s="4" t="s">
        <v>220</v>
      </c>
      <c r="B520" s="4">
        <v>2019</v>
      </c>
      <c r="C520" s="5">
        <v>43814</v>
      </c>
      <c r="D520" s="4" t="s">
        <v>64</v>
      </c>
      <c r="E520" s="4" t="s">
        <v>193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>J520-I520</f>
        <v>7.6041814574363542E-2</v>
      </c>
      <c r="L520" s="19">
        <v>9.718041814574363</v>
      </c>
      <c r="M520" s="3">
        <v>74.088999999999999</v>
      </c>
    </row>
    <row r="521" spans="1:13">
      <c r="A521" s="4" t="s">
        <v>220</v>
      </c>
      <c r="B521" s="4">
        <v>2019</v>
      </c>
      <c r="C521" s="5">
        <v>43814</v>
      </c>
      <c r="D521" s="4" t="s">
        <v>64</v>
      </c>
      <c r="E521" s="4" t="s">
        <v>219</v>
      </c>
      <c r="F521" s="4" t="s">
        <v>225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>J521-I521</f>
        <v>8.7050409935871542E-2</v>
      </c>
      <c r="L521" s="19">
        <v>9.7410504099358715</v>
      </c>
      <c r="M521" s="3">
        <v>73.914000000000001</v>
      </c>
    </row>
    <row r="522" spans="1:13">
      <c r="A522" s="4" t="s">
        <v>220</v>
      </c>
      <c r="B522" s="4">
        <v>2019</v>
      </c>
      <c r="C522" s="5">
        <v>43814</v>
      </c>
      <c r="D522" s="4" t="s">
        <v>64</v>
      </c>
      <c r="E522" s="4" t="s">
        <v>904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>J522-I522</f>
        <v>0.10396536632294939</v>
      </c>
      <c r="L522" s="19">
        <v>9.7559653663229486</v>
      </c>
      <c r="M522" s="3">
        <v>73.801000000000002</v>
      </c>
    </row>
    <row r="523" spans="1:13">
      <c r="A523" s="4" t="s">
        <v>220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>J523-I523</f>
        <v>3.0991282892506078E-2</v>
      </c>
      <c r="L523" s="19">
        <v>9.7609912828925065</v>
      </c>
      <c r="M523" s="3">
        <v>73.763000000000005</v>
      </c>
    </row>
    <row r="524" spans="1:13">
      <c r="A524" s="4" t="s">
        <v>220</v>
      </c>
      <c r="B524" s="4">
        <v>2019</v>
      </c>
      <c r="C524" s="5">
        <v>43814</v>
      </c>
      <c r="D524" s="4" t="s">
        <v>64</v>
      </c>
      <c r="E524" s="4" t="s">
        <v>237</v>
      </c>
      <c r="F524" s="4" t="s">
        <v>196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>J524-I524</f>
        <v>9.4962771079435626E-2</v>
      </c>
      <c r="L524" s="19">
        <v>9.7649627710794356</v>
      </c>
      <c r="M524" s="3">
        <v>73.733000000000004</v>
      </c>
    </row>
    <row r="525" spans="1:13">
      <c r="A525" s="4" t="s">
        <v>220</v>
      </c>
      <c r="B525" s="4">
        <v>2019</v>
      </c>
      <c r="C525" s="5">
        <v>43814</v>
      </c>
      <c r="D525" s="4" t="s">
        <v>64</v>
      </c>
      <c r="E525" s="151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>J525-I525</f>
        <v>8.5938035059109907E-2</v>
      </c>
      <c r="L525" s="19">
        <v>9.7839380350591103</v>
      </c>
      <c r="M525" s="3">
        <v>73.59</v>
      </c>
    </row>
    <row r="526" spans="1:13">
      <c r="A526" s="4" t="s">
        <v>220</v>
      </c>
      <c r="B526" s="4">
        <v>2019</v>
      </c>
      <c r="C526" s="5">
        <v>43814</v>
      </c>
      <c r="D526" s="4" t="s">
        <v>64</v>
      </c>
      <c r="E526" s="4" t="s">
        <v>211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>J526-I526</f>
        <v>0.12300768685602215</v>
      </c>
      <c r="L526" s="19">
        <v>9.8130076868560216</v>
      </c>
      <c r="M526" s="3">
        <v>73.372</v>
      </c>
    </row>
    <row r="527" spans="1:13">
      <c r="A527" s="4" t="s">
        <v>220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896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>J527-I527</f>
        <v>0.15198690135079751</v>
      </c>
      <c r="L527" s="19">
        <v>9.8239869013507981</v>
      </c>
      <c r="M527" s="3">
        <v>73.290000000000006</v>
      </c>
    </row>
    <row r="528" spans="1:13">
      <c r="A528" s="4" t="s">
        <v>220</v>
      </c>
      <c r="B528" s="4">
        <v>2019</v>
      </c>
      <c r="C528" s="5">
        <v>43814</v>
      </c>
      <c r="D528" s="4" t="s">
        <v>64</v>
      </c>
      <c r="E528" s="4" t="s">
        <v>181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>J528-I528</f>
        <v>9.5999945311112E-2</v>
      </c>
      <c r="L528" s="19">
        <v>9.8439999453111113</v>
      </c>
      <c r="M528" s="3">
        <v>73.141000000000005</v>
      </c>
    </row>
    <row r="529" spans="1:13">
      <c r="A529" s="4" t="s">
        <v>220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>J529-I529</f>
        <v>2.3992991293871668E-2</v>
      </c>
      <c r="L529" s="19">
        <v>9.8559929912938724</v>
      </c>
      <c r="M529" s="3">
        <v>73.052000000000007</v>
      </c>
    </row>
    <row r="530" spans="1:13">
      <c r="A530" s="4" t="s">
        <v>220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220</v>
      </c>
      <c r="B531" s="4">
        <v>2019</v>
      </c>
      <c r="C531" s="5">
        <v>43814</v>
      </c>
      <c r="D531" s="4" t="s">
        <v>64</v>
      </c>
      <c r="E531" s="151" t="s">
        <v>227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>J531-I531</f>
        <v>0.11398700978377008</v>
      </c>
      <c r="L531" s="19">
        <v>9.8659870097837707</v>
      </c>
      <c r="M531" s="3">
        <v>72.977999999999994</v>
      </c>
    </row>
    <row r="532" spans="1:13">
      <c r="A532" s="4" t="s">
        <v>220</v>
      </c>
      <c r="B532" s="4">
        <v>2019</v>
      </c>
      <c r="C532" s="5">
        <v>43814</v>
      </c>
      <c r="D532" s="4" t="s">
        <v>64</v>
      </c>
      <c r="E532" s="4" t="s">
        <v>213</v>
      </c>
      <c r="F532" s="4" t="s">
        <v>214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>J532-I532</f>
        <v>5.0950163376260349E-2</v>
      </c>
      <c r="L532" s="19">
        <v>9.88495016337626</v>
      </c>
      <c r="M532" s="3">
        <v>72.837999999999994</v>
      </c>
    </row>
    <row r="533" spans="1:13">
      <c r="A533" s="4" t="s">
        <v>220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>J533-I533</f>
        <v>0.11403072729525476</v>
      </c>
      <c r="L533" s="19">
        <v>9.9120307272952548</v>
      </c>
      <c r="M533" s="3">
        <v>72.638999999999996</v>
      </c>
    </row>
    <row r="534" spans="1:13">
      <c r="A534" s="4" t="s">
        <v>220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>J534-I534</f>
        <v>8.7989533122160069E-2</v>
      </c>
      <c r="L534" s="19">
        <v>9.9159895331221595</v>
      </c>
      <c r="M534" s="3">
        <v>72.61</v>
      </c>
    </row>
    <row r="535" spans="1:13">
      <c r="A535" s="4" t="s">
        <v>220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>J535-I535</f>
        <v>7.9026105693527526E-2</v>
      </c>
      <c r="L535" s="19">
        <v>9.9450261056935272</v>
      </c>
      <c r="M535" s="3">
        <v>72.397999999999996</v>
      </c>
    </row>
    <row r="536" spans="1:13">
      <c r="A536" s="4" t="s">
        <v>220</v>
      </c>
      <c r="B536" s="4">
        <v>2019</v>
      </c>
      <c r="C536" s="5">
        <v>43814</v>
      </c>
      <c r="D536" s="4" t="s">
        <v>64</v>
      </c>
      <c r="E536" s="4" t="s">
        <v>952</v>
      </c>
      <c r="F536" s="4" t="s">
        <v>953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>J536-I536</f>
        <v>0.12306234413964923</v>
      </c>
      <c r="L536" s="19">
        <v>9.9750623441396495</v>
      </c>
      <c r="M536" s="3">
        <v>72.180000000000007</v>
      </c>
    </row>
    <row r="537" spans="1:13">
      <c r="A537" s="4" t="s">
        <v>220</v>
      </c>
      <c r="B537" s="4">
        <v>2019</v>
      </c>
      <c r="C537" s="5">
        <v>43814</v>
      </c>
      <c r="D537" s="4" t="s">
        <v>64</v>
      </c>
      <c r="E537" s="4" t="s">
        <v>325</v>
      </c>
      <c r="F537" s="4" t="s">
        <v>196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>J537-I537</f>
        <v>0.1240182361440354</v>
      </c>
      <c r="L537" s="19">
        <v>10.100018236144036</v>
      </c>
      <c r="M537" s="3">
        <v>71.287000000000006</v>
      </c>
    </row>
    <row r="538" spans="1:13">
      <c r="A538" s="4" t="s">
        <v>220</v>
      </c>
      <c r="B538" s="4">
        <v>2019</v>
      </c>
      <c r="C538" s="5">
        <v>43814</v>
      </c>
      <c r="D538" s="4" t="s">
        <v>64</v>
      </c>
      <c r="E538" s="3" t="s">
        <v>209</v>
      </c>
      <c r="F538" s="4" t="s">
        <v>210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>J538-I538</f>
        <v>0.10298863588356966</v>
      </c>
      <c r="L538" s="19">
        <v>10.138988635883569</v>
      </c>
      <c r="M538" s="3">
        <v>71.013000000000005</v>
      </c>
    </row>
    <row r="539" spans="1:13">
      <c r="A539" s="4" t="s">
        <v>220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>J539-I539</f>
        <v>8.2952658206380647E-2</v>
      </c>
      <c r="L539" s="19">
        <v>10.174952658206381</v>
      </c>
      <c r="M539" s="3">
        <v>70.762</v>
      </c>
    </row>
    <row r="540" spans="1:13">
      <c r="A540" s="1" t="s">
        <v>223</v>
      </c>
      <c r="B540" s="1">
        <v>2019</v>
      </c>
      <c r="C540" s="2">
        <v>43807</v>
      </c>
      <c r="D540" s="1" t="s">
        <v>64</v>
      </c>
      <c r="E540" s="143" t="s">
        <v>200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>J540-I540</f>
        <v>5.095997353622117E-2</v>
      </c>
      <c r="L540" s="19">
        <v>9.526959973536222</v>
      </c>
      <c r="M540" s="3">
        <v>75.575000000000003</v>
      </c>
    </row>
    <row r="541" spans="1:13">
      <c r="A541" s="1" t="s">
        <v>223</v>
      </c>
      <c r="B541" s="1">
        <v>2019</v>
      </c>
      <c r="C541" s="2">
        <v>43807</v>
      </c>
      <c r="D541" s="1" t="s">
        <v>64</v>
      </c>
      <c r="E541" s="1" t="s">
        <v>255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>J541-I541</f>
        <v>0.12496837047911313</v>
      </c>
      <c r="L541" s="19">
        <v>9.6089683704791131</v>
      </c>
      <c r="M541" s="3">
        <v>74.930000000000007</v>
      </c>
    </row>
    <row r="542" spans="1:13">
      <c r="A542" s="1" t="s">
        <v>223</v>
      </c>
      <c r="B542" s="1">
        <v>2019</v>
      </c>
      <c r="C542" s="2">
        <v>43807</v>
      </c>
      <c r="D542" s="1" t="s">
        <v>64</v>
      </c>
      <c r="E542" s="1" t="s">
        <v>240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>J542-I542</f>
        <v>9.4945433183353245E-2</v>
      </c>
      <c r="L542" s="19">
        <v>9.6129454331833539</v>
      </c>
      <c r="M542" s="3">
        <v>74.899000000000001</v>
      </c>
    </row>
    <row r="543" spans="1:13">
      <c r="A543" s="1" t="s">
        <v>223</v>
      </c>
      <c r="B543" s="1">
        <v>2019</v>
      </c>
      <c r="C543" s="2">
        <v>43807</v>
      </c>
      <c r="D543" s="1" t="s">
        <v>64</v>
      </c>
      <c r="E543" s="1" t="s">
        <v>191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>J543-I543</f>
        <v>7.2051600970366891E-2</v>
      </c>
      <c r="L543" s="19">
        <v>9.6500516009703663</v>
      </c>
      <c r="M543" s="3">
        <v>74.611000000000004</v>
      </c>
    </row>
    <row r="544" spans="1:13">
      <c r="A544" s="1" t="s">
        <v>223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>J544-I544</f>
        <v>0.10000482800241528</v>
      </c>
      <c r="L544" s="19">
        <v>9.6560048280024144</v>
      </c>
      <c r="M544" s="3">
        <v>74.564999999999998</v>
      </c>
    </row>
    <row r="545" spans="1:13">
      <c r="A545" s="1" t="s">
        <v>223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>J545-I545</f>
        <v>7.9947686116701888E-2</v>
      </c>
      <c r="L545" s="19">
        <v>9.6579476861167013</v>
      </c>
      <c r="M545" s="3">
        <v>74.55</v>
      </c>
    </row>
    <row r="546" spans="1:13">
      <c r="A546" s="1" t="s">
        <v>223</v>
      </c>
      <c r="B546" s="1">
        <v>2019</v>
      </c>
      <c r="C546" s="2">
        <v>43807</v>
      </c>
      <c r="D546" s="1" t="s">
        <v>64</v>
      </c>
      <c r="E546" s="143" t="s">
        <v>194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>J546-I546</f>
        <v>9.8065067100447934E-2</v>
      </c>
      <c r="L546" s="19">
        <v>9.7600650671004487</v>
      </c>
      <c r="M546" s="3">
        <v>73.77</v>
      </c>
    </row>
    <row r="547" spans="1:13">
      <c r="A547" s="1" t="s">
        <v>223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>J547-I547</f>
        <v>0.11096277107943564</v>
      </c>
      <c r="L547" s="19">
        <v>9.7649627710794356</v>
      </c>
      <c r="M547" s="3">
        <v>73.733000000000004</v>
      </c>
    </row>
    <row r="548" spans="1:13">
      <c r="A548" s="1" t="s">
        <v>223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>J548-I548</f>
        <v>0.19998697068403892</v>
      </c>
      <c r="L548" s="19">
        <v>9.7719869706840381</v>
      </c>
      <c r="M548" s="3">
        <v>73.680000000000007</v>
      </c>
    </row>
    <row r="549" spans="1:13">
      <c r="A549" s="1" t="s">
        <v>223</v>
      </c>
      <c r="B549" s="1">
        <v>2019</v>
      </c>
      <c r="C549" s="2">
        <v>43807</v>
      </c>
      <c r="D549" s="1" t="s">
        <v>64</v>
      </c>
      <c r="E549" s="1" t="s">
        <v>237</v>
      </c>
      <c r="F549" s="1" t="s">
        <v>196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>J549-I549</f>
        <v>0.10797678680513023</v>
      </c>
      <c r="L549" s="19">
        <v>9.7739767868051306</v>
      </c>
      <c r="M549" s="3">
        <v>73.665000000000006</v>
      </c>
    </row>
    <row r="550" spans="1:13">
      <c r="A550" s="1" t="s">
        <v>223</v>
      </c>
      <c r="B550" s="1">
        <v>2019</v>
      </c>
      <c r="C550" s="2">
        <v>43807</v>
      </c>
      <c r="D550" s="1" t="s">
        <v>64</v>
      </c>
      <c r="E550" s="1" t="s">
        <v>904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>J550-I550</f>
        <v>0.1060576525617325</v>
      </c>
      <c r="L550" s="19">
        <v>9.7900576525617318</v>
      </c>
      <c r="M550" s="3">
        <v>73.543999999999997</v>
      </c>
    </row>
    <row r="551" spans="1:13">
      <c r="A551" s="1" t="s">
        <v>223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>J551-I551</f>
        <v>7.0992930792595388E-2</v>
      </c>
      <c r="L551" s="19">
        <v>9.806992930792596</v>
      </c>
      <c r="M551" s="3">
        <v>73.417000000000002</v>
      </c>
    </row>
    <row r="552" spans="1:13">
      <c r="A552" s="1" t="s">
        <v>223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>J552-I552</f>
        <v>4.7029825303093631E-2</v>
      </c>
      <c r="L552" s="19">
        <v>9.8190298253030939</v>
      </c>
      <c r="M552" s="3">
        <v>73.326999999999998</v>
      </c>
    </row>
    <row r="553" spans="1:13">
      <c r="A553" s="1" t="s">
        <v>223</v>
      </c>
      <c r="B553" s="1">
        <v>2019</v>
      </c>
      <c r="C553" s="2">
        <v>43807</v>
      </c>
      <c r="D553" s="1" t="s">
        <v>64</v>
      </c>
      <c r="E553" s="143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>J553-I553</f>
        <v>5.9059359733632633E-2</v>
      </c>
      <c r="L553" s="19">
        <v>9.8250593597336326</v>
      </c>
      <c r="M553" s="3">
        <v>73.281999999999996</v>
      </c>
    </row>
    <row r="554" spans="1:13">
      <c r="A554" s="1" t="s">
        <v>223</v>
      </c>
      <c r="B554" s="1">
        <v>2019</v>
      </c>
      <c r="C554" s="2">
        <v>43807</v>
      </c>
      <c r="D554" s="1" t="s">
        <v>64</v>
      </c>
      <c r="E554" s="1" t="s">
        <v>787</v>
      </c>
      <c r="F554" s="1" t="s">
        <v>196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>J554-I554</f>
        <v>9.2962070382034412E-2</v>
      </c>
      <c r="L554" s="19">
        <v>9.8589620703820344</v>
      </c>
      <c r="M554" s="3">
        <v>73.03</v>
      </c>
    </row>
    <row r="555" spans="1:13">
      <c r="A555" s="1" t="s">
        <v>223</v>
      </c>
      <c r="B555" s="1">
        <v>2019</v>
      </c>
      <c r="C555" s="2">
        <v>43807</v>
      </c>
      <c r="D555" s="1" t="s">
        <v>64</v>
      </c>
      <c r="E555" s="146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>J555-I555</f>
        <v>7.3969747253801899E-2</v>
      </c>
      <c r="L555" s="19">
        <v>9.8739697472538026</v>
      </c>
      <c r="M555" s="3">
        <v>72.918999999999997</v>
      </c>
    </row>
    <row r="556" spans="1:13">
      <c r="A556" s="1" t="s">
        <v>223</v>
      </c>
      <c r="B556" s="1">
        <v>2019</v>
      </c>
      <c r="C556" s="2">
        <v>43807</v>
      </c>
      <c r="D556" s="1" t="s">
        <v>64</v>
      </c>
      <c r="E556" s="1" t="s">
        <v>181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>J556-I556</f>
        <v>0.16003372250957071</v>
      </c>
      <c r="L556" s="19">
        <v>9.8780337225095707</v>
      </c>
      <c r="M556" s="3">
        <v>72.888999999999996</v>
      </c>
    </row>
    <row r="557" spans="1:13">
      <c r="A557" s="1" t="s">
        <v>223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896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>J557-I557</f>
        <v>0.17499009900990004</v>
      </c>
      <c r="L557" s="19">
        <v>9.9009900990099009</v>
      </c>
      <c r="M557" s="3">
        <v>72.72</v>
      </c>
    </row>
    <row r="558" spans="1:13">
      <c r="A558" s="1" t="s">
        <v>223</v>
      </c>
      <c r="B558" s="1">
        <v>2019</v>
      </c>
      <c r="C558" s="2">
        <v>43807</v>
      </c>
      <c r="D558" s="1" t="s">
        <v>64</v>
      </c>
      <c r="E558" s="143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>J558-I558</f>
        <v>0.10994148020654038</v>
      </c>
      <c r="L558" s="19">
        <v>9.9139414802065406</v>
      </c>
      <c r="M558" s="3">
        <v>72.625</v>
      </c>
    </row>
    <row r="559" spans="1:13">
      <c r="A559" s="1" t="s">
        <v>223</v>
      </c>
      <c r="B559" s="1">
        <v>2019</v>
      </c>
      <c r="C559" s="2">
        <v>43807</v>
      </c>
      <c r="D559" s="1" t="s">
        <v>64</v>
      </c>
      <c r="E559" s="1" t="s">
        <v>213</v>
      </c>
      <c r="F559" s="1" t="s">
        <v>214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>J559-I559</f>
        <v>0.13603843239892655</v>
      </c>
      <c r="L559" s="19">
        <v>9.9180384323989266</v>
      </c>
      <c r="M559" s="3">
        <v>72.594999999999999</v>
      </c>
    </row>
    <row r="560" spans="1:13">
      <c r="A560" s="1" t="s">
        <v>223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>J560-I560</f>
        <v>4.301102779003152E-2</v>
      </c>
      <c r="L560" s="19">
        <v>9.9250110277900312</v>
      </c>
      <c r="M560" s="3">
        <v>72.543999999999997</v>
      </c>
    </row>
    <row r="561" spans="1:13">
      <c r="A561" s="1" t="s">
        <v>223</v>
      </c>
      <c r="B561" s="1">
        <v>2019</v>
      </c>
      <c r="C561" s="2">
        <v>43807</v>
      </c>
      <c r="D561" s="1" t="s">
        <v>64</v>
      </c>
      <c r="E561" s="1" t="s">
        <v>211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>J561-I561</f>
        <v>9.5011027790031122E-2</v>
      </c>
      <c r="L561" s="19">
        <v>9.9250110277900312</v>
      </c>
      <c r="M561" s="3">
        <v>72.543999999999997</v>
      </c>
    </row>
    <row r="562" spans="1:13">
      <c r="A562" s="1" t="s">
        <v>223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>J562-I562</f>
        <v>0.13593876537761318</v>
      </c>
      <c r="L562" s="19">
        <v>9.9299387653776137</v>
      </c>
      <c r="M562" s="3">
        <v>72.507999999999996</v>
      </c>
    </row>
    <row r="563" spans="1:13">
      <c r="A563" s="1" t="s">
        <v>223</v>
      </c>
      <c r="B563" s="1">
        <v>2019</v>
      </c>
      <c r="C563" s="2">
        <v>43807</v>
      </c>
      <c r="D563" s="1" t="s">
        <v>64</v>
      </c>
      <c r="E563" s="1" t="s">
        <v>230</v>
      </c>
      <c r="F563" s="1" t="s">
        <v>210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>J563-I563</f>
        <v>0.1059682049017443</v>
      </c>
      <c r="L563" s="19">
        <v>9.9359682049017444</v>
      </c>
      <c r="M563" s="3">
        <v>72.463999999999999</v>
      </c>
    </row>
    <row r="564" spans="1:13">
      <c r="A564" s="1" t="s">
        <v>223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>J564-I564</f>
        <v>0.12296604200903083</v>
      </c>
      <c r="L564" s="19">
        <v>9.9429660420090311</v>
      </c>
      <c r="M564" s="3">
        <v>72.412999999999997</v>
      </c>
    </row>
    <row r="565" spans="1:13">
      <c r="A565" s="1" t="s">
        <v>223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>J565-I565</f>
        <v>9.4064636420137404E-2</v>
      </c>
      <c r="L565" s="19">
        <v>9.944064636420137</v>
      </c>
      <c r="M565" s="3">
        <v>72.405000000000001</v>
      </c>
    </row>
    <row r="566" spans="1:13">
      <c r="A566" s="1" t="s">
        <v>223</v>
      </c>
      <c r="B566" s="1">
        <v>2019</v>
      </c>
      <c r="C566" s="2">
        <v>43807</v>
      </c>
      <c r="D566" s="1" t="s">
        <v>64</v>
      </c>
      <c r="E566" s="1" t="s">
        <v>193</v>
      </c>
      <c r="F566" s="1" t="s">
        <v>748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>J566-I566</f>
        <v>0.13601882092443951</v>
      </c>
      <c r="L566" s="19">
        <v>9.9640188209244389</v>
      </c>
      <c r="M566" s="3">
        <v>72.260000000000005</v>
      </c>
    </row>
    <row r="567" spans="1:13">
      <c r="A567" s="1" t="s">
        <v>223</v>
      </c>
      <c r="B567" s="1">
        <v>2019</v>
      </c>
      <c r="C567" s="2">
        <v>43807</v>
      </c>
      <c r="D567" s="1" t="s">
        <v>64</v>
      </c>
      <c r="E567" s="1" t="s">
        <v>206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>J567-I567</f>
        <v>0.1040527238308897</v>
      </c>
      <c r="L567" s="19">
        <v>10.096052723830891</v>
      </c>
      <c r="M567" s="3">
        <v>71.314999999999998</v>
      </c>
    </row>
    <row r="568" spans="1:13">
      <c r="A568" s="1" t="s">
        <v>223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>J568-I568</f>
        <v>7.907177668846721E-2</v>
      </c>
      <c r="L568" s="19">
        <v>10.171071776688468</v>
      </c>
      <c r="M568" s="3">
        <v>70.789000000000001</v>
      </c>
    </row>
    <row r="569" spans="1:13">
      <c r="A569" s="1" t="s">
        <v>223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248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>J569-I569</f>
        <v>8.8995475113121003E-2</v>
      </c>
      <c r="L569" s="19">
        <v>10.180995475113122</v>
      </c>
      <c r="M569" s="3">
        <v>70.72</v>
      </c>
    </row>
    <row r="570" spans="1:13">
      <c r="A570" s="1" t="s">
        <v>223</v>
      </c>
      <c r="B570" s="1">
        <v>2019</v>
      </c>
      <c r="C570" s="2">
        <v>43807</v>
      </c>
      <c r="D570" s="1" t="s">
        <v>64</v>
      </c>
      <c r="E570" s="1" t="s">
        <v>550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>J570-I570</f>
        <v>0.17005450609160633</v>
      </c>
      <c r="L570" s="19">
        <v>10.188054506091607</v>
      </c>
      <c r="M570" s="3">
        <v>70.671000000000006</v>
      </c>
    </row>
    <row r="571" spans="1:13">
      <c r="A571" s="1" t="s">
        <v>223</v>
      </c>
      <c r="B571" s="1">
        <v>2019</v>
      </c>
      <c r="C571" s="2">
        <v>43807</v>
      </c>
      <c r="D571" s="1" t="s">
        <v>64</v>
      </c>
      <c r="E571" s="3" t="s">
        <v>209</v>
      </c>
      <c r="F571" s="1" t="s">
        <v>210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>J571-I571</f>
        <v>0.17092499783230863</v>
      </c>
      <c r="L571" s="19">
        <v>10.404924997832309</v>
      </c>
      <c r="M571" s="3">
        <v>69.197999999999993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>J572-I572</f>
        <v>8.2987870940463893E-2</v>
      </c>
      <c r="L572" s="19">
        <v>9.5129878709404636</v>
      </c>
      <c r="M572" s="3">
        <v>75.686000000000007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>J573-I573</f>
        <v>2.2049615123838961E-2</v>
      </c>
      <c r="L573" s="19">
        <v>9.5720496151238397</v>
      </c>
      <c r="M573" s="3">
        <v>75.218999999999994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200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>J574-I574</f>
        <v>6.1006103437197368E-2</v>
      </c>
      <c r="L574" s="19">
        <v>9.6370061034371979</v>
      </c>
      <c r="M574" s="3">
        <v>74.712000000000003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255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>J575-I575</f>
        <v>0.11804960285297383</v>
      </c>
      <c r="L575" s="19">
        <v>9.7260496028529744</v>
      </c>
      <c r="M575" s="3">
        <v>74.028000000000006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>J576-I576</f>
        <v>0.18802238046795594</v>
      </c>
      <c r="L576" s="19">
        <v>9.7660223804679553</v>
      </c>
      <c r="M576" s="3">
        <v>73.724999999999994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4" t="s">
        <v>190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>J577-I577</f>
        <v>3.5997964583758701E-2</v>
      </c>
      <c r="L577" s="19">
        <v>9.7699979645837587</v>
      </c>
      <c r="M577" s="3">
        <v>73.694999999999993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191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>J578-I578</f>
        <v>2.3976786805130601E-2</v>
      </c>
      <c r="L578" s="19">
        <v>9.7739767868051306</v>
      </c>
      <c r="M578" s="3">
        <v>73.665000000000006</v>
      </c>
    </row>
    <row r="579" spans="1:13">
      <c r="A579" s="4" t="s">
        <v>224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>J579-I579</f>
        <v>0.12596741344195372</v>
      </c>
      <c r="L579" s="19">
        <v>9.7759674134419541</v>
      </c>
      <c r="M579" s="3">
        <v>73.650000000000006</v>
      </c>
    </row>
    <row r="580" spans="1:13">
      <c r="A580" s="4" t="s">
        <v>224</v>
      </c>
      <c r="B580" s="4">
        <v>2019</v>
      </c>
      <c r="C580" s="5">
        <v>43800</v>
      </c>
      <c r="D580" s="4" t="s">
        <v>64</v>
      </c>
      <c r="E580" s="3" t="s">
        <v>198</v>
      </c>
      <c r="F580" s="4" t="s">
        <v>226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>J580-I580</f>
        <v>0.11701396511438489</v>
      </c>
      <c r="L580" s="19">
        <v>9.7810139651143846</v>
      </c>
      <c r="M580" s="3">
        <v>73.611999999999995</v>
      </c>
    </row>
    <row r="581" spans="1:13">
      <c r="A581" s="4" t="s">
        <v>224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>J581-I581</f>
        <v>7.898551158393019E-2</v>
      </c>
      <c r="L581" s="19">
        <v>9.7949855115839295</v>
      </c>
      <c r="M581" s="3">
        <v>73.507000000000005</v>
      </c>
    </row>
    <row r="582" spans="1:13">
      <c r="A582" s="4" t="s">
        <v>224</v>
      </c>
      <c r="B582" s="4">
        <v>2019</v>
      </c>
      <c r="C582" s="5">
        <v>43800</v>
      </c>
      <c r="D582" s="4" t="s">
        <v>64</v>
      </c>
      <c r="E582" s="3" t="s">
        <v>1995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>J582-I582</f>
        <v>0.10205164696118274</v>
      </c>
      <c r="L582" s="19">
        <v>9.7960516469611836</v>
      </c>
      <c r="M582" s="3">
        <v>73.498999999999995</v>
      </c>
    </row>
    <row r="583" spans="1:13">
      <c r="A583" s="4" t="s">
        <v>224</v>
      </c>
      <c r="B583" s="4">
        <v>2019</v>
      </c>
      <c r="C583" s="5">
        <v>43800</v>
      </c>
      <c r="D583" s="4" t="s">
        <v>64</v>
      </c>
      <c r="E583" s="4" t="s">
        <v>219</v>
      </c>
      <c r="F583" s="4" t="s">
        <v>225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>J583-I583</f>
        <v>5.6948985024503074E-2</v>
      </c>
      <c r="L583" s="19">
        <v>9.8289489850245033</v>
      </c>
      <c r="M583" s="3">
        <v>73.253</v>
      </c>
    </row>
    <row r="584" spans="1:13">
      <c r="A584" s="4" t="s">
        <v>224</v>
      </c>
      <c r="B584" s="4">
        <v>2019</v>
      </c>
      <c r="C584" s="5">
        <v>43800</v>
      </c>
      <c r="D584" s="4" t="s">
        <v>64</v>
      </c>
      <c r="E584" s="4" t="s">
        <v>194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>J584-I584</f>
        <v>0.14503986987958406</v>
      </c>
      <c r="L584" s="19">
        <v>9.8410398698795838</v>
      </c>
      <c r="M584" s="3">
        <v>73.162999999999997</v>
      </c>
    </row>
    <row r="585" spans="1:13">
      <c r="A585" s="4" t="s">
        <v>224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>J585-I585</f>
        <v>7.4942160964804216E-2</v>
      </c>
      <c r="L585" s="19">
        <v>9.8449421609648038</v>
      </c>
      <c r="M585" s="3">
        <v>73.134</v>
      </c>
    </row>
    <row r="586" spans="1:13">
      <c r="A586" s="4" t="s">
        <v>224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>J586-I586</f>
        <v>0.147969644299069</v>
      </c>
      <c r="L586" s="19">
        <v>9.8539696442990685</v>
      </c>
      <c r="M586" s="3">
        <v>73.066999999999993</v>
      </c>
    </row>
    <row r="587" spans="1:13">
      <c r="A587" s="4" t="s">
        <v>224</v>
      </c>
      <c r="B587" s="4">
        <v>2019</v>
      </c>
      <c r="C587" s="5">
        <v>43800</v>
      </c>
      <c r="D587" s="4" t="s">
        <v>64</v>
      </c>
      <c r="E587" s="4" t="s">
        <v>192</v>
      </c>
      <c r="F587" s="4" t="s">
        <v>228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>J587-I587</f>
        <v>4.0044415199869121E-2</v>
      </c>
      <c r="L587" s="19">
        <v>9.8700444151998692</v>
      </c>
      <c r="M587" s="3">
        <v>72.947999999999993</v>
      </c>
    </row>
    <row r="588" spans="1:13">
      <c r="A588" s="4" t="s">
        <v>224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>J588-I588</f>
        <v>2.1974038818147079E-2</v>
      </c>
      <c r="L588" s="19">
        <v>9.8899740388181474</v>
      </c>
      <c r="M588" s="3">
        <v>72.801000000000002</v>
      </c>
    </row>
    <row r="589" spans="1:13">
      <c r="A589" s="4" t="s">
        <v>224</v>
      </c>
      <c r="B589" s="4">
        <v>2019</v>
      </c>
      <c r="C589" s="5">
        <v>43800</v>
      </c>
      <c r="D589" s="4" t="s">
        <v>64</v>
      </c>
      <c r="E589" s="42" t="s">
        <v>230</v>
      </c>
      <c r="F589" s="4" t="s">
        <v>210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>J589-I589</f>
        <v>7.802754500954201E-2</v>
      </c>
      <c r="L589" s="19">
        <v>9.9560275450095421</v>
      </c>
      <c r="M589" s="3">
        <v>72.317999999999998</v>
      </c>
    </row>
    <row r="590" spans="1:13">
      <c r="A590" s="4" t="s">
        <v>224</v>
      </c>
      <c r="B590" s="4">
        <v>2019</v>
      </c>
      <c r="C590" s="5">
        <v>43800</v>
      </c>
      <c r="D590" s="4" t="s">
        <v>64</v>
      </c>
      <c r="E590" s="4" t="s">
        <v>181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>J590-I590</f>
        <v>0.11898415290714581</v>
      </c>
      <c r="L590" s="19">
        <v>9.9649841529071459</v>
      </c>
      <c r="M590" s="3">
        <v>72.253</v>
      </c>
    </row>
    <row r="591" spans="1:13">
      <c r="A591" s="4" t="s">
        <v>224</v>
      </c>
      <c r="B591" s="4">
        <v>2019</v>
      </c>
      <c r="C591" s="5">
        <v>43800</v>
      </c>
      <c r="D591" s="4" t="s">
        <v>64</v>
      </c>
      <c r="E591" s="4" t="s">
        <v>212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>J591-I591</f>
        <v>0.10803992015967978</v>
      </c>
      <c r="L591" s="19">
        <v>9.9800399201596797</v>
      </c>
      <c r="M591" s="3">
        <v>72.144000000000005</v>
      </c>
    </row>
    <row r="592" spans="1:13">
      <c r="A592" s="4" t="s">
        <v>224</v>
      </c>
      <c r="B592" s="4">
        <v>2019</v>
      </c>
      <c r="C592" s="5">
        <v>43800</v>
      </c>
      <c r="D592" s="4" t="s">
        <v>64</v>
      </c>
      <c r="E592" s="4" t="s">
        <v>211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>J592-I592</f>
        <v>0.10403134239273548</v>
      </c>
      <c r="L592" s="19">
        <v>9.9940313423927361</v>
      </c>
      <c r="M592" s="3">
        <v>72.043000000000006</v>
      </c>
    </row>
    <row r="593" spans="1:13">
      <c r="A593" s="4" t="s">
        <v>224</v>
      </c>
      <c r="B593" s="4">
        <v>2019</v>
      </c>
      <c r="C593" s="5">
        <v>43800</v>
      </c>
      <c r="D593" s="4" t="s">
        <v>64</v>
      </c>
      <c r="E593" s="4" t="s">
        <v>227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>J593-I593</f>
        <v>0.11902787229019296</v>
      </c>
      <c r="L593" s="19">
        <v>9.9990278722901937</v>
      </c>
      <c r="M593" s="3">
        <v>72.007000000000005</v>
      </c>
    </row>
    <row r="594" spans="1:13">
      <c r="A594" s="4" t="s">
        <v>224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224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228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>J595-I595</f>
        <v>2.0039853508416527E-2</v>
      </c>
      <c r="L595" s="19">
        <v>10.026039853508417</v>
      </c>
      <c r="M595" s="3">
        <v>71.813000000000002</v>
      </c>
    </row>
    <row r="596" spans="1:13">
      <c r="A596" s="4" t="s">
        <v>224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>J596-I596</f>
        <v>8.4060981220460462E-2</v>
      </c>
      <c r="L596" s="19">
        <v>10.038060981220461</v>
      </c>
      <c r="M596" s="3">
        <v>71.727000000000004</v>
      </c>
    </row>
    <row r="597" spans="1:13">
      <c r="A597" s="4" t="s">
        <v>224</v>
      </c>
      <c r="B597" s="4">
        <v>2019</v>
      </c>
      <c r="C597" s="5">
        <v>43800</v>
      </c>
      <c r="D597" s="4" t="s">
        <v>64</v>
      </c>
      <c r="E597" s="4" t="s">
        <v>337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>J597-I597</f>
        <v>0.10500075307505696</v>
      </c>
      <c r="L597" s="19">
        <v>10.041000753075057</v>
      </c>
      <c r="M597" s="3">
        <v>71.706000000000003</v>
      </c>
    </row>
    <row r="598" spans="1:13">
      <c r="A598" s="4" t="s">
        <v>224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214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>J598-I598</f>
        <v>9.9063269947123445E-2</v>
      </c>
      <c r="L598" s="19">
        <v>10.045063269947123</v>
      </c>
      <c r="M598" s="3">
        <v>71.677000000000007</v>
      </c>
    </row>
    <row r="599" spans="1:13">
      <c r="A599" s="4" t="s">
        <v>224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>J599-I599</f>
        <v>6.3970687585493735E-2</v>
      </c>
      <c r="L599" s="19">
        <v>10.049970687585494</v>
      </c>
      <c r="M599" s="3">
        <v>71.641999999999996</v>
      </c>
    </row>
    <row r="600" spans="1:13">
      <c r="A600" s="4" t="s">
        <v>224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>J600-I600</f>
        <v>0.10397068758549466</v>
      </c>
      <c r="L600" s="19">
        <v>10.049970687585494</v>
      </c>
      <c r="M600" s="3">
        <v>71.641999999999996</v>
      </c>
    </row>
    <row r="601" spans="1:13">
      <c r="A601" s="4" t="s">
        <v>224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>J601-I601</f>
        <v>0.13306507552785618</v>
      </c>
      <c r="L601" s="19">
        <v>10.061065075527857</v>
      </c>
      <c r="M601" s="3">
        <v>71.563000000000002</v>
      </c>
    </row>
    <row r="602" spans="1:13">
      <c r="A602" s="4" t="s">
        <v>224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>J602-I602</f>
        <v>8.4939474792866676E-2</v>
      </c>
      <c r="L602" s="19">
        <v>10.110939474792866</v>
      </c>
      <c r="M602" s="3">
        <v>71.209999999999994</v>
      </c>
    </row>
    <row r="603" spans="1:13">
      <c r="A603" s="4" t="s">
        <v>224</v>
      </c>
      <c r="B603" s="4">
        <v>2019</v>
      </c>
      <c r="C603" s="5">
        <v>43800</v>
      </c>
      <c r="D603" s="4" t="s">
        <v>64</v>
      </c>
      <c r="E603" s="4" t="s">
        <v>954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>J603-I603</f>
        <v>0.18498795520180344</v>
      </c>
      <c r="L603" s="19">
        <v>10.142987955201804</v>
      </c>
      <c r="M603" s="3">
        <v>70.984999999999999</v>
      </c>
    </row>
    <row r="604" spans="1:13">
      <c r="A604" s="4" t="s">
        <v>224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248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>J604-I604</f>
        <v>0.11699285341753196</v>
      </c>
      <c r="L604" s="19">
        <v>10.148992853417532</v>
      </c>
      <c r="M604" s="3">
        <v>70.942999999999998</v>
      </c>
    </row>
    <row r="605" spans="1:13">
      <c r="A605" s="4" t="s">
        <v>224</v>
      </c>
      <c r="B605" s="4">
        <v>2019</v>
      </c>
      <c r="C605" s="5">
        <v>43800</v>
      </c>
      <c r="D605" s="4" t="s">
        <v>64</v>
      </c>
      <c r="E605" s="4" t="s">
        <v>206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>J605-I605</f>
        <v>0.11002032004063977</v>
      </c>
      <c r="L605" s="19">
        <v>10.16002032004064</v>
      </c>
      <c r="M605" s="3">
        <v>70.866</v>
      </c>
    </row>
    <row r="606" spans="1:13">
      <c r="A606" s="4" t="s">
        <v>224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>J606-I606</f>
        <v>8.397260273972762E-2</v>
      </c>
      <c r="L606" s="19">
        <v>10.273972602739727</v>
      </c>
      <c r="M606" s="3">
        <v>70.08</v>
      </c>
    </row>
    <row r="607" spans="1:13">
      <c r="A607" s="4" t="s">
        <v>224</v>
      </c>
      <c r="B607" s="4">
        <v>2019</v>
      </c>
      <c r="C607" s="5">
        <v>43800</v>
      </c>
      <c r="D607" s="4" t="s">
        <v>64</v>
      </c>
      <c r="E607" s="4" t="s">
        <v>867</v>
      </c>
      <c r="F607" s="4" t="s">
        <v>868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>J607-I607</f>
        <v>0.10197260273972653</v>
      </c>
      <c r="L607" s="19">
        <v>10.273972602739727</v>
      </c>
      <c r="M607" s="3">
        <v>70.08</v>
      </c>
    </row>
    <row r="608" spans="1:13">
      <c r="A608" s="4" t="s">
        <v>224</v>
      </c>
      <c r="B608" s="4">
        <v>2019</v>
      </c>
      <c r="C608" s="5">
        <v>43800</v>
      </c>
      <c r="D608" s="4" t="s">
        <v>64</v>
      </c>
      <c r="E608" s="4" t="s">
        <v>952</v>
      </c>
      <c r="F608" s="4" t="s">
        <v>953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>J608-I608</f>
        <v>0.20004212781149455</v>
      </c>
      <c r="L608" s="19">
        <v>10.282042127811495</v>
      </c>
      <c r="M608" s="3">
        <v>70.025000000000006</v>
      </c>
    </row>
    <row r="609" spans="1:13">
      <c r="A609" s="4" t="s">
        <v>224</v>
      </c>
      <c r="B609" s="4">
        <v>2019</v>
      </c>
      <c r="C609" s="5">
        <v>43800</v>
      </c>
      <c r="D609" s="4" t="s">
        <v>64</v>
      </c>
      <c r="E609" s="4" t="s">
        <v>869</v>
      </c>
      <c r="F609" s="4" t="s">
        <v>196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>J609-I609</f>
        <v>0.13103690474489582</v>
      </c>
      <c r="L609" s="19">
        <v>10.287036904744896</v>
      </c>
      <c r="M609" s="3">
        <v>69.991</v>
      </c>
    </row>
    <row r="610" spans="1:13">
      <c r="A610" s="4" t="s">
        <v>224</v>
      </c>
      <c r="B610" s="4">
        <v>2019</v>
      </c>
      <c r="C610" s="5">
        <v>43800</v>
      </c>
      <c r="D610" s="4" t="s">
        <v>64</v>
      </c>
      <c r="E610" s="4" t="s">
        <v>375</v>
      </c>
      <c r="F610" s="4" t="s">
        <v>196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>J610-I610</f>
        <v>0.19601029601029474</v>
      </c>
      <c r="L610" s="19">
        <v>10.296010296010294</v>
      </c>
      <c r="M610" s="3">
        <v>69.930000000000007</v>
      </c>
    </row>
    <row r="611" spans="1:13">
      <c r="A611" s="4" t="s">
        <v>224</v>
      </c>
      <c r="B611" s="4">
        <v>2019</v>
      </c>
      <c r="C611" s="5">
        <v>43800</v>
      </c>
      <c r="D611" s="4" t="s">
        <v>64</v>
      </c>
      <c r="E611" s="3" t="s">
        <v>209</v>
      </c>
      <c r="F611" s="4" t="s">
        <v>210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>J611-I611</f>
        <v>0.16798562966999953</v>
      </c>
      <c r="L611" s="19">
        <v>10.325985629669999</v>
      </c>
      <c r="M611" s="3">
        <v>69.727000000000004</v>
      </c>
    </row>
    <row r="612" spans="1:13">
      <c r="A612" s="4" t="s">
        <v>224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>J612-I612</f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>J613-I613</f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200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>J614-I614</f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>J615-I615</f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255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>J616-I616</f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>J617-I617</f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143" t="s">
        <v>195</v>
      </c>
      <c r="F618" s="1" t="s">
        <v>196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>J618-I618</f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>J619-I619</f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192</v>
      </c>
      <c r="F620" s="1" t="s">
        <v>228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>J620-I620</f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190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>J621-I621</f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198</v>
      </c>
      <c r="F622" s="1" t="s">
        <v>226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>J622-I622</f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>J623-I623</f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>J624-I624</f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237</v>
      </c>
      <c r="F625" s="1" t="s">
        <v>196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>J625-I625</f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>J626-I626</f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211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>J627-I627</f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>J628-I628</f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>J629-I629</f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871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>J630-I630</f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309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>J631-I631</f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>J632-I632</f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229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>J633-I633</f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>J634-I634</f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230</v>
      </c>
      <c r="F635" s="1" t="s">
        <v>210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>J635-I635</f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>J636-I636</f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896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>J637-I637</f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228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>J638-I638</f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>J639-I639</f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206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>J640-I640</f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>J641-I641</f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>J642-I642</f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227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>J643-I643</f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207</v>
      </c>
      <c r="F644" s="1" t="s">
        <v>868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>J644-I644</f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>J645-I645</f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550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>J646-I646</f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>J647-I647</f>
        <v>6.6995634697670781E-2</v>
      </c>
      <c r="L647" s="38">
        <v>10.37299563469767</v>
      </c>
      <c r="M647" s="1">
        <v>69.411000000000001</v>
      </c>
    </row>
    <row r="648" spans="1:13">
      <c r="A648" s="4" t="s">
        <v>231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>J648-I648</f>
        <v>3.8966478243724012E-2</v>
      </c>
      <c r="L648" s="41">
        <v>9.4649664782437242</v>
      </c>
      <c r="M648" s="4">
        <v>76.069999999999993</v>
      </c>
    </row>
    <row r="649" spans="1:13">
      <c r="A649" s="4" t="s">
        <v>231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>J649-I649</f>
        <v>7.9939979412461781E-2</v>
      </c>
      <c r="L649" s="41">
        <v>9.5019399794124624</v>
      </c>
      <c r="M649" s="4">
        <v>75.774000000000001</v>
      </c>
    </row>
    <row r="650" spans="1:13">
      <c r="A650" s="4" t="s">
        <v>231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>J650-I650</f>
        <v>6.0961732044418682E-2</v>
      </c>
      <c r="L650" s="41">
        <v>9.5869617320444185</v>
      </c>
      <c r="M650" s="4">
        <v>75.102000000000004</v>
      </c>
    </row>
    <row r="651" spans="1:13">
      <c r="A651" s="4" t="s">
        <v>231</v>
      </c>
      <c r="B651" s="4">
        <v>2019</v>
      </c>
      <c r="C651" s="5">
        <v>43772</v>
      </c>
      <c r="D651" s="4" t="s">
        <v>64</v>
      </c>
      <c r="E651" s="4" t="s">
        <v>200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>J651-I651</f>
        <v>4.1004608049437508E-2</v>
      </c>
      <c r="L651" s="41">
        <v>9.5890046080494376</v>
      </c>
      <c r="M651" s="4">
        <v>75.085999999999999</v>
      </c>
    </row>
    <row r="652" spans="1:13">
      <c r="A652" s="4" t="s">
        <v>231</v>
      </c>
      <c r="B652" s="4">
        <v>2019</v>
      </c>
      <c r="C652" s="5">
        <v>43772</v>
      </c>
      <c r="D652" s="4" t="s">
        <v>64</v>
      </c>
      <c r="E652" s="3" t="s">
        <v>198</v>
      </c>
      <c r="F652" s="4" t="s">
        <v>226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>J652-I652</f>
        <v>6.6040374213118369E-2</v>
      </c>
      <c r="L652" s="41">
        <v>9.6640403742131191</v>
      </c>
      <c r="M652" s="4">
        <v>74.503</v>
      </c>
    </row>
    <row r="653" spans="1:13">
      <c r="A653" s="4" t="s">
        <v>231</v>
      </c>
      <c r="B653" s="4">
        <v>2019</v>
      </c>
      <c r="C653" s="5">
        <v>43772</v>
      </c>
      <c r="D653" s="4" t="s">
        <v>64</v>
      </c>
      <c r="E653" s="4" t="s">
        <v>195</v>
      </c>
      <c r="F653" s="4" t="s">
        <v>196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>J653-I653</f>
        <v>5.4963948046342637E-2</v>
      </c>
      <c r="L653" s="41">
        <v>9.7109639480463432</v>
      </c>
      <c r="M653" s="4">
        <v>74.143000000000001</v>
      </c>
    </row>
    <row r="654" spans="1:13">
      <c r="A654" s="4" t="s">
        <v>231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>J654-I654</f>
        <v>9.6960071272373938E-2</v>
      </c>
      <c r="L654" s="41">
        <v>9.7189600712723738</v>
      </c>
      <c r="M654" s="4">
        <v>74.081999999999994</v>
      </c>
    </row>
    <row r="655" spans="1:13">
      <c r="A655" s="4" t="s">
        <v>231</v>
      </c>
      <c r="B655" s="4">
        <v>2019</v>
      </c>
      <c r="C655" s="5">
        <v>43772</v>
      </c>
      <c r="D655" s="4" t="s">
        <v>64</v>
      </c>
      <c r="E655" s="4" t="s">
        <v>190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>J655-I655</f>
        <v>7.3048105114562389E-2</v>
      </c>
      <c r="L655" s="41">
        <v>9.7730481051145617</v>
      </c>
      <c r="M655" s="4">
        <v>73.671999999999997</v>
      </c>
    </row>
    <row r="656" spans="1:13">
      <c r="A656" s="4" t="s">
        <v>231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>J656-I656</f>
        <v>0.10795110024449706</v>
      </c>
      <c r="L656" s="41">
        <v>9.7799511002444977</v>
      </c>
      <c r="M656" s="4">
        <v>73.62</v>
      </c>
    </row>
    <row r="657" spans="1:13">
      <c r="A657" s="4" t="s">
        <v>231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>J657-I657</f>
        <v>7.4061284139261829E-2</v>
      </c>
      <c r="L657" s="41">
        <v>9.7880612841392622</v>
      </c>
      <c r="M657" s="4">
        <v>73.558999999999997</v>
      </c>
    </row>
    <row r="658" spans="1:13">
      <c r="A658" s="4" t="s">
        <v>231</v>
      </c>
      <c r="B658" s="4">
        <v>2019</v>
      </c>
      <c r="C658" s="5">
        <v>43772</v>
      </c>
      <c r="D658" s="4" t="s">
        <v>64</v>
      </c>
      <c r="E658" s="4" t="s">
        <v>237</v>
      </c>
      <c r="F658" s="4" t="s">
        <v>196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231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>J659-I659</f>
        <v>3.9947127883747768E-2</v>
      </c>
      <c r="L659" s="41">
        <v>9.8519471278837472</v>
      </c>
      <c r="M659" s="4">
        <v>73.081999999999994</v>
      </c>
    </row>
    <row r="660" spans="1:13">
      <c r="A660" s="4" t="s">
        <v>231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>J660-I660</f>
        <v>3.8987468328427255E-2</v>
      </c>
      <c r="L660" s="41">
        <v>9.8609874683284264</v>
      </c>
      <c r="M660" s="4">
        <v>73.015000000000001</v>
      </c>
    </row>
    <row r="661" spans="1:13">
      <c r="A661" s="4" t="s">
        <v>231</v>
      </c>
      <c r="B661" s="4">
        <v>2019</v>
      </c>
      <c r="C661" s="5">
        <v>43772</v>
      </c>
      <c r="D661" s="4" t="s">
        <v>64</v>
      </c>
      <c r="E661" s="4" t="s">
        <v>211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>J661-I661</f>
        <v>8.1965413121054098E-2</v>
      </c>
      <c r="L661" s="41">
        <v>9.8819654131210548</v>
      </c>
      <c r="M661" s="4">
        <v>72.86</v>
      </c>
    </row>
    <row r="662" spans="1:13">
      <c r="A662" s="4" t="s">
        <v>231</v>
      </c>
      <c r="B662" s="4">
        <v>2019</v>
      </c>
      <c r="C662" s="5">
        <v>43772</v>
      </c>
      <c r="D662" s="4" t="s">
        <v>64</v>
      </c>
      <c r="E662" s="146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>J662-I662</f>
        <v>8.6986254342722447E-2</v>
      </c>
      <c r="L662" s="41">
        <v>9.8869862543427232</v>
      </c>
      <c r="M662" s="4">
        <v>72.822999999999993</v>
      </c>
    </row>
    <row r="663" spans="1:13">
      <c r="A663" s="4" t="s">
        <v>231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>J663-I663</f>
        <v>6.8051201714968812E-2</v>
      </c>
      <c r="L663" s="41">
        <v>9.8940512017149693</v>
      </c>
      <c r="M663" s="4">
        <v>72.771000000000001</v>
      </c>
    </row>
    <row r="664" spans="1:13">
      <c r="A664" s="4" t="s">
        <v>231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>J664-I664</f>
        <v>2.9948751859816269E-3</v>
      </c>
      <c r="L664" s="41">
        <v>9.918994875185982</v>
      </c>
      <c r="M664" s="4">
        <v>72.587999999999994</v>
      </c>
    </row>
    <row r="665" spans="1:13">
      <c r="A665" s="4" t="s">
        <v>231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896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>J665-I665</f>
        <v>0.14205342448760128</v>
      </c>
      <c r="L665" s="41">
        <v>9.9240534244876013</v>
      </c>
      <c r="M665" s="4">
        <v>72.551000000000002</v>
      </c>
    </row>
    <row r="666" spans="1:13">
      <c r="A666" s="4" t="s">
        <v>231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>J666-I666</f>
        <v>0.16499747803674936</v>
      </c>
      <c r="L666" s="41">
        <v>9.9769974780367487</v>
      </c>
      <c r="M666" s="4">
        <v>72.165999999999997</v>
      </c>
    </row>
    <row r="667" spans="1:13">
      <c r="A667" s="4" t="s">
        <v>231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>J667-I667</f>
        <v>0.13395092841877165</v>
      </c>
      <c r="L667" s="41">
        <v>9.9919509284187722</v>
      </c>
      <c r="M667" s="4">
        <v>72.058000000000007</v>
      </c>
    </row>
    <row r="668" spans="1:13">
      <c r="A668" s="4" t="s">
        <v>231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>J668-I668</f>
        <v>0.12799777422271674</v>
      </c>
      <c r="L668" s="41">
        <v>10.015997774222717</v>
      </c>
      <c r="M668" s="4">
        <v>71.885000000000005</v>
      </c>
    </row>
    <row r="669" spans="1:13">
      <c r="A669" s="4" t="s">
        <v>231</v>
      </c>
      <c r="B669" s="4">
        <v>2019</v>
      </c>
      <c r="C669" s="5">
        <v>43772</v>
      </c>
      <c r="D669" s="4" t="s">
        <v>64</v>
      </c>
      <c r="E669" s="4" t="s">
        <v>227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>J669-I669</f>
        <v>0.14394609344545195</v>
      </c>
      <c r="L669" s="41">
        <v>10.023946093445453</v>
      </c>
      <c r="M669" s="4">
        <v>71.828000000000003</v>
      </c>
    </row>
    <row r="670" spans="1:13">
      <c r="A670" s="4" t="s">
        <v>231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>J670-I670</f>
        <v>6.1962197875720548E-2</v>
      </c>
      <c r="L670" s="41">
        <v>10.035962197875721</v>
      </c>
      <c r="M670" s="4">
        <v>71.742000000000004</v>
      </c>
    </row>
    <row r="671" spans="1:13">
      <c r="A671" s="4" t="s">
        <v>231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228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>J671-I671</f>
        <v>9.6006368804031794E-2</v>
      </c>
      <c r="L671" s="41">
        <v>10.056006368804033</v>
      </c>
      <c r="M671" s="4">
        <v>71.599000000000004</v>
      </c>
    </row>
    <row r="672" spans="1:13">
      <c r="A672" s="4" t="s">
        <v>231</v>
      </c>
      <c r="B672" s="4">
        <v>2019</v>
      </c>
      <c r="C672" s="5">
        <v>43772</v>
      </c>
      <c r="D672" s="4" t="s">
        <v>64</v>
      </c>
      <c r="E672" s="4" t="s">
        <v>867</v>
      </c>
      <c r="F672" s="4" t="s">
        <v>868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>J672-I672</f>
        <v>0.10098790123804768</v>
      </c>
      <c r="L672" s="41">
        <v>10.140987901238047</v>
      </c>
      <c r="M672" s="4">
        <v>70.998999999999995</v>
      </c>
    </row>
    <row r="673" spans="1:13">
      <c r="A673" s="4" t="s">
        <v>231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>J673-I673</f>
        <v>0.16499043082430376</v>
      </c>
      <c r="L673" s="41">
        <v>10.146990430824303</v>
      </c>
      <c r="M673" s="4">
        <v>70.956999999999994</v>
      </c>
    </row>
    <row r="674" spans="1:13">
      <c r="A674" s="4" t="s">
        <v>231</v>
      </c>
      <c r="B674" s="4">
        <v>2019</v>
      </c>
      <c r="C674" s="5">
        <v>43772</v>
      </c>
      <c r="D674" s="4" t="s">
        <v>64</v>
      </c>
      <c r="E674" s="4" t="s">
        <v>550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>J674-I674</f>
        <v>0.12798775041469845</v>
      </c>
      <c r="L674" s="41">
        <v>10.207987750414699</v>
      </c>
      <c r="M674" s="4">
        <v>70.533000000000001</v>
      </c>
    </row>
    <row r="675" spans="1:13">
      <c r="A675" s="4" t="s">
        <v>231</v>
      </c>
      <c r="B675" s="4">
        <v>2019</v>
      </c>
      <c r="C675" s="5">
        <v>43772</v>
      </c>
      <c r="D675" s="4" t="s">
        <v>64</v>
      </c>
      <c r="E675" s="4" t="s">
        <v>185</v>
      </c>
      <c r="F675" s="4" t="s">
        <v>995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>J675-I675</f>
        <v>0.11505568952310519</v>
      </c>
      <c r="L675" s="41">
        <v>10.213055689523106</v>
      </c>
      <c r="M675" s="4">
        <v>70.498000000000005</v>
      </c>
    </row>
    <row r="676" spans="1:13">
      <c r="A676" s="4" t="s">
        <v>231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>J676-I676</f>
        <v>6.9029768749203413E-2</v>
      </c>
      <c r="L676" s="41">
        <v>10.221029768749203</v>
      </c>
      <c r="M676" s="4">
        <v>70.442999999999998</v>
      </c>
    </row>
    <row r="677" spans="1:13">
      <c r="A677" s="4" t="s">
        <v>231</v>
      </c>
      <c r="B677" s="4">
        <v>2019</v>
      </c>
      <c r="C677" s="5">
        <v>43772</v>
      </c>
      <c r="D677" s="4" t="s">
        <v>64</v>
      </c>
      <c r="E677" s="4" t="s">
        <v>908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>J677-I677</f>
        <v>0.1500719720807826</v>
      </c>
      <c r="L677" s="41">
        <v>10.298071972080782</v>
      </c>
      <c r="M677" s="4">
        <v>69.915999999999997</v>
      </c>
    </row>
    <row r="678" spans="1:13">
      <c r="A678" s="1" t="s">
        <v>279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>L678-I678</f>
        <v>4.8300496151238397</v>
      </c>
      <c r="K678" s="41">
        <f>J678-I678</f>
        <v>8.8049615123839686E-2</v>
      </c>
      <c r="L678" s="38">
        <f>720/M678</f>
        <v>9.5720496151238397</v>
      </c>
      <c r="M678" s="1">
        <v>75.218999999999994</v>
      </c>
    </row>
    <row r="679" spans="1:13">
      <c r="A679" s="1" t="s">
        <v>279</v>
      </c>
      <c r="B679" s="1">
        <v>2019</v>
      </c>
      <c r="C679" s="2">
        <v>43526</v>
      </c>
      <c r="D679" s="1" t="s">
        <v>19</v>
      </c>
      <c r="E679" s="143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>L679-I679</f>
        <v>4.8310266222961733</v>
      </c>
      <c r="K679" s="41">
        <f>J679-I679</f>
        <v>7.8026622296173187E-2</v>
      </c>
      <c r="L679" s="38">
        <f>720/M679</f>
        <v>9.5840266222961734</v>
      </c>
      <c r="M679" s="1">
        <v>75.125</v>
      </c>
    </row>
    <row r="680" spans="1:13">
      <c r="A680" s="1" t="s">
        <v>279</v>
      </c>
      <c r="B680" s="1">
        <v>2019</v>
      </c>
      <c r="C680" s="2">
        <v>43526</v>
      </c>
      <c r="D680" s="1" t="s">
        <v>19</v>
      </c>
      <c r="E680" s="1" t="s">
        <v>200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>L680-I680</f>
        <v>4.8340266222961734</v>
      </c>
      <c r="K680" s="41">
        <f>J680-I680</f>
        <v>8.4026622296173414E-2</v>
      </c>
      <c r="L680" s="38">
        <f>720/M680</f>
        <v>9.5840266222961734</v>
      </c>
      <c r="M680" s="1">
        <v>75.125</v>
      </c>
    </row>
    <row r="681" spans="1:13">
      <c r="A681" s="1" t="s">
        <v>279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>L681-I681</f>
        <v>4.8739988983529026</v>
      </c>
      <c r="K681" s="41">
        <f>J681-I681</f>
        <v>7.4998898352902188E-2</v>
      </c>
      <c r="L681" s="38">
        <f>720/M681</f>
        <v>9.6729988983529029</v>
      </c>
      <c r="M681" s="1">
        <v>74.433999999999997</v>
      </c>
    </row>
    <row r="682" spans="1:13">
      <c r="A682" s="1" t="s">
        <v>279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>L682-I682</f>
        <v>4.8879894042949008</v>
      </c>
      <c r="K682" s="41">
        <f>J682-I682</f>
        <v>6.9989404294901192E-2</v>
      </c>
      <c r="L682" s="38">
        <f>720/M682</f>
        <v>9.7059894042949004</v>
      </c>
      <c r="M682" s="1">
        <v>74.180999999999997</v>
      </c>
    </row>
    <row r="683" spans="1:13">
      <c r="A683" s="1" t="s">
        <v>279</v>
      </c>
      <c r="B683" s="1">
        <v>2019</v>
      </c>
      <c r="C683" s="2">
        <v>43526</v>
      </c>
      <c r="D683" s="1" t="s">
        <v>19</v>
      </c>
      <c r="E683" s="1" t="s">
        <v>195</v>
      </c>
      <c r="F683" s="1" t="s">
        <v>196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>L683-I683</f>
        <v>4.9029927025054718</v>
      </c>
      <c r="K683" s="41">
        <f>J683-I683</f>
        <v>7.5992702505471854E-2</v>
      </c>
      <c r="L683" s="38">
        <f>720/M683</f>
        <v>9.7299927025054718</v>
      </c>
      <c r="M683" s="1">
        <v>73.998000000000005</v>
      </c>
    </row>
    <row r="684" spans="1:13">
      <c r="A684" s="1" t="s">
        <v>279</v>
      </c>
      <c r="B684" s="1">
        <v>2019</v>
      </c>
      <c r="C684" s="2">
        <v>43526</v>
      </c>
      <c r="D684" s="1" t="s">
        <v>19</v>
      </c>
      <c r="E684" s="1" t="s">
        <v>240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>L684-I684</f>
        <v>4.9410179114565747</v>
      </c>
      <c r="K684" s="41">
        <f>J684-I684</f>
        <v>0.14901791145657484</v>
      </c>
      <c r="L684" s="38">
        <f>720/M684</f>
        <v>9.7330179114565745</v>
      </c>
      <c r="M684" s="1">
        <v>73.974999999999994</v>
      </c>
    </row>
    <row r="685" spans="1:13">
      <c r="A685" s="1" t="s">
        <v>279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>L685-I685</f>
        <v>4.955944622760331</v>
      </c>
      <c r="K685" s="41">
        <f>J685-I685</f>
        <v>0.16094462276033106</v>
      </c>
      <c r="L685" s="38">
        <f>720/M685</f>
        <v>9.7509446227603309</v>
      </c>
      <c r="M685" s="1">
        <v>73.838999999999999</v>
      </c>
    </row>
    <row r="686" spans="1:13">
      <c r="A686" s="1" t="s">
        <v>279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>L686-I686</f>
        <v>4.9179486623478716</v>
      </c>
      <c r="K686" s="41">
        <f>J686-I686</f>
        <v>7.7948662347871789E-2</v>
      </c>
      <c r="L686" s="38">
        <f>720/M686</f>
        <v>9.7579486623478715</v>
      </c>
      <c r="M686" s="1">
        <v>73.786000000000001</v>
      </c>
    </row>
    <row r="687" spans="1:13">
      <c r="A687" s="1" t="s">
        <v>279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>L687-I687</f>
        <v>4.9189497273393199</v>
      </c>
      <c r="K687" s="41">
        <f>J687-I687</f>
        <v>7.0949727339320035E-2</v>
      </c>
      <c r="L687" s="38">
        <f>720/M687</f>
        <v>9.7669497273393198</v>
      </c>
      <c r="M687" s="1">
        <v>73.718000000000004</v>
      </c>
    </row>
    <row r="688" spans="1:13">
      <c r="A688" s="1" t="s">
        <v>279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>L688-I688</f>
        <v>4.9230074595431885</v>
      </c>
      <c r="K688" s="41">
        <f>J688-I688</f>
        <v>6.3007459543188205E-2</v>
      </c>
      <c r="L688" s="38">
        <f>720/M688</f>
        <v>9.7830074595431888</v>
      </c>
      <c r="M688" s="1">
        <v>73.596999999999994</v>
      </c>
    </row>
    <row r="689" spans="1:13">
      <c r="A689" s="1" t="s">
        <v>279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>L689-I689</f>
        <v>4.9579896502887015</v>
      </c>
      <c r="K689" s="41">
        <f>J689-I689</f>
        <v>0.11098965028870111</v>
      </c>
      <c r="L689" s="38">
        <f>720/M689</f>
        <v>9.804989650288702</v>
      </c>
      <c r="M689" s="1">
        <v>73.432000000000002</v>
      </c>
    </row>
    <row r="690" spans="1:13">
      <c r="A690" s="1" t="s">
        <v>279</v>
      </c>
      <c r="B690" s="1">
        <v>2019</v>
      </c>
      <c r="C690" s="2">
        <v>43526</v>
      </c>
      <c r="D690" s="1" t="s">
        <v>19</v>
      </c>
      <c r="E690" s="1" t="s">
        <v>310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>L690-I690</f>
        <v>5.0210098280098272</v>
      </c>
      <c r="K690" s="41">
        <f>J690-I690</f>
        <v>0.21400982800982682</v>
      </c>
      <c r="L690" s="38">
        <f>720/M690</f>
        <v>9.8280098280098276</v>
      </c>
      <c r="M690" s="1">
        <v>73.260000000000005</v>
      </c>
    </row>
    <row r="691" spans="1:13">
      <c r="A691" s="1" t="s">
        <v>279</v>
      </c>
      <c r="B691" s="1">
        <v>2019</v>
      </c>
      <c r="C691" s="2">
        <v>43526</v>
      </c>
      <c r="D691" s="1" t="s">
        <v>19</v>
      </c>
      <c r="E691" s="1" t="s">
        <v>871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>L691-I691</f>
        <v>4.9780226570827297</v>
      </c>
      <c r="K691" s="41">
        <f>J691-I691</f>
        <v>0.11702265708272996</v>
      </c>
      <c r="L691" s="38">
        <f>720/M691</f>
        <v>9.8390226570827295</v>
      </c>
      <c r="M691" s="1">
        <v>73.177999999999997</v>
      </c>
    </row>
    <row r="692" spans="1:13">
      <c r="A692" s="1" t="s">
        <v>279</v>
      </c>
      <c r="B692" s="1">
        <v>2019</v>
      </c>
      <c r="C692" s="2">
        <v>43526</v>
      </c>
      <c r="D692" s="1" t="s">
        <v>19</v>
      </c>
      <c r="E692" s="3" t="s">
        <v>198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>L692-I692</f>
        <v>4.9839471278837468</v>
      </c>
      <c r="K692" s="41">
        <f>J692-I692</f>
        <v>0.1159471278837465</v>
      </c>
      <c r="L692" s="38">
        <f>720/M692</f>
        <v>9.8519471278837472</v>
      </c>
      <c r="M692" s="1">
        <v>73.081999999999994</v>
      </c>
    </row>
    <row r="693" spans="1:13">
      <c r="A693" s="1" t="s">
        <v>279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>L693-I693</f>
        <v>4.9809696442990683</v>
      </c>
      <c r="K693" s="41">
        <f>J693-I693</f>
        <v>0.10796964429906808</v>
      </c>
      <c r="L693" s="38">
        <f>720/M693</f>
        <v>9.8539696442990685</v>
      </c>
      <c r="M693" s="1">
        <v>73.066999999999993</v>
      </c>
    </row>
    <row r="694" spans="1:13">
      <c r="A694" s="1" t="s">
        <v>279</v>
      </c>
      <c r="B694" s="1">
        <v>2019</v>
      </c>
      <c r="C694" s="2">
        <v>43526</v>
      </c>
      <c r="D694" s="1" t="s">
        <v>19</v>
      </c>
      <c r="E694" s="1" t="s">
        <v>211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>L694-I694</f>
        <v>4.9700337225095703</v>
      </c>
      <c r="K694" s="41">
        <f>J694-I694</f>
        <v>6.2033722509569955E-2</v>
      </c>
      <c r="L694" s="38">
        <f>720/M694</f>
        <v>9.8780337225095707</v>
      </c>
      <c r="M694" s="1">
        <v>72.888999999999996</v>
      </c>
    </row>
    <row r="695" spans="1:13">
      <c r="A695" s="1" t="s">
        <v>279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>L695-I695</f>
        <v>4.9690669648983192</v>
      </c>
      <c r="K695" s="41">
        <f>J695-I695</f>
        <v>5.806696489831964E-2</v>
      </c>
      <c r="L695" s="38">
        <f>720/M695</f>
        <v>9.8800669648983188</v>
      </c>
      <c r="M695" s="1">
        <v>72.873999999999995</v>
      </c>
    </row>
    <row r="696" spans="1:13">
      <c r="A696" s="1" t="s">
        <v>279</v>
      </c>
      <c r="B696" s="1">
        <v>2019</v>
      </c>
      <c r="C696" s="2">
        <v>43526</v>
      </c>
      <c r="D696" s="1" t="s">
        <v>19</v>
      </c>
      <c r="E696" s="1" t="s">
        <v>181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>J696-I696</f>
        <v>0</v>
      </c>
      <c r="L696" s="38">
        <f>720/M696</f>
        <v>9.8840002745555626</v>
      </c>
      <c r="M696" s="1">
        <v>72.844999999999999</v>
      </c>
    </row>
    <row r="697" spans="1:13">
      <c r="A697" s="1" t="s">
        <v>279</v>
      </c>
      <c r="B697" s="1">
        <v>2019</v>
      </c>
      <c r="C697" s="2">
        <v>43526</v>
      </c>
      <c r="D697" s="1" t="s">
        <v>19</v>
      </c>
      <c r="E697" s="1" t="s">
        <v>904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>L697-I697</f>
        <v>5.0059432563640618</v>
      </c>
      <c r="K697" s="41">
        <f>J697-I697</f>
        <v>0.10994325636406188</v>
      </c>
      <c r="L697" s="38">
        <f>720/M697</f>
        <v>9.9019432563640617</v>
      </c>
      <c r="M697" s="1">
        <v>72.712999999999994</v>
      </c>
    </row>
    <row r="698" spans="1:13">
      <c r="A698" s="1" t="s">
        <v>279</v>
      </c>
      <c r="B698" s="1">
        <v>2019</v>
      </c>
      <c r="C698" s="2">
        <v>43526</v>
      </c>
      <c r="D698" s="1" t="s">
        <v>19</v>
      </c>
      <c r="E698" s="1" t="s">
        <v>255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>L698-I698</f>
        <v>5.0339895331221598</v>
      </c>
      <c r="K698" s="41">
        <f>J698-I698</f>
        <v>0.15198953312216013</v>
      </c>
      <c r="L698" s="38">
        <f>720/M698</f>
        <v>9.9159895331221595</v>
      </c>
      <c r="M698" s="1">
        <v>72.61</v>
      </c>
    </row>
    <row r="699" spans="1:13">
      <c r="A699" s="1" t="s">
        <v>279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>L699-I699</f>
        <v>4.9979455807611268</v>
      </c>
      <c r="K699" s="41">
        <f>J699-I699</f>
        <v>7.8945580761127232E-2</v>
      </c>
      <c r="L699" s="38">
        <f>720/M699</f>
        <v>9.9169455807611264</v>
      </c>
      <c r="M699" s="1">
        <v>72.602999999999994</v>
      </c>
    </row>
    <row r="700" spans="1:13">
      <c r="A700" s="1" t="s">
        <v>279</v>
      </c>
      <c r="B700" s="1">
        <v>2019</v>
      </c>
      <c r="C700" s="2">
        <v>43526</v>
      </c>
      <c r="D700" s="1" t="s">
        <v>19</v>
      </c>
      <c r="E700" s="1" t="s">
        <v>237</v>
      </c>
      <c r="F700" s="1" t="s">
        <v>196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>L700-I700</f>
        <v>5.0369515024593214</v>
      </c>
      <c r="K700" s="41">
        <f>J700-I700</f>
        <v>0.15395150245932143</v>
      </c>
      <c r="L700" s="38">
        <f>720/M700</f>
        <v>9.9199515024593214</v>
      </c>
      <c r="M700" s="1">
        <v>72.581000000000003</v>
      </c>
    </row>
    <row r="701" spans="1:13">
      <c r="A701" s="1" t="s">
        <v>279</v>
      </c>
      <c r="B701" s="1">
        <v>2019</v>
      </c>
      <c r="C701" s="2">
        <v>43526</v>
      </c>
      <c r="D701" s="1" t="s">
        <v>19</v>
      </c>
      <c r="E701" s="1" t="s">
        <v>199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>L701-I701</f>
        <v>5.0420490770421127</v>
      </c>
      <c r="K701" s="41">
        <f>J701-I701</f>
        <v>0.136049077042113</v>
      </c>
      <c r="L701" s="38">
        <f>720/M701</f>
        <v>9.9480490770421124</v>
      </c>
      <c r="M701" s="1">
        <v>72.376000000000005</v>
      </c>
    </row>
    <row r="702" spans="1:13">
      <c r="A702" s="1" t="s">
        <v>279</v>
      </c>
      <c r="B702" s="1">
        <v>2019</v>
      </c>
      <c r="C702" s="2">
        <v>43526</v>
      </c>
      <c r="D702" s="1" t="s">
        <v>19</v>
      </c>
      <c r="E702" s="1" t="s">
        <v>193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>L702-I702</f>
        <v>5.0060367119576501</v>
      </c>
      <c r="K702" s="41">
        <f>J702-I702</f>
        <v>6.0036711957650368E-2</v>
      </c>
      <c r="L702" s="38">
        <f>720/M702</f>
        <v>9.9520367119576498</v>
      </c>
      <c r="M702" s="1">
        <v>72.346999999999994</v>
      </c>
    </row>
    <row r="703" spans="1:13">
      <c r="A703" s="1" t="s">
        <v>279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>L703-I703</f>
        <v>5.0079516734286944</v>
      </c>
      <c r="K703" s="41">
        <f>J703-I703</f>
        <v>4.5951673428694662E-2</v>
      </c>
      <c r="L703" s="38">
        <f>720/M703</f>
        <v>9.9699516734286941</v>
      </c>
      <c r="M703" s="1">
        <v>72.216999999999999</v>
      </c>
    </row>
    <row r="704" spans="1:13">
      <c r="A704" s="1" t="s">
        <v>279</v>
      </c>
      <c r="B704" s="1">
        <v>2019</v>
      </c>
      <c r="C704" s="2">
        <v>43526</v>
      </c>
      <c r="D704" s="1" t="s">
        <v>19</v>
      </c>
      <c r="E704" s="143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>L704-I704</f>
        <v>5.0739974780367492</v>
      </c>
      <c r="K704" s="41">
        <f>J704-I704</f>
        <v>0.17099747803674958</v>
      </c>
      <c r="L704" s="38">
        <f>720/M704</f>
        <v>9.9769974780367487</v>
      </c>
      <c r="M704" s="1">
        <v>72.165999999999997</v>
      </c>
    </row>
    <row r="705" spans="1:13">
      <c r="A705" s="1" t="s">
        <v>279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>L705-I705</f>
        <v>5.0400099900099891</v>
      </c>
      <c r="K705" s="41">
        <f>J705-I705</f>
        <v>9.0009990009988883E-2</v>
      </c>
      <c r="L705" s="38">
        <f>720/M705</f>
        <v>9.9900099900099892</v>
      </c>
      <c r="M705" s="1">
        <v>72.072000000000003</v>
      </c>
    </row>
    <row r="706" spans="1:13">
      <c r="A706" s="1" t="s">
        <v>279</v>
      </c>
      <c r="B706" s="1">
        <v>2019</v>
      </c>
      <c r="C706" s="2">
        <v>43526</v>
      </c>
      <c r="D706" s="1" t="s">
        <v>19</v>
      </c>
      <c r="E706" s="1" t="s">
        <v>213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>L706-I706</f>
        <v>5.0750400801603206</v>
      </c>
      <c r="K706" s="41">
        <f>J706-I706</f>
        <v>0.13004008016032031</v>
      </c>
      <c r="L706" s="38">
        <f>720/M706</f>
        <v>10.020040080160321</v>
      </c>
      <c r="M706" s="1">
        <v>71.855999999999995</v>
      </c>
    </row>
    <row r="707" spans="1:13">
      <c r="A707" s="1" t="s">
        <v>279</v>
      </c>
      <c r="B707" s="1">
        <v>2019</v>
      </c>
      <c r="C707" s="2">
        <v>43526</v>
      </c>
      <c r="D707" s="1" t="s">
        <v>19</v>
      </c>
      <c r="E707" s="1" t="s">
        <v>194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>L707-I707</f>
        <v>5.0739927062164192</v>
      </c>
      <c r="K707" s="41">
        <f>J707-I707</f>
        <v>0.12599270621641878</v>
      </c>
      <c r="L707" s="38">
        <f>720/M707</f>
        <v>10.02199270621642</v>
      </c>
      <c r="M707" s="1">
        <v>71.841999999999999</v>
      </c>
    </row>
    <row r="708" spans="1:13">
      <c r="A708" s="1" t="s">
        <v>279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>L708-I708</f>
        <v>5.1209688892625911</v>
      </c>
      <c r="K708" s="41">
        <f>J708-I708</f>
        <v>0.15196888926259078</v>
      </c>
      <c r="L708" s="38">
        <f>720/M708</f>
        <v>10.089968889262591</v>
      </c>
      <c r="M708" s="1">
        <v>71.358000000000004</v>
      </c>
    </row>
    <row r="709" spans="1:13">
      <c r="A709" s="1" t="s">
        <v>279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>L709-I709</f>
        <v>5.1320113427431888</v>
      </c>
      <c r="K709" s="41">
        <f>J709-I709</f>
        <v>8.1011342743188663E-2</v>
      </c>
      <c r="L709" s="38">
        <f>720/M709</f>
        <v>10.183011342743189</v>
      </c>
      <c r="M709" s="1">
        <v>70.706000000000003</v>
      </c>
    </row>
    <row r="710" spans="1:13">
      <c r="A710" s="1" t="s">
        <v>279</v>
      </c>
      <c r="B710" s="1">
        <v>2019</v>
      </c>
      <c r="C710" s="2">
        <v>43526</v>
      </c>
      <c r="D710" s="1" t="s">
        <v>19</v>
      </c>
      <c r="E710" s="1" t="s">
        <v>908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>L710-I710</f>
        <v>5.1550454738391025</v>
      </c>
      <c r="K710" s="41">
        <f>J710-I710</f>
        <v>0.12304547383910247</v>
      </c>
      <c r="L710" s="38">
        <f>720/M710</f>
        <v>10.187045473839103</v>
      </c>
      <c r="M710" s="1">
        <v>70.677999999999997</v>
      </c>
    </row>
    <row r="711" spans="1:13">
      <c r="A711" s="1" t="s">
        <v>279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>L711-I711</f>
        <v>5.1829664575598509</v>
      </c>
      <c r="K711" s="41">
        <f>J711-I711</f>
        <v>0.1239664575598507</v>
      </c>
      <c r="L711" s="38">
        <f>720/M711</f>
        <v>10.241966457559851</v>
      </c>
      <c r="M711" s="1">
        <v>70.299000000000007</v>
      </c>
    </row>
    <row r="712" spans="1:13">
      <c r="A712" s="4" t="s">
        <v>224</v>
      </c>
      <c r="B712" s="4">
        <v>2019</v>
      </c>
      <c r="C712" s="5">
        <v>43492</v>
      </c>
      <c r="D712" s="4" t="s">
        <v>64</v>
      </c>
      <c r="E712" s="4" t="s">
        <v>310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>L712-I712</f>
        <v>4.9439367254463074</v>
      </c>
      <c r="K712" s="41">
        <f>J712-I712</f>
        <v>6.0936725446307349E-2</v>
      </c>
      <c r="L712" s="41">
        <f>720/M712</f>
        <v>9.8269367254463074</v>
      </c>
      <c r="M712" s="4">
        <v>73.268000000000001</v>
      </c>
    </row>
    <row r="713" spans="1:13">
      <c r="A713" s="4" t="s">
        <v>224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>L713-I713</f>
        <v>4.9899367254463076</v>
      </c>
      <c r="K713" s="41">
        <f>J713-I713</f>
        <v>0.15293672544630788</v>
      </c>
      <c r="L713" s="41">
        <f>720/M713</f>
        <v>9.8269367254463074</v>
      </c>
      <c r="M713" s="4">
        <v>73.268000000000001</v>
      </c>
    </row>
    <row r="714" spans="1:13">
      <c r="A714" s="4" t="s">
        <v>224</v>
      </c>
      <c r="B714" s="4">
        <v>2019</v>
      </c>
      <c r="C714" s="5">
        <v>43492</v>
      </c>
      <c r="D714" s="4" t="s">
        <v>64</v>
      </c>
      <c r="E714" s="4" t="s">
        <v>871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>L714-I714</f>
        <v>4.9909471278837474</v>
      </c>
      <c r="K714" s="41">
        <f>J714-I714</f>
        <v>0.12994712788374763</v>
      </c>
      <c r="L714" s="41">
        <f>720/M714</f>
        <v>9.8519471278837472</v>
      </c>
      <c r="M714" s="4">
        <v>73.081999999999994</v>
      </c>
    </row>
    <row r="715" spans="1:13">
      <c r="A715" s="4" t="s">
        <v>224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>J715-I715</f>
        <v>0</v>
      </c>
      <c r="L715" s="41">
        <f>720/M715</f>
        <v>9.9229592469576477</v>
      </c>
      <c r="M715" s="4">
        <v>72.558999999999997</v>
      </c>
    </row>
    <row r="716" spans="1:13">
      <c r="A716" s="4" t="s">
        <v>224</v>
      </c>
      <c r="B716" s="4">
        <v>2019</v>
      </c>
      <c r="C716" s="5">
        <v>43492</v>
      </c>
      <c r="D716" s="4" t="s">
        <v>64</v>
      </c>
      <c r="E716" s="4" t="s">
        <v>203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>L716-I716</f>
        <v>4.9890110277900312</v>
      </c>
      <c r="K716" s="41">
        <f>J716-I716</f>
        <v>5.3011027790031306E-2</v>
      </c>
      <c r="L716" s="41">
        <f>720/M716</f>
        <v>9.9250110277900312</v>
      </c>
      <c r="M716" s="4">
        <v>72.543999999999997</v>
      </c>
    </row>
    <row r="717" spans="1:13">
      <c r="A717" s="4" t="s">
        <v>224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>L717-I717</f>
        <v>4.9980489527856733</v>
      </c>
      <c r="K717" s="41">
        <f>J717-I717</f>
        <v>6.204895278567335E-2</v>
      </c>
      <c r="L717" s="41">
        <f>720/M717</f>
        <v>9.9340489527856732</v>
      </c>
      <c r="M717" s="4">
        <v>72.477999999999994</v>
      </c>
    </row>
    <row r="718" spans="1:13">
      <c r="A718" s="4" t="s">
        <v>224</v>
      </c>
      <c r="B718" s="4">
        <v>2019</v>
      </c>
      <c r="C718" s="5">
        <v>43492</v>
      </c>
      <c r="D718" s="4" t="s">
        <v>64</v>
      </c>
      <c r="E718" s="4" t="s">
        <v>229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>L718-I718</f>
        <v>5.0329333629005433</v>
      </c>
      <c r="K718" s="41">
        <f>J718-I718</f>
        <v>8.6933362900543543E-2</v>
      </c>
      <c r="L718" s="41">
        <f>720/M718</f>
        <v>9.978933362900543</v>
      </c>
      <c r="M718" s="4">
        <v>72.152000000000001</v>
      </c>
    </row>
    <row r="719" spans="1:13">
      <c r="A719" s="4" t="s">
        <v>224</v>
      </c>
      <c r="B719" s="4">
        <v>2019</v>
      </c>
      <c r="C719" s="5">
        <v>43492</v>
      </c>
      <c r="D719" s="4" t="s">
        <v>64</v>
      </c>
      <c r="E719" s="4" t="s">
        <v>199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>L719-I719</f>
        <v>5.0549769859975058</v>
      </c>
      <c r="K719" s="41">
        <f>J719-I719</f>
        <v>0.12797698599750618</v>
      </c>
      <c r="L719" s="41">
        <f>720/M719</f>
        <v>9.9819769859975054</v>
      </c>
      <c r="M719" s="4">
        <v>72.13</v>
      </c>
    </row>
    <row r="720" spans="1:13">
      <c r="A720" s="4" t="s">
        <v>224</v>
      </c>
      <c r="B720" s="4">
        <v>2019</v>
      </c>
      <c r="C720" s="5">
        <v>43492</v>
      </c>
      <c r="D720" s="4" t="s">
        <v>64</v>
      </c>
      <c r="E720" s="4" t="s">
        <v>181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>L720-I720</f>
        <v>5.0669587284812412</v>
      </c>
      <c r="K720" s="41">
        <f>J720-I720</f>
        <v>0.1219587284812409</v>
      </c>
      <c r="L720" s="41">
        <f>720/M720</f>
        <v>10.011958728481241</v>
      </c>
      <c r="M720" s="4">
        <v>71.914000000000001</v>
      </c>
    </row>
    <row r="721" spans="1:13">
      <c r="A721" s="4" t="s">
        <v>224</v>
      </c>
      <c r="B721" s="4">
        <v>2019</v>
      </c>
      <c r="C721" s="5">
        <v>43492</v>
      </c>
      <c r="D721" s="4" t="s">
        <v>64</v>
      </c>
      <c r="E721" s="4" t="s">
        <v>255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>L721-I721</f>
        <v>5.0689333722725189</v>
      </c>
      <c r="K721" s="41">
        <f>J721-I721</f>
        <v>0.12493337227251899</v>
      </c>
      <c r="L721" s="41">
        <f>720/M721</f>
        <v>10.012933372272519</v>
      </c>
      <c r="M721" s="4">
        <v>71.906999999999996</v>
      </c>
    </row>
    <row r="722" spans="1:13">
      <c r="A722" s="4" t="s">
        <v>224</v>
      </c>
      <c r="B722" s="4">
        <v>2019</v>
      </c>
      <c r="C722" s="5">
        <v>43492</v>
      </c>
      <c r="D722" s="4" t="s">
        <v>64</v>
      </c>
      <c r="E722" s="4" t="s">
        <v>237</v>
      </c>
      <c r="F722" s="4" t="s">
        <v>196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>L722-I722</f>
        <v>5.0719333722725191</v>
      </c>
      <c r="K722" s="41">
        <f>J722-I722</f>
        <v>0.13093337227251922</v>
      </c>
      <c r="L722" s="41">
        <f>720/M722</f>
        <v>10.012933372272519</v>
      </c>
      <c r="M722" s="4">
        <v>71.906999999999996</v>
      </c>
    </row>
    <row r="723" spans="1:13">
      <c r="A723" s="4" t="s">
        <v>224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>L723-I723</f>
        <v>5.0239732045966772</v>
      </c>
      <c r="K723" s="41">
        <f>J723-I723</f>
        <v>3.0973204596676851E-2</v>
      </c>
      <c r="L723" s="41">
        <f>720/M723</f>
        <v>10.016973204596678</v>
      </c>
      <c r="M723" s="4">
        <v>71.878</v>
      </c>
    </row>
    <row r="724" spans="1:13">
      <c r="A724" s="4" t="s">
        <v>224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>L724-I724</f>
        <v>5.0929730390444927</v>
      </c>
      <c r="K724" s="41">
        <f>J724-I724</f>
        <v>0.12797303904449286</v>
      </c>
      <c r="L724" s="41">
        <f>720/M724</f>
        <v>10.057973039044493</v>
      </c>
      <c r="M724" s="4">
        <v>71.584999999999994</v>
      </c>
    </row>
    <row r="725" spans="1:13">
      <c r="A725" s="4" t="s">
        <v>224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>L725-I725</f>
        <v>5.0589517890139426</v>
      </c>
      <c r="K725" s="41">
        <f>J725-I725</f>
        <v>3.8951789013943028E-2</v>
      </c>
      <c r="L725" s="41">
        <f>720/M725</f>
        <v>10.078951789013942</v>
      </c>
      <c r="M725" s="4">
        <v>71.436000000000007</v>
      </c>
    </row>
    <row r="726" spans="1:13">
      <c r="A726" s="4" t="s">
        <v>224</v>
      </c>
      <c r="B726" s="4">
        <v>2019</v>
      </c>
      <c r="C726" s="5">
        <v>43492</v>
      </c>
      <c r="D726" s="4" t="s">
        <v>64</v>
      </c>
      <c r="E726" s="4" t="s">
        <v>770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>L726-I726</f>
        <v>5.0860527238308908</v>
      </c>
      <c r="K726" s="41">
        <f>J726-I726</f>
        <v>7.6052723830891011E-2</v>
      </c>
      <c r="L726" s="41">
        <f>720/M726</f>
        <v>10.096052723830891</v>
      </c>
      <c r="M726" s="4">
        <v>71.314999999999998</v>
      </c>
    </row>
    <row r="727" spans="1:13">
      <c r="A727" s="4" t="s">
        <v>224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>L727-I727</f>
        <v>5.1020265660504389</v>
      </c>
      <c r="K727" s="41">
        <f>J727-I727</f>
        <v>0.10502656605043903</v>
      </c>
      <c r="L727" s="41">
        <f>720/M727</f>
        <v>10.099026566050439</v>
      </c>
      <c r="M727" s="4">
        <v>71.293999999999997</v>
      </c>
    </row>
    <row r="728" spans="1:13">
      <c r="A728" s="4" t="s">
        <v>224</v>
      </c>
      <c r="B728" s="4">
        <v>2019</v>
      </c>
      <c r="C728" s="5">
        <v>43492</v>
      </c>
      <c r="D728" s="4" t="s">
        <v>64</v>
      </c>
      <c r="E728" s="4" t="s">
        <v>191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>L728-I728</f>
        <v>5.1080438448566614</v>
      </c>
      <c r="K728" s="41">
        <f>J728-I728</f>
        <v>9.8043844856661622E-2</v>
      </c>
      <c r="L728" s="41">
        <f>720/M728</f>
        <v>10.118043844856661</v>
      </c>
      <c r="M728" s="4">
        <v>71.16</v>
      </c>
    </row>
    <row r="729" spans="1:13">
      <c r="A729" s="4" t="s">
        <v>224</v>
      </c>
      <c r="B729" s="4">
        <v>2019</v>
      </c>
      <c r="C729" s="5">
        <v>43492</v>
      </c>
      <c r="D729" s="4" t="s">
        <v>64</v>
      </c>
      <c r="E729" s="4" t="s">
        <v>256</v>
      </c>
      <c r="F729" s="4" t="s">
        <v>254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>L729-I729</f>
        <v>5.0890126012601256</v>
      </c>
      <c r="K729" s="41">
        <f>J729-I729</f>
        <v>5.2012601260125635E-2</v>
      </c>
      <c r="L729" s="41">
        <f>720/M729</f>
        <v>10.126012601260125</v>
      </c>
      <c r="M729" s="4">
        <v>71.103999999999999</v>
      </c>
    </row>
    <row r="730" spans="1:13">
      <c r="A730" s="4" t="s">
        <v>224</v>
      </c>
      <c r="B730" s="4">
        <v>2019</v>
      </c>
      <c r="C730" s="5">
        <v>43492</v>
      </c>
      <c r="D730" s="4" t="s">
        <v>64</v>
      </c>
      <c r="E730" s="4" t="s">
        <v>219</v>
      </c>
      <c r="F730" s="4" t="s">
        <v>225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>L730-I730</f>
        <v>5.1209879012380473</v>
      </c>
      <c r="K730" s="41">
        <f>J730-I730</f>
        <v>0.10098790123804768</v>
      </c>
      <c r="L730" s="41">
        <f>720/M730</f>
        <v>10.140987901238047</v>
      </c>
      <c r="M730" s="4">
        <v>70.998999999999995</v>
      </c>
    </row>
    <row r="731" spans="1:13">
      <c r="A731" s="4" t="s">
        <v>224</v>
      </c>
      <c r="B731" s="4">
        <v>2019</v>
      </c>
      <c r="C731" s="5">
        <v>43492</v>
      </c>
      <c r="D731" s="4" t="s">
        <v>64</v>
      </c>
      <c r="E731" s="4" t="s">
        <v>217</v>
      </c>
      <c r="F731" s="4" t="s">
        <v>226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>L731-I731</f>
        <v>5.1369879552018034</v>
      </c>
      <c r="K731" s="41">
        <f>J731-I731</f>
        <v>0.13098795520180317</v>
      </c>
      <c r="L731" s="41">
        <f>720/M731</f>
        <v>10.142987955201804</v>
      </c>
      <c r="M731" s="4">
        <v>70.984999999999999</v>
      </c>
    </row>
    <row r="732" spans="1:13">
      <c r="A732" s="4" t="s">
        <v>224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>L732-I732</f>
        <v>5.1249895158108343</v>
      </c>
      <c r="K732" s="41">
        <f>J732-I732</f>
        <v>0.10398951581083438</v>
      </c>
      <c r="L732" s="41">
        <f>720/M732</f>
        <v>10.145989515810834</v>
      </c>
      <c r="M732" s="4">
        <v>70.963999999999999</v>
      </c>
    </row>
    <row r="733" spans="1:13">
      <c r="A733" s="4" t="s">
        <v>224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>L733-I733</f>
        <v>5.1270048659398322</v>
      </c>
      <c r="K733" s="41">
        <f>J733-I733</f>
        <v>9.9004865939832598E-2</v>
      </c>
      <c r="L733" s="41">
        <f>720/M733</f>
        <v>10.155004865939832</v>
      </c>
      <c r="M733" s="4">
        <v>70.900999999999996</v>
      </c>
    </row>
    <row r="734" spans="1:13">
      <c r="A734" s="4" t="s">
        <v>224</v>
      </c>
      <c r="B734" s="4">
        <v>2019</v>
      </c>
      <c r="C734" s="5">
        <v>43492</v>
      </c>
      <c r="D734" s="4" t="s">
        <v>64</v>
      </c>
      <c r="E734" s="4" t="s">
        <v>908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>L734-I734</f>
        <v>5.132024005419213</v>
      </c>
      <c r="K734" s="41">
        <f>J734-I734</f>
        <v>0.10302400541921308</v>
      </c>
      <c r="L734" s="41">
        <f>720/M734</f>
        <v>10.161024005419213</v>
      </c>
      <c r="M734" s="4">
        <v>70.858999999999995</v>
      </c>
    </row>
    <row r="735" spans="1:13">
      <c r="A735" s="4" t="s">
        <v>224</v>
      </c>
      <c r="B735" s="4">
        <v>2019</v>
      </c>
      <c r="C735" s="5">
        <v>43492</v>
      </c>
      <c r="D735" s="4" t="s">
        <v>64</v>
      </c>
      <c r="E735" s="4" t="s">
        <v>246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>L735-I735</f>
        <v>5.1290454083361583</v>
      </c>
      <c r="K735" s="41">
        <f>J735-I735</f>
        <v>9.2045408336158374E-2</v>
      </c>
      <c r="L735" s="41">
        <f>720/M735</f>
        <v>10.166045408336158</v>
      </c>
      <c r="M735" s="4">
        <v>70.823999999999998</v>
      </c>
    </row>
    <row r="736" spans="1:13">
      <c r="A736" s="4" t="s">
        <v>224</v>
      </c>
      <c r="B736" s="4">
        <v>2019</v>
      </c>
      <c r="C736" s="5">
        <v>43492</v>
      </c>
      <c r="D736" s="4" t="s">
        <v>64</v>
      </c>
      <c r="E736" s="4" t="s">
        <v>239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>L736-I736</f>
        <v>5.1309685685969137</v>
      </c>
      <c r="K736" s="41">
        <f>J736-I736</f>
        <v>6.7968568596914025E-2</v>
      </c>
      <c r="L736" s="41">
        <f>720/M736</f>
        <v>10.193968568596913</v>
      </c>
      <c r="M736" s="4">
        <v>70.63</v>
      </c>
    </row>
    <row r="737" spans="1:13">
      <c r="A737" s="4" t="s">
        <v>224</v>
      </c>
      <c r="B737" s="4">
        <v>2019</v>
      </c>
      <c r="C737" s="5">
        <v>43492</v>
      </c>
      <c r="D737" s="4" t="s">
        <v>64</v>
      </c>
      <c r="E737" s="4" t="s">
        <v>787</v>
      </c>
      <c r="F737" s="4" t="s">
        <v>196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>L737-I737</f>
        <v>5.1200694233848694</v>
      </c>
      <c r="K737" s="41">
        <f>J737-I737</f>
        <v>3.7069423384869182E-2</v>
      </c>
      <c r="L737" s="41">
        <f>720/M737</f>
        <v>10.20306942338487</v>
      </c>
      <c r="M737" s="4">
        <v>70.566999999999993</v>
      </c>
    </row>
    <row r="738" spans="1:13">
      <c r="A738" s="4" t="s">
        <v>224</v>
      </c>
      <c r="B738" s="4">
        <v>2019</v>
      </c>
      <c r="C738" s="5">
        <v>43492</v>
      </c>
      <c r="D738" s="4" t="s">
        <v>64</v>
      </c>
      <c r="E738" s="4" t="s">
        <v>206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>L738-I738</f>
        <v>5.0889747660901605</v>
      </c>
      <c r="K738" s="41">
        <f>J738-I738</f>
        <v>-2.9025233909839798E-2</v>
      </c>
      <c r="L738" s="41">
        <f>720/M738</f>
        <v>10.206974766090161</v>
      </c>
      <c r="M738" s="4">
        <v>70.540000000000006</v>
      </c>
    </row>
    <row r="739" spans="1:13">
      <c r="A739" s="4" t="s">
        <v>224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>L739-I739</f>
        <v>5.1669857639086612</v>
      </c>
      <c r="K739" s="41">
        <f>J739-I739</f>
        <v>8.3985763908660971E-2</v>
      </c>
      <c r="L739" s="41">
        <f>720/M739</f>
        <v>10.249985763908661</v>
      </c>
      <c r="M739" s="4">
        <v>70.244</v>
      </c>
    </row>
    <row r="740" spans="1:13">
      <c r="A740" s="4" t="s">
        <v>224</v>
      </c>
      <c r="B740" s="4">
        <v>2019</v>
      </c>
      <c r="C740" s="5">
        <v>43492</v>
      </c>
      <c r="D740" s="4" t="s">
        <v>64</v>
      </c>
      <c r="E740" s="4" t="s">
        <v>227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>L740-I740</f>
        <v>5.236042127811495</v>
      </c>
      <c r="K740" s="41">
        <f>J740-I740</f>
        <v>0.19004212781149477</v>
      </c>
      <c r="L740" s="41">
        <f>720/M740</f>
        <v>10.282042127811495</v>
      </c>
      <c r="M740" s="4">
        <v>70.025000000000006</v>
      </c>
    </row>
    <row r="741" spans="1:13">
      <c r="A741" s="4" t="s">
        <v>224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>L741-I741</f>
        <v>5.2109360659963899</v>
      </c>
      <c r="K741" s="41">
        <f>J741-I741</f>
        <v>0.10993606599638994</v>
      </c>
      <c r="L741" s="41">
        <f>720/M741</f>
        <v>10.31193606599639</v>
      </c>
      <c r="M741" s="4">
        <v>69.822000000000003</v>
      </c>
    </row>
    <row r="742" spans="1:13">
      <c r="A742" s="4" t="s">
        <v>224</v>
      </c>
      <c r="B742" s="4">
        <v>2019</v>
      </c>
      <c r="C742" s="5">
        <v>43492</v>
      </c>
      <c r="D742" s="4" t="s">
        <v>64</v>
      </c>
      <c r="E742" s="4" t="s">
        <v>942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>L742-I742</f>
        <v>5.2600103600103605</v>
      </c>
      <c r="K742" s="41">
        <f>J742-I742</f>
        <v>0.16001036001036084</v>
      </c>
      <c r="L742" s="41">
        <f>720/M742</f>
        <v>10.36001036001036</v>
      </c>
      <c r="M742" s="4">
        <v>69.498000000000005</v>
      </c>
    </row>
    <row r="743" spans="1:13">
      <c r="A743" s="4" t="s">
        <v>224</v>
      </c>
      <c r="B743" s="4">
        <v>2019</v>
      </c>
      <c r="C743" s="5">
        <v>43492</v>
      </c>
      <c r="D743" s="4" t="s">
        <v>64</v>
      </c>
      <c r="E743" s="3" t="s">
        <v>184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>L743-I743</f>
        <v>5.4180422138558697</v>
      </c>
      <c r="K743" s="41">
        <f>J743-I743</f>
        <v>0.16404221385587014</v>
      </c>
      <c r="L743" s="41">
        <f>720/M743</f>
        <v>10.672042213855869</v>
      </c>
      <c r="M743" s="4">
        <v>67.465999999999994</v>
      </c>
    </row>
    <row r="744" spans="1:13">
      <c r="A744" s="28" t="s">
        <v>223</v>
      </c>
      <c r="B744" s="28">
        <v>2019</v>
      </c>
      <c r="C744" s="149">
        <v>43485</v>
      </c>
      <c r="D744" s="28" t="s">
        <v>64</v>
      </c>
      <c r="E744" s="143" t="s">
        <v>200</v>
      </c>
      <c r="F744" s="143" t="s">
        <v>44</v>
      </c>
      <c r="G744" s="10">
        <f>(C744-VLOOKUP(E744,Riders!$A$2:$E$7777,4,FALSE))/365</f>
        <v>23.520547945205479</v>
      </c>
      <c r="H744" s="1">
        <v>1</v>
      </c>
      <c r="I744" s="143">
        <v>4.8109999999999999</v>
      </c>
      <c r="J744" s="155">
        <f>L744-I744</f>
        <v>4.827038123795246</v>
      </c>
      <c r="K744" s="41">
        <f>J744-I744</f>
        <v>1.6038123795246051E-2</v>
      </c>
      <c r="L744" s="155">
        <f>720/M744</f>
        <v>9.6380381237952459</v>
      </c>
      <c r="M744" s="143">
        <v>74.703999999999994</v>
      </c>
    </row>
    <row r="745" spans="1:13">
      <c r="A745" s="28" t="s">
        <v>223</v>
      </c>
      <c r="B745" s="28">
        <v>2019</v>
      </c>
      <c r="C745" s="149">
        <v>43485</v>
      </c>
      <c r="D745" s="28" t="s">
        <v>64</v>
      </c>
      <c r="E745" s="143" t="s">
        <v>240</v>
      </c>
      <c r="F745" s="143" t="s">
        <v>100</v>
      </c>
      <c r="G745" s="10">
        <f>(C745-VLOOKUP(E745,Riders!$A$2:$E$7777,4,FALSE))/365</f>
        <v>25.898630136986302</v>
      </c>
      <c r="H745" s="1">
        <v>2</v>
      </c>
      <c r="I745" s="143">
        <v>4.7880000000000003</v>
      </c>
      <c r="J745" s="155">
        <f>L745-I745</f>
        <v>4.862051600970366</v>
      </c>
      <c r="K745" s="41">
        <f>J745-I745</f>
        <v>7.4051600970365783E-2</v>
      </c>
      <c r="L745" s="155">
        <f>720/M745</f>
        <v>9.6500516009703663</v>
      </c>
      <c r="M745" s="143">
        <v>74.611000000000004</v>
      </c>
    </row>
    <row r="746" spans="1:13">
      <c r="A746" s="28" t="s">
        <v>223</v>
      </c>
      <c r="B746" s="28">
        <v>2019</v>
      </c>
      <c r="C746" s="149">
        <v>43485</v>
      </c>
      <c r="D746" s="28" t="s">
        <v>64</v>
      </c>
      <c r="E746" s="143" t="s">
        <v>284</v>
      </c>
      <c r="F746" s="143" t="s">
        <v>100</v>
      </c>
      <c r="G746" s="10">
        <f>(C746-VLOOKUP(E746,Riders!$A$2:$E$7777,4,FALSE))/365</f>
        <v>25.021917808219179</v>
      </c>
      <c r="H746" s="1">
        <v>3</v>
      </c>
      <c r="I746" s="143">
        <v>4.7939999999999996</v>
      </c>
      <c r="J746" s="155">
        <f>L746-I746</f>
        <v>4.8690027781132992</v>
      </c>
      <c r="K746" s="41">
        <f>J746-I746</f>
        <v>7.5002778113299584E-2</v>
      </c>
      <c r="L746" s="155">
        <f>720/M746</f>
        <v>9.6630027781132988</v>
      </c>
      <c r="M746" s="143">
        <v>74.510999999999996</v>
      </c>
    </row>
    <row r="747" spans="1:13">
      <c r="A747" s="28" t="s">
        <v>223</v>
      </c>
      <c r="B747" s="28">
        <v>2019</v>
      </c>
      <c r="C747" s="149">
        <v>43485</v>
      </c>
      <c r="D747" s="28" t="s">
        <v>64</v>
      </c>
      <c r="E747" s="143" t="s">
        <v>127</v>
      </c>
      <c r="F747" s="143" t="s">
        <v>33</v>
      </c>
      <c r="G747" s="10">
        <f>(C747-VLOOKUP(E747,Riders!$A$2:$E$7777,4,FALSE))/365</f>
        <v>27.534246575342465</v>
      </c>
      <c r="H747" s="1">
        <v>4</v>
      </c>
      <c r="I747" s="143">
        <v>4.8159999999999998</v>
      </c>
      <c r="J747" s="155">
        <f>L747-I747</f>
        <v>4.8760094766314888</v>
      </c>
      <c r="K747" s="41">
        <f>J747-I747</f>
        <v>6.0009476631488923E-2</v>
      </c>
      <c r="L747" s="155">
        <f>720/M747</f>
        <v>9.6920094766314886</v>
      </c>
      <c r="M747" s="143">
        <v>74.287999999999997</v>
      </c>
    </row>
    <row r="748" spans="1:13">
      <c r="A748" s="28" t="s">
        <v>223</v>
      </c>
      <c r="B748" s="28">
        <v>2019</v>
      </c>
      <c r="C748" s="149">
        <v>43485</v>
      </c>
      <c r="D748" s="28" t="s">
        <v>64</v>
      </c>
      <c r="E748" s="143" t="s">
        <v>904</v>
      </c>
      <c r="F748" s="143" t="s">
        <v>33</v>
      </c>
      <c r="G748" s="10">
        <f>(C748-VLOOKUP(E748,Riders!$A$2:$E$7777,4,FALSE))/365</f>
        <v>27.936986301369863</v>
      </c>
      <c r="H748" s="1">
        <v>5</v>
      </c>
      <c r="I748" s="143">
        <v>4.8079999999999998</v>
      </c>
      <c r="J748" s="155">
        <f>L748-I748</f>
        <v>4.8840094766314888</v>
      </c>
      <c r="K748" s="41">
        <f>J748-I748</f>
        <v>7.6009476631488937E-2</v>
      </c>
      <c r="L748" s="155">
        <f>720/M748</f>
        <v>9.6920094766314886</v>
      </c>
      <c r="M748" s="143">
        <v>74.287999999999997</v>
      </c>
    </row>
    <row r="749" spans="1:13">
      <c r="A749" s="28" t="s">
        <v>223</v>
      </c>
      <c r="B749" s="28">
        <v>2019</v>
      </c>
      <c r="C749" s="149">
        <v>43485</v>
      </c>
      <c r="D749" s="28" t="s">
        <v>64</v>
      </c>
      <c r="E749" s="143" t="s">
        <v>97</v>
      </c>
      <c r="F749" s="143" t="s">
        <v>26</v>
      </c>
      <c r="G749" s="10">
        <f>(C749-VLOOKUP(E749,Riders!$A$2:$E$7777,4,FALSE))/365</f>
        <v>21.772602739726029</v>
      </c>
      <c r="H749" s="1">
        <v>6</v>
      </c>
      <c r="I749" s="143">
        <v>4.8600000000000003</v>
      </c>
      <c r="J749" s="155">
        <f>L749-I749</f>
        <v>4.8950401040537601</v>
      </c>
      <c r="K749" s="41">
        <f>J749-I749</f>
        <v>3.5040104053759791E-2</v>
      </c>
      <c r="L749" s="155">
        <f>720/M749</f>
        <v>9.7550401040537604</v>
      </c>
      <c r="M749" s="143">
        <v>73.808000000000007</v>
      </c>
    </row>
    <row r="750" spans="1:13">
      <c r="A750" s="28" t="s">
        <v>223</v>
      </c>
      <c r="B750" s="28">
        <v>2019</v>
      </c>
      <c r="C750" s="149">
        <v>43485</v>
      </c>
      <c r="D750" s="28" t="s">
        <v>64</v>
      </c>
      <c r="E750" s="146" t="s">
        <v>1995</v>
      </c>
      <c r="F750" s="143" t="s">
        <v>26</v>
      </c>
      <c r="G750" s="10">
        <f>(C750-VLOOKUP(E750,Riders!$A$2:$E$7777,4,FALSE))/365</f>
        <v>33.991780821917807</v>
      </c>
      <c r="H750" s="1">
        <v>7</v>
      </c>
      <c r="I750" s="143">
        <v>4.8520000000000003</v>
      </c>
      <c r="J750" s="155">
        <f>L750-I750</f>
        <v>4.9310074595431885</v>
      </c>
      <c r="K750" s="41">
        <f>J750-I750</f>
        <v>7.9007459543188219E-2</v>
      </c>
      <c r="L750" s="155">
        <f>720/M750</f>
        <v>9.7830074595431888</v>
      </c>
      <c r="M750" s="143">
        <v>73.596999999999994</v>
      </c>
    </row>
    <row r="751" spans="1:13">
      <c r="A751" s="28" t="s">
        <v>223</v>
      </c>
      <c r="B751" s="28">
        <v>2019</v>
      </c>
      <c r="C751" s="149">
        <v>43485</v>
      </c>
      <c r="D751" s="28" t="s">
        <v>64</v>
      </c>
      <c r="E751" s="143" t="s">
        <v>169</v>
      </c>
      <c r="F751" s="143" t="s">
        <v>80</v>
      </c>
      <c r="G751" s="10">
        <f>(C751-VLOOKUP(E751,Riders!$A$2:$E$7777,4,FALSE))/365</f>
        <v>28.56986301369863</v>
      </c>
      <c r="H751" s="1">
        <v>8</v>
      </c>
      <c r="I751" s="143">
        <v>4.859</v>
      </c>
      <c r="J751" s="155">
        <f>L751-I751</f>
        <v>4.9310576525617318</v>
      </c>
      <c r="K751" s="41">
        <f>J751-I751</f>
        <v>7.20576525617318E-2</v>
      </c>
      <c r="L751" s="155">
        <f>720/M751</f>
        <v>9.7900576525617318</v>
      </c>
      <c r="M751" s="143">
        <v>73.543999999999997</v>
      </c>
    </row>
    <row r="752" spans="1:13">
      <c r="A752" s="28" t="s">
        <v>223</v>
      </c>
      <c r="B752" s="28">
        <v>2019</v>
      </c>
      <c r="C752" s="149">
        <v>43485</v>
      </c>
      <c r="D752" s="28" t="s">
        <v>64</v>
      </c>
      <c r="E752" s="143" t="s">
        <v>199</v>
      </c>
      <c r="F752" s="143" t="s">
        <v>37</v>
      </c>
      <c r="G752" s="10">
        <f>(C752-VLOOKUP(E752,Riders!$A$2:$E$7777,4,FALSE))/365</f>
        <v>24.224657534246575</v>
      </c>
      <c r="H752" s="1">
        <v>9</v>
      </c>
      <c r="I752" s="143">
        <v>4.8600000000000003</v>
      </c>
      <c r="J752" s="155">
        <f>L752-I752</f>
        <v>4.9489970300536763</v>
      </c>
      <c r="K752" s="41">
        <f>J752-I752</f>
        <v>8.8997030053675985E-2</v>
      </c>
      <c r="L752" s="155">
        <f>720/M752</f>
        <v>9.8089970300536766</v>
      </c>
      <c r="M752" s="143">
        <v>73.402000000000001</v>
      </c>
    </row>
    <row r="753" spans="1:13">
      <c r="A753" s="28" t="s">
        <v>223</v>
      </c>
      <c r="B753" s="28">
        <v>2019</v>
      </c>
      <c r="C753" s="149">
        <v>43485</v>
      </c>
      <c r="D753" s="28" t="s">
        <v>64</v>
      </c>
      <c r="E753" s="143" t="s">
        <v>255</v>
      </c>
      <c r="F753" s="143" t="s">
        <v>30</v>
      </c>
      <c r="G753" s="10">
        <f>(C753-VLOOKUP(E753,Riders!$A$2:$E$7777,4,FALSE))/365</f>
        <v>29.065753424657533</v>
      </c>
      <c r="H753" s="1">
        <v>10</v>
      </c>
      <c r="I753" s="143">
        <v>4.883</v>
      </c>
      <c r="J753" s="155">
        <f>L753-I753</f>
        <v>4.9900219674738766</v>
      </c>
      <c r="K753" s="41">
        <f>J753-I753</f>
        <v>0.1070219674738766</v>
      </c>
      <c r="L753" s="155">
        <f>720/M753</f>
        <v>9.8730219674738766</v>
      </c>
      <c r="M753" s="143">
        <v>72.926000000000002</v>
      </c>
    </row>
    <row r="754" spans="1:13">
      <c r="A754" s="28" t="s">
        <v>223</v>
      </c>
      <c r="B754" s="28">
        <v>2019</v>
      </c>
      <c r="C754" s="149">
        <v>43485</v>
      </c>
      <c r="D754" s="28" t="s">
        <v>64</v>
      </c>
      <c r="E754" s="143" t="s">
        <v>211</v>
      </c>
      <c r="F754" s="143" t="s">
        <v>40</v>
      </c>
      <c r="G754" s="10">
        <f>(C754-VLOOKUP(E754,Riders!$A$2:$E$7777,4,FALSE))/365</f>
        <v>27.668493150684931</v>
      </c>
      <c r="H754" s="1">
        <v>11</v>
      </c>
      <c r="I754" s="143">
        <v>4.8680000000000003</v>
      </c>
      <c r="J754" s="155">
        <f>L754-I754</f>
        <v>5.0050219674738763</v>
      </c>
      <c r="K754" s="41">
        <f>J754-I754</f>
        <v>0.13702196747387596</v>
      </c>
      <c r="L754" s="155">
        <f>720/M754</f>
        <v>9.8730219674738766</v>
      </c>
      <c r="M754" s="143">
        <v>72.926000000000002</v>
      </c>
    </row>
    <row r="755" spans="1:13">
      <c r="A755" s="28" t="s">
        <v>223</v>
      </c>
      <c r="B755" s="28">
        <v>2019</v>
      </c>
      <c r="C755" s="149">
        <v>43485</v>
      </c>
      <c r="D755" s="28" t="s">
        <v>64</v>
      </c>
      <c r="E755" s="143" t="s">
        <v>181</v>
      </c>
      <c r="F755" s="143" t="s">
        <v>32</v>
      </c>
      <c r="G755" s="10">
        <f>(C755-VLOOKUP(E755,Riders!$A$2:$E$7777,4,FALSE))/365</f>
        <v>27.567123287671233</v>
      </c>
      <c r="H755" s="1">
        <v>12</v>
      </c>
      <c r="I755" s="143">
        <v>4.931</v>
      </c>
      <c r="J755" s="155">
        <f>L755-I755</f>
        <v>4.9879948751859819</v>
      </c>
      <c r="K755" s="41">
        <f>J755-I755</f>
        <v>5.6994875185981897E-2</v>
      </c>
      <c r="L755" s="155">
        <f>720/M755</f>
        <v>9.918994875185982</v>
      </c>
      <c r="M755" s="143">
        <v>72.587999999999994</v>
      </c>
    </row>
    <row r="756" spans="1:13">
      <c r="A756" s="28" t="s">
        <v>223</v>
      </c>
      <c r="B756" s="28">
        <v>2019</v>
      </c>
      <c r="C756" s="149">
        <v>43485</v>
      </c>
      <c r="D756" s="28" t="s">
        <v>64</v>
      </c>
      <c r="E756" s="143" t="s">
        <v>172</v>
      </c>
      <c r="F756" s="143" t="s">
        <v>35</v>
      </c>
      <c r="G756" s="10">
        <f>(C756-VLOOKUP(E756,Riders!$A$2:$E$7777,4,FALSE))/365</f>
        <v>28.698630136986303</v>
      </c>
      <c r="H756" s="1">
        <v>13</v>
      </c>
      <c r="I756" s="143">
        <v>4.9459999999999997</v>
      </c>
      <c r="J756" s="155">
        <f>L756-I756</f>
        <v>4.9799688159146367</v>
      </c>
      <c r="K756" s="41">
        <f>J756-I756</f>
        <v>3.3968815914636963E-2</v>
      </c>
      <c r="L756" s="155">
        <f>720/M756</f>
        <v>9.9259688159146364</v>
      </c>
      <c r="M756" s="143">
        <v>72.537000000000006</v>
      </c>
    </row>
    <row r="757" spans="1:13">
      <c r="A757" s="28" t="s">
        <v>223</v>
      </c>
      <c r="B757" s="28">
        <v>2019</v>
      </c>
      <c r="C757" s="149">
        <v>43485</v>
      </c>
      <c r="D757" s="28" t="s">
        <v>64</v>
      </c>
      <c r="E757" s="143" t="s">
        <v>191</v>
      </c>
      <c r="F757" s="143" t="s">
        <v>30</v>
      </c>
      <c r="G757" s="10">
        <f>(C757-VLOOKUP(E757,Riders!$A$2:$E$7777,4,FALSE))/365</f>
        <v>33.008219178082193</v>
      </c>
      <c r="H757" s="1">
        <v>14</v>
      </c>
      <c r="I757" s="143">
        <v>4.9560000000000004</v>
      </c>
      <c r="J757" s="155">
        <f>L757-I757</f>
        <v>5.0030572092508558</v>
      </c>
      <c r="K757" s="41">
        <f>J757-I757</f>
        <v>4.7057209250855436E-2</v>
      </c>
      <c r="L757" s="155">
        <f>720/M757</f>
        <v>9.9590572092508562</v>
      </c>
      <c r="M757" s="143">
        <v>72.296000000000006</v>
      </c>
    </row>
    <row r="758" spans="1:13">
      <c r="A758" s="28" t="s">
        <v>223</v>
      </c>
      <c r="B758" s="28">
        <v>2019</v>
      </c>
      <c r="C758" s="149">
        <v>43485</v>
      </c>
      <c r="D758" s="28" t="s">
        <v>64</v>
      </c>
      <c r="E758" s="143" t="s">
        <v>39</v>
      </c>
      <c r="F758" s="143" t="s">
        <v>40</v>
      </c>
      <c r="G758" s="10">
        <f>(C758-VLOOKUP(E758,Riders!$A$2:$E$7777,4,FALSE))/365</f>
        <v>25.964383561643835</v>
      </c>
      <c r="H758" s="1">
        <v>15</v>
      </c>
      <c r="I758" s="143">
        <v>4.9359999999999999</v>
      </c>
      <c r="J758" s="155">
        <f>L758-I758</f>
        <v>5.0580313423927361</v>
      </c>
      <c r="K758" s="41">
        <f>J758-I758</f>
        <v>0.12203134239273616</v>
      </c>
      <c r="L758" s="155">
        <f>720/M758</f>
        <v>9.9940313423927361</v>
      </c>
      <c r="M758" s="143">
        <v>72.043000000000006</v>
      </c>
    </row>
    <row r="759" spans="1:13">
      <c r="A759" s="28" t="s">
        <v>223</v>
      </c>
      <c r="B759" s="28">
        <v>2019</v>
      </c>
      <c r="C759" s="149">
        <v>43485</v>
      </c>
      <c r="D759" s="28" t="s">
        <v>64</v>
      </c>
      <c r="E759" s="143" t="s">
        <v>57</v>
      </c>
      <c r="F759" s="143" t="s">
        <v>35</v>
      </c>
      <c r="G759" s="10">
        <f>(C759-VLOOKUP(E759,Riders!$A$2:$E$7777,4,FALSE))/365</f>
        <v>25.18904109589041</v>
      </c>
      <c r="H759" s="1">
        <v>16</v>
      </c>
      <c r="I759" s="143">
        <v>4.9580000000000002</v>
      </c>
      <c r="J759" s="155">
        <f>L759-I759</f>
        <v>5.0789415208754445</v>
      </c>
      <c r="K759" s="41">
        <f>J759-I759</f>
        <v>0.1209415208754443</v>
      </c>
      <c r="L759" s="155">
        <f>720/M759</f>
        <v>10.036941520875445</v>
      </c>
      <c r="M759" s="143">
        <v>71.734999999999999</v>
      </c>
    </row>
    <row r="760" spans="1:13">
      <c r="A760" s="28" t="s">
        <v>223</v>
      </c>
      <c r="B760" s="28">
        <v>2019</v>
      </c>
      <c r="C760" s="149">
        <v>43485</v>
      </c>
      <c r="D760" s="28" t="s">
        <v>64</v>
      </c>
      <c r="E760" s="143" t="s">
        <v>91</v>
      </c>
      <c r="F760" s="143" t="s">
        <v>50</v>
      </c>
      <c r="G760" s="10">
        <f>(C760-VLOOKUP(E760,Riders!$A$2:$E$7777,4,FALSE))/365</f>
        <v>23.167123287671235</v>
      </c>
      <c r="H760" s="1">
        <v>17</v>
      </c>
      <c r="I760" s="143">
        <v>4.9480000000000004</v>
      </c>
      <c r="J760" s="155">
        <f>L760-I760</f>
        <v>5.1209442991595218</v>
      </c>
      <c r="K760" s="41">
        <f>J760-I760</f>
        <v>0.17294429915952136</v>
      </c>
      <c r="L760" s="155">
        <f>720/M760</f>
        <v>10.068944299159522</v>
      </c>
      <c r="M760" s="143">
        <v>71.507000000000005</v>
      </c>
    </row>
    <row r="761" spans="1:13">
      <c r="A761" s="28" t="s">
        <v>223</v>
      </c>
      <c r="B761" s="28">
        <v>2019</v>
      </c>
      <c r="C761" s="149">
        <v>43485</v>
      </c>
      <c r="D761" s="28" t="s">
        <v>64</v>
      </c>
      <c r="E761" s="143" t="s">
        <v>770</v>
      </c>
      <c r="F761" s="143" t="s">
        <v>44</v>
      </c>
      <c r="G761" s="10">
        <f>(C761-VLOOKUP(E761,Riders!$A$2:$E$7777,4,FALSE))/365</f>
        <v>31.695890410958903</v>
      </c>
      <c r="H761" s="1">
        <v>18</v>
      </c>
      <c r="I761" s="143">
        <v>5.0019999999999998</v>
      </c>
      <c r="J761" s="155">
        <f>L761-I761</f>
        <v>5.0800567395748741</v>
      </c>
      <c r="K761" s="41">
        <f>J761-I761</f>
        <v>7.8056739574874356E-2</v>
      </c>
      <c r="L761" s="155">
        <f>720/M761</f>
        <v>10.082056739574874</v>
      </c>
      <c r="M761" s="143">
        <v>71.414000000000001</v>
      </c>
    </row>
    <row r="762" spans="1:13">
      <c r="A762" s="28" t="s">
        <v>223</v>
      </c>
      <c r="B762" s="28">
        <v>2019</v>
      </c>
      <c r="C762" s="149">
        <v>43485</v>
      </c>
      <c r="D762" s="28" t="s">
        <v>64</v>
      </c>
      <c r="E762" s="143" t="s">
        <v>285</v>
      </c>
      <c r="F762" s="143" t="s">
        <v>225</v>
      </c>
      <c r="G762" s="10">
        <f>(C762-VLOOKUP(E762,Riders!$A$2:$E$7777,4,FALSE))/365</f>
        <v>35.465753424657535</v>
      </c>
      <c r="H762" s="1">
        <v>19</v>
      </c>
      <c r="I762" s="143">
        <v>4.9820000000000002</v>
      </c>
      <c r="J762" s="155">
        <f>L762-I762</f>
        <v>5.1160350906719403</v>
      </c>
      <c r="K762" s="41">
        <f>J762-I762</f>
        <v>0.13403509067194008</v>
      </c>
      <c r="L762" s="155">
        <f>720/M762</f>
        <v>10.09803509067194</v>
      </c>
      <c r="M762" s="143">
        <v>71.301000000000002</v>
      </c>
    </row>
    <row r="763" spans="1:13">
      <c r="A763" s="28" t="s">
        <v>223</v>
      </c>
      <c r="B763" s="28">
        <v>2019</v>
      </c>
      <c r="C763" s="149">
        <v>43485</v>
      </c>
      <c r="D763" s="28" t="s">
        <v>64</v>
      </c>
      <c r="E763" s="143" t="s">
        <v>908</v>
      </c>
      <c r="F763" s="143" t="s">
        <v>56</v>
      </c>
      <c r="G763" s="10">
        <f>(C763-VLOOKUP(E763,Riders!$A$2:$E$7777,4,FALSE))/365</f>
        <v>20.542465753424658</v>
      </c>
      <c r="H763" s="1">
        <v>20</v>
      </c>
      <c r="I763" s="143">
        <v>5.0039999999999996</v>
      </c>
      <c r="J763" s="155">
        <f>L763-I763</f>
        <v>5.0989944152891979</v>
      </c>
      <c r="K763" s="41">
        <f>J763-I763</f>
        <v>9.4994415289198386E-2</v>
      </c>
      <c r="L763" s="155">
        <f>720/M763</f>
        <v>10.102994415289198</v>
      </c>
      <c r="M763" s="143">
        <v>71.266000000000005</v>
      </c>
    </row>
    <row r="764" spans="1:13">
      <c r="A764" s="28" t="s">
        <v>223</v>
      </c>
      <c r="B764" s="28">
        <v>2019</v>
      </c>
      <c r="C764" s="149">
        <v>43485</v>
      </c>
      <c r="D764" s="28" t="s">
        <v>64</v>
      </c>
      <c r="E764" s="143" t="s">
        <v>246</v>
      </c>
      <c r="F764" s="143" t="s">
        <v>1042</v>
      </c>
      <c r="G764" s="10">
        <f>(C764-VLOOKUP(E764,Riders!$A$2:$E$7777,4,FALSE))/365</f>
        <v>23.517808219178082</v>
      </c>
      <c r="H764" s="1">
        <v>21</v>
      </c>
      <c r="I764" s="143">
        <v>5.0149999999999997</v>
      </c>
      <c r="J764" s="155">
        <f>L764-I764</f>
        <v>5.1179955668144386</v>
      </c>
      <c r="K764" s="41">
        <f>J764-I764</f>
        <v>0.10299556681443889</v>
      </c>
      <c r="L764" s="155">
        <f>720/M764</f>
        <v>10.132995566814438</v>
      </c>
      <c r="M764" s="143">
        <v>71.055000000000007</v>
      </c>
    </row>
    <row r="765" spans="1:13">
      <c r="A765" s="28" t="s">
        <v>223</v>
      </c>
      <c r="B765" s="28">
        <v>2019</v>
      </c>
      <c r="C765" s="149">
        <v>43485</v>
      </c>
      <c r="D765" s="28" t="s">
        <v>64</v>
      </c>
      <c r="E765" s="143" t="s">
        <v>206</v>
      </c>
      <c r="F765" s="143" t="s">
        <v>56</v>
      </c>
      <c r="G765" s="10">
        <f>(C765-VLOOKUP(E765,Riders!$A$2:$E$7777,4,FALSE))/365</f>
        <v>25.328767123287673</v>
      </c>
      <c r="H765" s="1">
        <v>22</v>
      </c>
      <c r="I765" s="143">
        <v>5.0140000000000002</v>
      </c>
      <c r="J765" s="155">
        <f>L765-I765</f>
        <v>5.1470240054192127</v>
      </c>
      <c r="K765" s="41">
        <f>J765-I765</f>
        <v>0.13302400541921244</v>
      </c>
      <c r="L765" s="155">
        <f>720/M765</f>
        <v>10.161024005419213</v>
      </c>
      <c r="M765" s="143">
        <v>70.858999999999995</v>
      </c>
    </row>
    <row r="766" spans="1:13">
      <c r="A766" s="28" t="s">
        <v>223</v>
      </c>
      <c r="B766" s="28">
        <v>2019</v>
      </c>
      <c r="C766" s="149">
        <v>43485</v>
      </c>
      <c r="D766" s="28" t="s">
        <v>64</v>
      </c>
      <c r="E766" s="143" t="s">
        <v>207</v>
      </c>
      <c r="F766" s="143" t="s">
        <v>196</v>
      </c>
      <c r="G766" s="10">
        <f>(C766-VLOOKUP(E766,Riders!$A$2:$E$7777,4,FALSE))/365</f>
        <v>23.934246575342467</v>
      </c>
      <c r="H766" s="1">
        <v>23</v>
      </c>
      <c r="I766" s="143">
        <v>5.04</v>
      </c>
      <c r="J766" s="155">
        <f>L766-I766</f>
        <v>5.1290606330240243</v>
      </c>
      <c r="K766" s="41">
        <f>J766-I766</f>
        <v>8.9060633024024227E-2</v>
      </c>
      <c r="L766" s="155">
        <f>720/M766</f>
        <v>10.169060633024024</v>
      </c>
      <c r="M766" s="143">
        <v>70.802999999999997</v>
      </c>
    </row>
    <row r="767" spans="1:13">
      <c r="A767" s="28" t="s">
        <v>223</v>
      </c>
      <c r="B767" s="28">
        <v>2019</v>
      </c>
      <c r="C767" s="149">
        <v>43485</v>
      </c>
      <c r="D767" s="28" t="s">
        <v>64</v>
      </c>
      <c r="E767" s="143" t="s">
        <v>132</v>
      </c>
      <c r="F767" s="143" t="s">
        <v>214</v>
      </c>
      <c r="G767" s="10">
        <f>(C767-VLOOKUP(E767,Riders!$A$2:$E$7777,4,FALSE))/365</f>
        <v>19.263013698630136</v>
      </c>
      <c r="H767" s="1">
        <v>24</v>
      </c>
      <c r="I767" s="143">
        <v>5.0510000000000002</v>
      </c>
      <c r="J767" s="155">
        <f>L767-I767</f>
        <v>5.1510574149120067</v>
      </c>
      <c r="K767" s="41">
        <f>J767-I767</f>
        <v>0.10005741491200659</v>
      </c>
      <c r="L767" s="155">
        <f>720/M767</f>
        <v>10.202057414912007</v>
      </c>
      <c r="M767" s="143">
        <v>70.573999999999998</v>
      </c>
    </row>
    <row r="768" spans="1:13">
      <c r="A768" s="28" t="s">
        <v>223</v>
      </c>
      <c r="B768" s="28">
        <v>2019</v>
      </c>
      <c r="C768" s="149">
        <v>43485</v>
      </c>
      <c r="D768" s="28" t="s">
        <v>64</v>
      </c>
      <c r="E768" s="143" t="s">
        <v>981</v>
      </c>
      <c r="F768" s="143" t="s">
        <v>196</v>
      </c>
      <c r="G768" s="10">
        <f>(C768-VLOOKUP(E768,Riders!$A$2:$E$7777,4,FALSE))/365</f>
        <v>21.747945205479454</v>
      </c>
      <c r="H768" s="1">
        <v>25</v>
      </c>
      <c r="I768" s="143">
        <v>5.0430000000000001</v>
      </c>
      <c r="J768" s="155">
        <f>L768-I768</f>
        <v>5.1969271827400325</v>
      </c>
      <c r="K768" s="41">
        <f>J768-I768</f>
        <v>0.15392718274003236</v>
      </c>
      <c r="L768" s="155">
        <f>720/M768</f>
        <v>10.239927182740033</v>
      </c>
      <c r="M768" s="143">
        <v>70.313000000000002</v>
      </c>
    </row>
    <row r="769" spans="1:13">
      <c r="A769" s="28" t="s">
        <v>223</v>
      </c>
      <c r="B769" s="28">
        <v>2019</v>
      </c>
      <c r="C769" s="149">
        <v>43485</v>
      </c>
      <c r="D769" s="28" t="s">
        <v>64</v>
      </c>
      <c r="E769" s="146" t="s">
        <v>184</v>
      </c>
      <c r="F769" s="143" t="s">
        <v>93</v>
      </c>
      <c r="G769" s="10">
        <f>(C769-VLOOKUP(E769,Riders!$A$2:$E$7777,4,FALSE))/365</f>
        <v>24.065753424657533</v>
      </c>
      <c r="H769" s="1">
        <v>26</v>
      </c>
      <c r="I769" s="143">
        <v>5.1239999999999997</v>
      </c>
      <c r="J769" s="155">
        <f>L769-I769</f>
        <v>5.2729617767252455</v>
      </c>
      <c r="K769" s="41">
        <f>J769-I769</f>
        <v>0.1489617767252458</v>
      </c>
      <c r="L769" s="155">
        <f>720/M769</f>
        <v>10.396961776725245</v>
      </c>
      <c r="M769" s="143">
        <v>69.251000000000005</v>
      </c>
    </row>
    <row r="770" spans="1:13">
      <c r="A770" s="21" t="s">
        <v>286</v>
      </c>
      <c r="B770" s="21">
        <v>2018</v>
      </c>
      <c r="C770" s="150">
        <v>43450</v>
      </c>
      <c r="D770" s="21" t="s">
        <v>64</v>
      </c>
      <c r="E770" s="151" t="s">
        <v>90</v>
      </c>
      <c r="F770" s="151" t="s">
        <v>22</v>
      </c>
      <c r="G770" s="10">
        <f>(C770-VLOOKUP(E770,Riders!$A$2:$E$7777,4,FALSE))/365</f>
        <v>21.772602739726029</v>
      </c>
      <c r="H770" s="4">
        <v>1</v>
      </c>
      <c r="I770" s="151">
        <v>4.7850000000000001</v>
      </c>
      <c r="J770" s="156">
        <f>L770-I770</f>
        <v>4.8619484826153947</v>
      </c>
      <c r="K770" s="41">
        <f>J770-I770</f>
        <v>7.6948482615394553E-2</v>
      </c>
      <c r="L770" s="156">
        <f>720/M770</f>
        <v>9.6469484826153948</v>
      </c>
      <c r="M770" s="151">
        <v>74.635000000000005</v>
      </c>
    </row>
    <row r="771" spans="1:13">
      <c r="A771" s="21" t="s">
        <v>286</v>
      </c>
      <c r="B771" s="21">
        <v>2018</v>
      </c>
      <c r="C771" s="150">
        <v>43450</v>
      </c>
      <c r="D771" s="21" t="s">
        <v>64</v>
      </c>
      <c r="E771" s="151" t="s">
        <v>21</v>
      </c>
      <c r="F771" s="151" t="s">
        <v>22</v>
      </c>
      <c r="G771" s="10">
        <f>(C771-VLOOKUP(E771,Riders!$A$2:$E$7777,4,FALSE))/365</f>
        <v>25.769863013698629</v>
      </c>
      <c r="H771" s="4">
        <v>2</v>
      </c>
      <c r="I771" s="151">
        <v>4.8</v>
      </c>
      <c r="J771" s="156">
        <f>L771-I771</f>
        <v>4.8890097024666597</v>
      </c>
      <c r="K771" s="41">
        <f>J771-I771</f>
        <v>8.9009702466659846E-2</v>
      </c>
      <c r="L771" s="156">
        <f>720/M771</f>
        <v>9.6890097024666595</v>
      </c>
      <c r="M771" s="151">
        <v>74.311000000000007</v>
      </c>
    </row>
    <row r="772" spans="1:13">
      <c r="A772" s="21" t="s">
        <v>286</v>
      </c>
      <c r="B772" s="21">
        <v>2018</v>
      </c>
      <c r="C772" s="150">
        <v>43450</v>
      </c>
      <c r="D772" s="21" t="s">
        <v>64</v>
      </c>
      <c r="E772" s="151" t="s">
        <v>104</v>
      </c>
      <c r="F772" s="151" t="s">
        <v>100</v>
      </c>
      <c r="G772" s="10">
        <f>(C772-VLOOKUP(E772,Riders!$A$2:$E$7777,4,FALSE))/365</f>
        <v>26.328767123287673</v>
      </c>
      <c r="H772" s="4">
        <v>3</v>
      </c>
      <c r="I772" s="151">
        <v>4.8419999999999996</v>
      </c>
      <c r="J772" s="156">
        <f>L772-I772</f>
        <v>4.8659524310330893</v>
      </c>
      <c r="K772" s="41">
        <f>J772-I772</f>
        <v>2.3952431033089638E-2</v>
      </c>
      <c r="L772" s="156">
        <f>720/M772</f>
        <v>9.7079524310330889</v>
      </c>
      <c r="M772" s="151">
        <v>74.165999999999997</v>
      </c>
    </row>
    <row r="773" spans="1:13">
      <c r="A773" s="21" t="s">
        <v>286</v>
      </c>
      <c r="B773" s="21">
        <v>2018</v>
      </c>
      <c r="C773" s="150">
        <v>43450</v>
      </c>
      <c r="D773" s="21" t="s">
        <v>64</v>
      </c>
      <c r="E773" s="151" t="s">
        <v>126</v>
      </c>
      <c r="F773" s="151" t="s">
        <v>102</v>
      </c>
      <c r="G773" s="10">
        <f>(C773-VLOOKUP(E773,Riders!$A$2:$E$7777,4,FALSE))/365</f>
        <v>20.243835616438357</v>
      </c>
      <c r="H773" s="4">
        <v>4</v>
      </c>
      <c r="I773" s="151">
        <v>4.7990000000000004</v>
      </c>
      <c r="J773" s="156">
        <f>L773-I773</f>
        <v>4.9659627710794352</v>
      </c>
      <c r="K773" s="41">
        <f>J773-I773</f>
        <v>0.1669627710794348</v>
      </c>
      <c r="L773" s="156">
        <f>720/M773</f>
        <v>9.7649627710794356</v>
      </c>
      <c r="M773" s="151">
        <v>73.733000000000004</v>
      </c>
    </row>
    <row r="774" spans="1:13">
      <c r="A774" s="21" t="s">
        <v>286</v>
      </c>
      <c r="B774" s="21">
        <v>2018</v>
      </c>
      <c r="C774" s="150">
        <v>43450</v>
      </c>
      <c r="D774" s="21" t="s">
        <v>64</v>
      </c>
      <c r="E774" s="151" t="s">
        <v>110</v>
      </c>
      <c r="F774" s="151" t="s">
        <v>73</v>
      </c>
      <c r="G774" s="10">
        <f>(C774-VLOOKUP(E774,Riders!$A$2:$E$7777,4,FALSE))/365</f>
        <v>21.663013698630138</v>
      </c>
      <c r="H774" s="21">
        <v>5</v>
      </c>
      <c r="I774" s="151">
        <v>4.8719999999999999</v>
      </c>
      <c r="J774" s="156">
        <f>L774-I774</f>
        <v>4.9360616818101324</v>
      </c>
      <c r="K774" s="41">
        <f>J774-I774</f>
        <v>6.4061681810132498E-2</v>
      </c>
      <c r="L774" s="156">
        <f>720/M774</f>
        <v>9.8080616818101323</v>
      </c>
      <c r="M774" s="151">
        <v>73.409000000000006</v>
      </c>
    </row>
    <row r="775" spans="1:13">
      <c r="A775" s="21" t="s">
        <v>286</v>
      </c>
      <c r="B775" s="21">
        <v>2018</v>
      </c>
      <c r="C775" s="150">
        <v>43450</v>
      </c>
      <c r="D775" s="21" t="s">
        <v>64</v>
      </c>
      <c r="E775" s="146" t="s">
        <v>106</v>
      </c>
      <c r="F775" s="151" t="s">
        <v>107</v>
      </c>
      <c r="G775" s="10">
        <f>(C775-VLOOKUP(E775,Riders!$A$2:$E$7777,4,FALSE))/365</f>
        <v>25.175342465753424</v>
      </c>
      <c r="H775" s="21">
        <v>6</v>
      </c>
      <c r="I775" s="151">
        <v>4.8819999999999997</v>
      </c>
      <c r="J775" s="156">
        <f>L775-I775</f>
        <v>4.926997030053677</v>
      </c>
      <c r="K775" s="41">
        <f>J775-I775</f>
        <v>4.4997030053677278E-2</v>
      </c>
      <c r="L775" s="156">
        <f>720/M775</f>
        <v>9.8089970300536766</v>
      </c>
      <c r="M775" s="151">
        <v>73.402000000000001</v>
      </c>
    </row>
    <row r="776" spans="1:13">
      <c r="A776" s="21" t="s">
        <v>286</v>
      </c>
      <c r="B776" s="21">
        <v>2018</v>
      </c>
      <c r="C776" s="150">
        <v>43450</v>
      </c>
      <c r="D776" s="21" t="s">
        <v>64</v>
      </c>
      <c r="E776" s="151" t="s">
        <v>309</v>
      </c>
      <c r="F776" s="151" t="s">
        <v>111</v>
      </c>
      <c r="G776" s="10">
        <f>(C776-VLOOKUP(E776,Riders!$A$2:$E$7777,4,FALSE))/365</f>
        <v>23.230136986301371</v>
      </c>
      <c r="H776" s="21">
        <v>7</v>
      </c>
      <c r="I776" s="151">
        <v>4.8579999999999997</v>
      </c>
      <c r="J776" s="156">
        <f>L776-I776</f>
        <v>4.9530019485739976</v>
      </c>
      <c r="K776" s="41">
        <f>J776-I776</f>
        <v>9.5001948573997907E-2</v>
      </c>
      <c r="L776" s="156">
        <f>720/M776</f>
        <v>9.8110019485739972</v>
      </c>
      <c r="M776" s="151">
        <v>73.387</v>
      </c>
    </row>
    <row r="777" spans="1:13">
      <c r="A777" s="21" t="s">
        <v>286</v>
      </c>
      <c r="B777" s="21">
        <v>2018</v>
      </c>
      <c r="C777" s="150">
        <v>43450</v>
      </c>
      <c r="D777" s="21" t="s">
        <v>64</v>
      </c>
      <c r="E777" s="151" t="s">
        <v>200</v>
      </c>
      <c r="F777" s="151" t="s">
        <v>44</v>
      </c>
      <c r="G777" s="10">
        <f>(C777-VLOOKUP(E777,Riders!$A$2:$E$7777,4,FALSE))/365</f>
        <v>23.424657534246574</v>
      </c>
      <c r="H777" s="21">
        <v>8</v>
      </c>
      <c r="I777" s="151">
        <v>4.8810000000000002</v>
      </c>
      <c r="J777" s="156">
        <f>L777-I777</f>
        <v>4.9309378577269012</v>
      </c>
      <c r="K777" s="41">
        <f>J777-I777</f>
        <v>4.9937857726900958E-2</v>
      </c>
      <c r="L777" s="156">
        <f>720/M777</f>
        <v>9.8119378577269014</v>
      </c>
      <c r="M777" s="151">
        <v>73.38</v>
      </c>
    </row>
    <row r="778" spans="1:13">
      <c r="A778" s="21" t="s">
        <v>286</v>
      </c>
      <c r="B778" s="21">
        <v>2018</v>
      </c>
      <c r="C778" s="75">
        <v>43450</v>
      </c>
      <c r="D778" s="21" t="s">
        <v>64</v>
      </c>
      <c r="E778" s="42" t="s">
        <v>190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7">
        <f>L778-I778</f>
        <v>4.957961801994009</v>
      </c>
      <c r="K778" s="41">
        <f>J778-I778</f>
        <v>6.8961801994008809E-2</v>
      </c>
      <c r="L778" s="77">
        <f>720/M778</f>
        <v>9.8469618019940093</v>
      </c>
      <c r="M778" s="42">
        <v>73.119</v>
      </c>
    </row>
    <row r="779" spans="1:13">
      <c r="A779" s="21" t="s">
        <v>286</v>
      </c>
      <c r="B779" s="21">
        <v>2018</v>
      </c>
      <c r="C779" s="75">
        <v>43450</v>
      </c>
      <c r="D779" s="21" t="s">
        <v>64</v>
      </c>
      <c r="E779" s="42" t="s">
        <v>217</v>
      </c>
      <c r="F779" s="42" t="s">
        <v>226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7">
        <f>L779-I779</f>
        <v>4.9759496687106459</v>
      </c>
      <c r="K779" s="41">
        <f>J779-I779</f>
        <v>7.4949668710646122E-2</v>
      </c>
      <c r="L779" s="77">
        <f>720/M779</f>
        <v>9.8769496687106457</v>
      </c>
      <c r="M779" s="42">
        <v>72.897000000000006</v>
      </c>
    </row>
    <row r="780" spans="1:13">
      <c r="A780" s="21" t="s">
        <v>286</v>
      </c>
      <c r="B780" s="21">
        <v>2018</v>
      </c>
      <c r="C780" s="75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7">
        <f>L780-I780</f>
        <v>5.003066964898319</v>
      </c>
      <c r="K780" s="41">
        <f>J780-I780</f>
        <v>0.12606696489831926</v>
      </c>
      <c r="L780" s="77">
        <f>720/M780</f>
        <v>9.8800669648983188</v>
      </c>
      <c r="M780" s="42">
        <v>72.873999999999995</v>
      </c>
    </row>
    <row r="781" spans="1:13">
      <c r="A781" s="21" t="s">
        <v>286</v>
      </c>
      <c r="B781" s="21">
        <v>2018</v>
      </c>
      <c r="C781" s="75">
        <v>43450</v>
      </c>
      <c r="D781" s="21" t="s">
        <v>64</v>
      </c>
      <c r="E781" s="42" t="s">
        <v>310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7">
        <f>L781-I781</f>
        <v>4.9999654131210551</v>
      </c>
      <c r="K781" s="41">
        <f>J781-I781</f>
        <v>0.11796541312105546</v>
      </c>
      <c r="L781" s="77">
        <f>720/M781</f>
        <v>9.8819654131210548</v>
      </c>
      <c r="M781" s="42">
        <v>72.86</v>
      </c>
    </row>
    <row r="782" spans="1:13">
      <c r="A782" s="21" t="s">
        <v>286</v>
      </c>
      <c r="B782" s="21">
        <v>2018</v>
      </c>
      <c r="C782" s="75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7">
        <f>L782-I782</f>
        <v>4.9520359741864626</v>
      </c>
      <c r="K782" s="41">
        <f>J782-I782</f>
        <v>1.8035974186462411E-2</v>
      </c>
      <c r="L782" s="77">
        <f>720/M782</f>
        <v>9.8860359741864627</v>
      </c>
      <c r="M782" s="42">
        <v>72.83</v>
      </c>
    </row>
    <row r="783" spans="1:13">
      <c r="A783" s="21" t="s">
        <v>286</v>
      </c>
      <c r="B783" s="21">
        <v>2018</v>
      </c>
      <c r="C783" s="75">
        <v>43450</v>
      </c>
      <c r="D783" s="21" t="s">
        <v>64</v>
      </c>
      <c r="E783" s="42" t="s">
        <v>181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7">
        <f>L783-I783</f>
        <v>4.999963629618434</v>
      </c>
      <c r="K783" s="41">
        <f>J783-I783</f>
        <v>0.1069636296184342</v>
      </c>
      <c r="L783" s="77">
        <f>720/M783</f>
        <v>9.8929636296184338</v>
      </c>
      <c r="M783" s="42">
        <v>72.778999999999996</v>
      </c>
    </row>
    <row r="784" spans="1:13">
      <c r="A784" s="21" t="s">
        <v>286</v>
      </c>
      <c r="B784" s="21">
        <v>2018</v>
      </c>
      <c r="C784" s="75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7">
        <f>L784-I784</f>
        <v>4.9989843091915116</v>
      </c>
      <c r="K784" s="41">
        <f>J784-I784</f>
        <v>8.7984309191512011E-2</v>
      </c>
      <c r="L784" s="77">
        <f>720/M784</f>
        <v>9.9099843091915112</v>
      </c>
      <c r="M784" s="42">
        <v>72.653999999999996</v>
      </c>
    </row>
    <row r="785" spans="1:13">
      <c r="A785" s="21" t="s">
        <v>286</v>
      </c>
      <c r="B785" s="21">
        <v>2018</v>
      </c>
      <c r="C785" s="75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7">
        <f>L785-I785</f>
        <v>4.9879455807611262</v>
      </c>
      <c r="K785" s="41">
        <f>J785-I785</f>
        <v>5.8945580761125882E-2</v>
      </c>
      <c r="L785" s="77">
        <f>720/M785</f>
        <v>9.9169455807611264</v>
      </c>
      <c r="M785" s="42">
        <v>72.602999999999994</v>
      </c>
    </row>
    <row r="786" spans="1:13">
      <c r="A786" s="21" t="s">
        <v>286</v>
      </c>
      <c r="B786" s="21">
        <v>2018</v>
      </c>
      <c r="C786" s="75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7">
        <f>L786-I786</f>
        <v>5.0030646364201372</v>
      </c>
      <c r="K786" s="41">
        <f>J786-I786</f>
        <v>6.2064636420137376E-2</v>
      </c>
      <c r="L786" s="77">
        <f>720/M786</f>
        <v>9.944064636420137</v>
      </c>
      <c r="M786" s="42">
        <v>72.405000000000001</v>
      </c>
    </row>
    <row r="787" spans="1:13">
      <c r="A787" s="21" t="s">
        <v>286</v>
      </c>
      <c r="B787" s="21">
        <v>2018</v>
      </c>
      <c r="C787" s="75">
        <v>43450</v>
      </c>
      <c r="D787" s="21" t="s">
        <v>64</v>
      </c>
      <c r="E787" s="42" t="s">
        <v>211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7">
        <f>L787-I787</f>
        <v>5.0409997235277855</v>
      </c>
      <c r="K787" s="41">
        <f>J787-I787</f>
        <v>0.12899972352778555</v>
      </c>
      <c r="L787" s="77">
        <f>720/M787</f>
        <v>9.9529997235277854</v>
      </c>
      <c r="M787" s="42">
        <v>72.34</v>
      </c>
    </row>
    <row r="788" spans="1:13">
      <c r="A788" s="21" t="s">
        <v>286</v>
      </c>
      <c r="B788" s="21">
        <v>2018</v>
      </c>
      <c r="C788" s="75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7">
        <f>L788-I788</f>
        <v>5.0540313423927357</v>
      </c>
      <c r="K788" s="41">
        <f>J788-I788</f>
        <v>0.11403134239273527</v>
      </c>
      <c r="L788" s="77">
        <f>720/M788</f>
        <v>9.9940313423927361</v>
      </c>
      <c r="M788" s="42">
        <v>72.043000000000006</v>
      </c>
    </row>
    <row r="789" spans="1:13">
      <c r="A789" s="21" t="s">
        <v>286</v>
      </c>
      <c r="B789" s="21">
        <v>2018</v>
      </c>
      <c r="C789" s="75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7">
        <f>L789-I789</f>
        <v>5.0149810597079467</v>
      </c>
      <c r="K789" s="41">
        <f>J789-I789</f>
        <v>-1.2018940292053415E-2</v>
      </c>
      <c r="L789" s="77">
        <f>720/M789</f>
        <v>10.041981059707947</v>
      </c>
      <c r="M789" s="42">
        <v>71.698999999999998</v>
      </c>
    </row>
    <row r="790" spans="1:13">
      <c r="A790" s="21" t="s">
        <v>286</v>
      </c>
      <c r="B790" s="21">
        <v>2018</v>
      </c>
      <c r="C790" s="75">
        <v>43450</v>
      </c>
      <c r="D790" s="21" t="s">
        <v>64</v>
      </c>
      <c r="E790" s="42" t="s">
        <v>194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7">
        <f>L790-I790</f>
        <v>5.087063269947123</v>
      </c>
      <c r="K790" s="41">
        <f>J790-I790</f>
        <v>0.12906326994712281</v>
      </c>
      <c r="L790" s="77">
        <f>720/M790</f>
        <v>10.045063269947123</v>
      </c>
      <c r="M790" s="42">
        <v>71.677000000000007</v>
      </c>
    </row>
    <row r="791" spans="1:13">
      <c r="A791" s="21" t="s">
        <v>286</v>
      </c>
      <c r="B791" s="21">
        <v>2018</v>
      </c>
      <c r="C791" s="75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7">
        <f>L791-I791</f>
        <v>5.1050336134453778</v>
      </c>
      <c r="K791" s="41">
        <f>J791-I791</f>
        <v>0.12603361344537767</v>
      </c>
      <c r="L791" s="77">
        <f>720/M791</f>
        <v>10.084033613445378</v>
      </c>
      <c r="M791" s="42">
        <v>71.400000000000006</v>
      </c>
    </row>
    <row r="792" spans="1:13">
      <c r="A792" s="21" t="s">
        <v>286</v>
      </c>
      <c r="B792" s="21">
        <v>2018</v>
      </c>
      <c r="C792" s="75">
        <v>43450</v>
      </c>
      <c r="D792" s="21" t="s">
        <v>64</v>
      </c>
      <c r="E792" s="42" t="s">
        <v>256</v>
      </c>
      <c r="F792" s="42" t="s">
        <v>254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7">
        <f>L792-I792</f>
        <v>5.0819296228795752</v>
      </c>
      <c r="K792" s="41">
        <f>J792-I792</f>
        <v>6.9929622879575604E-2</v>
      </c>
      <c r="L792" s="77">
        <f>720/M792</f>
        <v>10.093929622879575</v>
      </c>
      <c r="M792" s="42">
        <v>71.33</v>
      </c>
    </row>
    <row r="793" spans="1:13">
      <c r="A793" s="21" t="s">
        <v>286</v>
      </c>
      <c r="B793" s="21">
        <v>2018</v>
      </c>
      <c r="C793" s="75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7">
        <f>L793-I793</f>
        <v>5.1299653836435599</v>
      </c>
      <c r="K793" s="41">
        <f>J793-I793</f>
        <v>0.1529653836435596</v>
      </c>
      <c r="L793" s="77">
        <f>720/M793</f>
        <v>10.10696538364356</v>
      </c>
      <c r="M793" s="42">
        <v>71.238</v>
      </c>
    </row>
    <row r="794" spans="1:13">
      <c r="A794" s="21" t="s">
        <v>286</v>
      </c>
      <c r="B794" s="21">
        <v>2018</v>
      </c>
      <c r="C794" s="75">
        <v>43450</v>
      </c>
      <c r="D794" s="21" t="s">
        <v>64</v>
      </c>
      <c r="E794" s="42" t="s">
        <v>287</v>
      </c>
      <c r="F794" s="42" t="s">
        <v>205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7">
        <f>L794-I794</f>
        <v>5.0969586135250102</v>
      </c>
      <c r="K794" s="41">
        <f>J794-I794</f>
        <v>8.5958613525010108E-2</v>
      </c>
      <c r="L794" s="77">
        <f>720/M794</f>
        <v>10.10795861352501</v>
      </c>
      <c r="M794" s="42">
        <v>71.230999999999995</v>
      </c>
    </row>
    <row r="795" spans="1:13">
      <c r="A795" s="21" t="s">
        <v>286</v>
      </c>
      <c r="B795" s="21">
        <v>2018</v>
      </c>
      <c r="C795" s="75">
        <v>43450</v>
      </c>
      <c r="D795" s="21" t="s">
        <v>64</v>
      </c>
      <c r="E795" s="42" t="s">
        <v>375</v>
      </c>
      <c r="F795" s="42" t="s">
        <v>196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7">
        <f>L795-I795</f>
        <v>5.1369939196036487</v>
      </c>
      <c r="K795" s="41">
        <f>J795-I795</f>
        <v>0.13999391960364882</v>
      </c>
      <c r="L795" s="77">
        <f>720/M795</f>
        <v>10.133993919603649</v>
      </c>
      <c r="M795" s="42">
        <v>71.048000000000002</v>
      </c>
    </row>
    <row r="796" spans="1:13">
      <c r="A796" s="21" t="s">
        <v>286</v>
      </c>
      <c r="B796" s="21">
        <v>2018</v>
      </c>
      <c r="C796" s="75">
        <v>43450</v>
      </c>
      <c r="D796" s="21" t="s">
        <v>64</v>
      </c>
      <c r="E796" s="42" t="s">
        <v>213</v>
      </c>
      <c r="F796" s="42" t="s">
        <v>214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7">
        <f>L796-I796</f>
        <v>5.1379892987890745</v>
      </c>
      <c r="K796" s="41">
        <f>J796-I796</f>
        <v>0.13798929878907451</v>
      </c>
      <c r="L796" s="77">
        <f>720/M796</f>
        <v>10.137989298789075</v>
      </c>
      <c r="M796" s="42">
        <v>71.02</v>
      </c>
    </row>
    <row r="797" spans="1:13">
      <c r="A797" s="21" t="s">
        <v>286</v>
      </c>
      <c r="B797" s="21">
        <v>2018</v>
      </c>
      <c r="C797" s="75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7">
        <f>L797-I797</f>
        <v>5.1249904308243028</v>
      </c>
      <c r="K797" s="41">
        <f>J797-I797</f>
        <v>0.10299043082430259</v>
      </c>
      <c r="L797" s="77">
        <f>720/M797</f>
        <v>10.146990430824303</v>
      </c>
      <c r="M797" s="42">
        <v>70.956999999999994</v>
      </c>
    </row>
    <row r="798" spans="1:13">
      <c r="A798" s="21" t="s">
        <v>286</v>
      </c>
      <c r="B798" s="21">
        <v>2018</v>
      </c>
      <c r="C798" s="75">
        <v>43450</v>
      </c>
      <c r="D798" s="21" t="s">
        <v>64</v>
      </c>
      <c r="E798" s="42" t="s">
        <v>311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7">
        <f>L798-I798</f>
        <v>5.1080407307534834</v>
      </c>
      <c r="K798" s="41">
        <f>J798-I798</f>
        <v>5.1040730753483032E-2</v>
      </c>
      <c r="L798" s="77">
        <f>720/M798</f>
        <v>10.165040730753484</v>
      </c>
      <c r="M798" s="42">
        <v>70.831000000000003</v>
      </c>
    </row>
    <row r="799" spans="1:13">
      <c r="A799" s="21" t="s">
        <v>286</v>
      </c>
      <c r="B799" s="21">
        <v>2018</v>
      </c>
      <c r="C799" s="75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7">
        <f>L799-I799</f>
        <v>5.1350407307534836</v>
      </c>
      <c r="K799" s="41">
        <f>J799-I799</f>
        <v>0.1050407307534833</v>
      </c>
      <c r="L799" s="77">
        <f>720/M799</f>
        <v>10.165040730753484</v>
      </c>
      <c r="M799" s="42">
        <v>70.831000000000003</v>
      </c>
    </row>
    <row r="800" spans="1:13">
      <c r="A800" s="21" t="s">
        <v>286</v>
      </c>
      <c r="B800" s="21">
        <v>2018</v>
      </c>
      <c r="C800" s="75">
        <v>43450</v>
      </c>
      <c r="D800" s="21" t="s">
        <v>64</v>
      </c>
      <c r="E800" s="42" t="s">
        <v>787</v>
      </c>
      <c r="F800" s="42" t="s">
        <v>196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7">
        <f>L800-I800</f>
        <v>5.1410454083361579</v>
      </c>
      <c r="K800" s="41">
        <f>J800-I800</f>
        <v>0.11604540833615751</v>
      </c>
      <c r="L800" s="77">
        <f>720/M800</f>
        <v>10.166045408336158</v>
      </c>
      <c r="M800" s="42">
        <v>70.823999999999998</v>
      </c>
    </row>
    <row r="801" spans="1:13">
      <c r="A801" s="21" t="s">
        <v>286</v>
      </c>
      <c r="B801" s="21">
        <v>2018</v>
      </c>
      <c r="C801" s="75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7">
        <f>L801-I801</f>
        <v>5.1199339389401413</v>
      </c>
      <c r="K801" s="41">
        <f>J801-I801</f>
        <v>6.7933938940141658E-2</v>
      </c>
      <c r="L801" s="77">
        <f>720/M801</f>
        <v>10.171933938940141</v>
      </c>
      <c r="M801" s="42">
        <v>70.783000000000001</v>
      </c>
    </row>
    <row r="802" spans="1:13">
      <c r="A802" s="21" t="s">
        <v>286</v>
      </c>
      <c r="B802" s="21">
        <v>2018</v>
      </c>
      <c r="C802" s="75">
        <v>43450</v>
      </c>
      <c r="D802" s="21" t="s">
        <v>64</v>
      </c>
      <c r="E802" s="42" t="s">
        <v>227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7">
        <f>L802-I802</f>
        <v>5.172943294713769</v>
      </c>
      <c r="K802" s="41">
        <f>J802-I802</f>
        <v>9.7943294713768836E-2</v>
      </c>
      <c r="L802" s="77">
        <f>720/M802</f>
        <v>10.247943294713769</v>
      </c>
      <c r="M802" s="42">
        <v>70.257999999999996</v>
      </c>
    </row>
    <row r="803" spans="1:13">
      <c r="A803" s="21" t="s">
        <v>286</v>
      </c>
      <c r="B803" s="21">
        <v>2018</v>
      </c>
      <c r="C803" s="75">
        <v>43450</v>
      </c>
      <c r="D803" s="21" t="s">
        <v>64</v>
      </c>
      <c r="E803" t="s">
        <v>184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7">
        <f>L803-I803</f>
        <v>5.2030413694721833</v>
      </c>
      <c r="K803" s="41">
        <f>J803-I803</f>
        <v>0.1350413694721837</v>
      </c>
      <c r="L803" s="77">
        <f>720/M803</f>
        <v>10.271041369472183</v>
      </c>
      <c r="M803" s="42">
        <v>70.099999999999994</v>
      </c>
    </row>
    <row r="804" spans="1:13">
      <c r="A804" s="21" t="s">
        <v>286</v>
      </c>
      <c r="B804" s="21">
        <v>2018</v>
      </c>
      <c r="C804" s="75">
        <v>43450</v>
      </c>
      <c r="D804" s="21" t="s">
        <v>64</v>
      </c>
      <c r="E804" t="s">
        <v>280</v>
      </c>
      <c r="F804" s="42" t="s">
        <v>222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7">
        <f>L804-I804</f>
        <v>5.2119558003146906</v>
      </c>
      <c r="K804" s="41">
        <f>J804-I804</f>
        <v>0.12495580031469089</v>
      </c>
      <c r="L804" s="77">
        <f>720/M804</f>
        <v>10.29895580031469</v>
      </c>
      <c r="M804" s="42">
        <v>69.91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200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6">
        <v>4.8070266222961733</v>
      </c>
      <c r="K805" s="41">
        <f>J805-I805</f>
        <v>3.0026622296173144E-2</v>
      </c>
      <c r="L805" s="86">
        <v>9.5840266222961734</v>
      </c>
      <c r="M805" s="40">
        <v>75.125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6">
        <v>4.8200263725725243</v>
      </c>
      <c r="K806" s="41">
        <f>J806-I806</f>
        <v>5.0026372572524735E-2</v>
      </c>
      <c r="L806" s="86">
        <v>9.5900263725725239</v>
      </c>
      <c r="M806" s="40">
        <v>75.078000000000003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6">
        <v>4.8639841968286337</v>
      </c>
      <c r="K807" s="41">
        <f>J807-I807</f>
        <v>6.898419682863377E-2</v>
      </c>
      <c r="L807" s="86">
        <v>9.6589841968286336</v>
      </c>
      <c r="M807" s="40">
        <v>74.542000000000002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871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6">
        <v>4.9030271712760793</v>
      </c>
      <c r="K808" s="41">
        <f>J808-I808</f>
        <v>0.10202717127607919</v>
      </c>
      <c r="L808" s="86">
        <v>9.7040271712760795</v>
      </c>
      <c r="M808" s="40">
        <v>74.195999999999998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t="s">
        <v>198</v>
      </c>
      <c r="F809" s="40" t="s">
        <v>226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6">
        <v>4.9310230238640509</v>
      </c>
      <c r="K809" s="41">
        <f>J809-I809</f>
        <v>0.10502302386405127</v>
      </c>
      <c r="L809" s="86">
        <v>9.7570230238640505</v>
      </c>
      <c r="M809" s="40">
        <v>73.793000000000006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6">
        <v>4.962962771079436</v>
      </c>
      <c r="K810" s="41">
        <f>J810-I810</f>
        <v>0.16096277107943635</v>
      </c>
      <c r="L810" s="86">
        <v>9.7649627710794356</v>
      </c>
      <c r="M810" s="40">
        <v>73.733000000000004</v>
      </c>
    </row>
    <row r="811" spans="1:13">
      <c r="A811" s="28" t="s">
        <v>215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6">
        <v>4.912009768009769</v>
      </c>
      <c r="K811" s="41">
        <f>J811-I811</f>
        <v>5.600976800976909E-2</v>
      </c>
      <c r="L811" s="86">
        <v>9.7680097680097688</v>
      </c>
      <c r="M811" s="40">
        <v>73.709999999999994</v>
      </c>
    </row>
    <row r="812" spans="1:13">
      <c r="A812" s="28" t="s">
        <v>215</v>
      </c>
      <c r="B812" s="28">
        <v>2018</v>
      </c>
      <c r="C812" s="44">
        <v>43436</v>
      </c>
      <c r="D812" s="28" t="s">
        <v>64</v>
      </c>
      <c r="E812" s="40" t="s">
        <v>199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6">
        <v>4.9289767868051308</v>
      </c>
      <c r="K812" s="41">
        <f>J812-I812</f>
        <v>8.3976786805131098E-2</v>
      </c>
      <c r="L812" s="86">
        <v>9.7739767868051306</v>
      </c>
      <c r="M812" s="40">
        <v>73.665000000000006</v>
      </c>
    </row>
    <row r="813" spans="1:13">
      <c r="A813" s="28" t="s">
        <v>215</v>
      </c>
      <c r="B813" s="28">
        <v>2018</v>
      </c>
      <c r="C813" s="44">
        <v>43436</v>
      </c>
      <c r="D813" s="28" t="s">
        <v>64</v>
      </c>
      <c r="E813" s="40" t="s">
        <v>192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6">
        <v>4.9460294125634823</v>
      </c>
      <c r="K813" s="41">
        <f>J813-I813</f>
        <v>0.11502941256348187</v>
      </c>
      <c r="L813" s="86">
        <v>9.7770294125634827</v>
      </c>
      <c r="M813" s="40">
        <v>73.641999999999996</v>
      </c>
    </row>
    <row r="814" spans="1:13">
      <c r="A814" s="28" t="s">
        <v>215</v>
      </c>
      <c r="B814" s="28">
        <v>2018</v>
      </c>
      <c r="C814" s="44">
        <v>43436</v>
      </c>
      <c r="D814" s="28" t="s">
        <v>64</v>
      </c>
      <c r="E814" s="40" t="s">
        <v>190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6">
        <v>4.8930548355070789</v>
      </c>
      <c r="K814" s="158">
        <f>J814-I814</f>
        <v>-5.9451644929211511E-3</v>
      </c>
      <c r="L814" s="86">
        <v>9.7920548355070789</v>
      </c>
      <c r="M814" s="40">
        <v>73.528999999999996</v>
      </c>
    </row>
    <row r="815" spans="1:13">
      <c r="A815" s="110" t="s">
        <v>215</v>
      </c>
      <c r="B815" s="72">
        <v>2018</v>
      </c>
      <c r="C815" s="148">
        <v>43436</v>
      </c>
      <c r="D815" s="72" t="s">
        <v>64</v>
      </c>
      <c r="E815" s="72" t="s">
        <v>195</v>
      </c>
      <c r="F815" s="72" t="s">
        <v>196</v>
      </c>
      <c r="G815" s="10">
        <f>(C815-VLOOKUP(E815,Riders!$A$2:$E$7777,4,FALSE))/365</f>
        <v>32.717808219178082</v>
      </c>
      <c r="H815" s="28">
        <v>11</v>
      </c>
      <c r="I815" s="72"/>
      <c r="J815" s="154"/>
      <c r="K815" s="115">
        <f>J815-I815</f>
        <v>0</v>
      </c>
      <c r="L815" s="154"/>
      <c r="M815" s="72">
        <v>73.522000000000006</v>
      </c>
    </row>
    <row r="816" spans="1:13">
      <c r="A816" s="110" t="s">
        <v>215</v>
      </c>
      <c r="B816" s="72">
        <v>2018</v>
      </c>
      <c r="C816" s="148">
        <v>43436</v>
      </c>
      <c r="D816" s="72" t="s">
        <v>64</v>
      </c>
      <c r="E816" s="72" t="s">
        <v>259</v>
      </c>
      <c r="F816" s="72" t="s">
        <v>111</v>
      </c>
      <c r="G816" s="10">
        <f>(C816-VLOOKUP(E816,Riders!$A$2:$E$7777,4,FALSE))/365</f>
        <v>26.210958904109589</v>
      </c>
      <c r="H816" s="28">
        <v>12</v>
      </c>
      <c r="I816" s="72">
        <v>4.8369999999999997</v>
      </c>
      <c r="J816" s="154">
        <v>4.9579855115839297</v>
      </c>
      <c r="K816" s="115">
        <f>J816-I816</f>
        <v>0.12098551158393001</v>
      </c>
      <c r="L816" s="154">
        <v>9.7949855115839295</v>
      </c>
      <c r="M816" s="72">
        <v>73.507000000000005</v>
      </c>
    </row>
    <row r="817" spans="1:13">
      <c r="A817" s="110" t="s">
        <v>215</v>
      </c>
      <c r="B817" s="72">
        <v>2018</v>
      </c>
      <c r="C817" s="148">
        <v>43436</v>
      </c>
      <c r="D817" s="72" t="s">
        <v>64</v>
      </c>
      <c r="E817" s="72" t="s">
        <v>211</v>
      </c>
      <c r="F817" s="72" t="s">
        <v>40</v>
      </c>
      <c r="G817" s="10">
        <f>(C817-VLOOKUP(E817,Riders!$A$2:$E$7777,4,FALSE))/365</f>
        <v>27.534246575342465</v>
      </c>
      <c r="H817" s="28">
        <v>13</v>
      </c>
      <c r="I817" s="72">
        <v>4.8630000000000004</v>
      </c>
      <c r="J817" s="154">
        <v>4.9359847163057813</v>
      </c>
      <c r="K817" s="115">
        <f>J817-I817</f>
        <v>7.298471630578085E-2</v>
      </c>
      <c r="L817" s="154">
        <v>9.7989847163057817</v>
      </c>
      <c r="M817" s="72">
        <v>73.477000000000004</v>
      </c>
    </row>
    <row r="818" spans="1:13">
      <c r="A818" s="110" t="s">
        <v>215</v>
      </c>
      <c r="B818" s="72">
        <v>2018</v>
      </c>
      <c r="C818" s="148">
        <v>43436</v>
      </c>
      <c r="D818" s="72" t="s">
        <v>64</v>
      </c>
      <c r="E818" s="72" t="s">
        <v>141</v>
      </c>
      <c r="F818" s="72" t="s">
        <v>93</v>
      </c>
      <c r="G818" s="10">
        <f>(C818-VLOOKUP(E818,Riders!$A$2:$E$7777,4,FALSE))/365</f>
        <v>23.665753424657535</v>
      </c>
      <c r="H818" s="28">
        <v>14</v>
      </c>
      <c r="I818" s="72">
        <v>4.8390000000000004</v>
      </c>
      <c r="J818" s="154">
        <v>4.9659896502887015</v>
      </c>
      <c r="K818" s="115">
        <f>J818-I818</f>
        <v>0.12698965028870113</v>
      </c>
      <c r="L818" s="154">
        <v>9.804989650288702</v>
      </c>
      <c r="M818" s="72">
        <v>73.432000000000002</v>
      </c>
    </row>
    <row r="819" spans="1:13">
      <c r="A819" s="110" t="s">
        <v>215</v>
      </c>
      <c r="B819" s="72">
        <v>2018</v>
      </c>
      <c r="C819" s="148">
        <v>43436</v>
      </c>
      <c r="D819" s="72" t="s">
        <v>64</v>
      </c>
      <c r="E819" s="72" t="s">
        <v>123</v>
      </c>
      <c r="F819" s="72" t="s">
        <v>73</v>
      </c>
      <c r="G819" s="10">
        <f>(C819-VLOOKUP(E819,Riders!$A$2:$E$7777,4,FALSE))/365</f>
        <v>21.81095890410959</v>
      </c>
      <c r="H819" s="28">
        <v>15</v>
      </c>
      <c r="I819" s="72">
        <v>4.8559999999999999</v>
      </c>
      <c r="J819" s="154">
        <v>4.9599509202453991</v>
      </c>
      <c r="K819" s="115">
        <f>J819-I819</f>
        <v>0.1039509202453992</v>
      </c>
      <c r="L819" s="154">
        <v>9.8159509202453989</v>
      </c>
      <c r="M819" s="72">
        <v>73.349999999999994</v>
      </c>
    </row>
    <row r="820" spans="1:13">
      <c r="A820" s="110" t="s">
        <v>215</v>
      </c>
      <c r="B820" s="72">
        <v>2018</v>
      </c>
      <c r="C820" s="148">
        <v>43436</v>
      </c>
      <c r="D820" s="72" t="s">
        <v>64</v>
      </c>
      <c r="E820" s="72" t="s">
        <v>181</v>
      </c>
      <c r="F820" s="72" t="s">
        <v>32</v>
      </c>
      <c r="G820" s="10">
        <f>(C820-VLOOKUP(E820,Riders!$A$2:$E$7777,4,FALSE))/365</f>
        <v>27.432876712328767</v>
      </c>
      <c r="H820" s="28">
        <v>16</v>
      </c>
      <c r="I820" s="72">
        <v>4.867</v>
      </c>
      <c r="J820" s="154">
        <v>4.9599367254463074</v>
      </c>
      <c r="K820" s="115">
        <f>J820-I820</f>
        <v>9.2936725446307378E-2</v>
      </c>
      <c r="L820" s="154">
        <v>9.8269367254463074</v>
      </c>
      <c r="M820" s="72">
        <v>73.268000000000001</v>
      </c>
    </row>
    <row r="821" spans="1:13">
      <c r="A821" s="110" t="s">
        <v>215</v>
      </c>
      <c r="B821" s="72">
        <v>2018</v>
      </c>
      <c r="C821" s="148">
        <v>43436</v>
      </c>
      <c r="D821" s="72" t="s">
        <v>64</v>
      </c>
      <c r="E821" s="72" t="s">
        <v>172</v>
      </c>
      <c r="F821" s="72" t="s">
        <v>35</v>
      </c>
      <c r="G821" s="10">
        <f>(C821-VLOOKUP(E821,Riders!$A$2:$E$7777,4,FALSE))/365</f>
        <v>28.564383561643837</v>
      </c>
      <c r="H821" s="28">
        <v>17</v>
      </c>
      <c r="I821" s="72">
        <v>4.9039999999999999</v>
      </c>
      <c r="J821" s="154">
        <v>4.96793901335454</v>
      </c>
      <c r="K821" s="115">
        <f>J821-I821</f>
        <v>6.3939013354540108E-2</v>
      </c>
      <c r="L821" s="154">
        <v>9.8719390133545399</v>
      </c>
      <c r="M821" s="72">
        <v>72.933999999999997</v>
      </c>
    </row>
    <row r="822" spans="1:13">
      <c r="A822" s="110" t="s">
        <v>215</v>
      </c>
      <c r="B822" s="72">
        <v>2018</v>
      </c>
      <c r="C822" s="148">
        <v>43436</v>
      </c>
      <c r="D822" s="72" t="s">
        <v>64</v>
      </c>
      <c r="E822" s="72" t="s">
        <v>310</v>
      </c>
      <c r="F822" s="72" t="s">
        <v>102</v>
      </c>
      <c r="G822" s="10">
        <f>(C822-VLOOKUP(E822,Riders!$A$2:$E$7777,4,FALSE))/365</f>
        <v>27.531506849315068</v>
      </c>
      <c r="H822" s="28">
        <v>18</v>
      </c>
      <c r="I822" s="72">
        <v>4.8760000000000003</v>
      </c>
      <c r="J822" s="154">
        <v>4.9979697472538023</v>
      </c>
      <c r="K822" s="115">
        <f>J822-I822</f>
        <v>0.12196974725380194</v>
      </c>
      <c r="L822" s="154">
        <v>9.8739697472538026</v>
      </c>
      <c r="M822" s="72">
        <v>72.918999999999997</v>
      </c>
    </row>
    <row r="823" spans="1:13">
      <c r="A823" s="110" t="s">
        <v>215</v>
      </c>
      <c r="B823" s="72">
        <v>2018</v>
      </c>
      <c r="C823" s="148">
        <v>43436</v>
      </c>
      <c r="D823" s="72" t="s">
        <v>64</v>
      </c>
      <c r="E823" s="72" t="s">
        <v>293</v>
      </c>
      <c r="F823" s="72" t="s">
        <v>22</v>
      </c>
      <c r="G823" s="10">
        <f>(C823-VLOOKUP(E823,Riders!$A$2:$E$7777,4,FALSE))/365</f>
        <v>20.986301369863014</v>
      </c>
      <c r="H823" s="28">
        <v>19</v>
      </c>
      <c r="I823" s="72">
        <v>4.9000000000000004</v>
      </c>
      <c r="J823" s="154">
        <v>4.9840002745555623</v>
      </c>
      <c r="K823" s="115">
        <f>J823-I823</f>
        <v>8.4000274555561916E-2</v>
      </c>
      <c r="L823" s="154">
        <v>9.8840002745555626</v>
      </c>
      <c r="M823" s="72">
        <v>72.844999999999999</v>
      </c>
    </row>
    <row r="824" spans="1:13">
      <c r="A824" s="110" t="s">
        <v>215</v>
      </c>
      <c r="B824" s="72">
        <v>2018</v>
      </c>
      <c r="C824" s="148">
        <v>43436</v>
      </c>
      <c r="D824" s="72" t="s">
        <v>64</v>
      </c>
      <c r="E824" s="72" t="s">
        <v>39</v>
      </c>
      <c r="F824" s="72" t="s">
        <v>40</v>
      </c>
      <c r="G824" s="10">
        <f>(C824-VLOOKUP(E824,Riders!$A$2:$E$7777,4,FALSE))/365</f>
        <v>25.830136986301369</v>
      </c>
      <c r="H824" s="28">
        <v>20</v>
      </c>
      <c r="I824" s="72">
        <v>4.9020000000000001</v>
      </c>
      <c r="J824" s="154">
        <v>4.9840359741864626</v>
      </c>
      <c r="K824" s="115">
        <f>J824-I824</f>
        <v>8.2035974186462468E-2</v>
      </c>
      <c r="L824" s="154">
        <v>9.8860359741864627</v>
      </c>
      <c r="M824" s="72">
        <v>72.83</v>
      </c>
    </row>
    <row r="825" spans="1:13">
      <c r="A825" s="110" t="s">
        <v>215</v>
      </c>
      <c r="B825" s="72">
        <v>2018</v>
      </c>
      <c r="C825" s="148">
        <v>43436</v>
      </c>
      <c r="D825" s="72" t="s">
        <v>64</v>
      </c>
      <c r="E825" s="72" t="s">
        <v>287</v>
      </c>
      <c r="F825" s="72" t="s">
        <v>205</v>
      </c>
      <c r="G825" s="10">
        <f>(C825-VLOOKUP(E825,Riders!$A$2:$E$7777,4,FALSE))/365</f>
        <v>36.326027397260276</v>
      </c>
      <c r="H825" s="28">
        <v>21</v>
      </c>
      <c r="I825" s="72">
        <v>4.907</v>
      </c>
      <c r="J825" s="154">
        <v>4.9850122001483808</v>
      </c>
      <c r="K825" s="115">
        <f>J825-I825</f>
        <v>7.8012200148380728E-2</v>
      </c>
      <c r="L825" s="154">
        <v>9.8920122001483808</v>
      </c>
      <c r="M825" s="72">
        <v>72.786000000000001</v>
      </c>
    </row>
    <row r="826" spans="1:13">
      <c r="A826" s="110" t="s">
        <v>215</v>
      </c>
      <c r="B826" s="72">
        <v>2018</v>
      </c>
      <c r="C826" s="148">
        <v>43436</v>
      </c>
      <c r="D826" s="72" t="s">
        <v>64</v>
      </c>
      <c r="E826" s="72" t="s">
        <v>98</v>
      </c>
      <c r="F826" s="72" t="s">
        <v>42</v>
      </c>
      <c r="G826" s="10">
        <f>(C826-VLOOKUP(E826,Riders!$A$2:$E$7777,4,FALSE))/365</f>
        <v>20.109589041095891</v>
      </c>
      <c r="H826" s="28">
        <v>22</v>
      </c>
      <c r="I826" s="72">
        <v>4.923</v>
      </c>
      <c r="J826" s="154">
        <v>4.9770371251392191</v>
      </c>
      <c r="K826" s="115">
        <f>J826-I826</f>
        <v>5.40371251392191E-2</v>
      </c>
      <c r="L826" s="154">
        <v>9.9000371251392192</v>
      </c>
      <c r="M826" s="72">
        <v>72.727000000000004</v>
      </c>
    </row>
    <row r="827" spans="1:13">
      <c r="A827" s="110" t="s">
        <v>215</v>
      </c>
      <c r="B827" s="72">
        <v>2018</v>
      </c>
      <c r="C827" s="148">
        <v>43436</v>
      </c>
      <c r="D827" s="72" t="s">
        <v>64</v>
      </c>
      <c r="E827" s="66" t="s">
        <v>95</v>
      </c>
      <c r="F827" s="72" t="s">
        <v>28</v>
      </c>
      <c r="G827" s="10">
        <f>(C827-VLOOKUP(E827,Riders!$A$2:$E$7777,4,FALSE))/365</f>
        <v>26.852054794520548</v>
      </c>
      <c r="H827" s="28">
        <v>23</v>
      </c>
      <c r="I827" s="72">
        <v>4.9119999999999999</v>
      </c>
      <c r="J827" s="154">
        <v>4.9919863545076906</v>
      </c>
      <c r="K827" s="115">
        <f>J827-I827</f>
        <v>7.9986354507690649E-2</v>
      </c>
      <c r="L827" s="154">
        <v>9.9039863545076905</v>
      </c>
      <c r="M827" s="72">
        <v>72.697999999999993</v>
      </c>
    </row>
    <row r="828" spans="1:13">
      <c r="A828" s="110" t="s">
        <v>215</v>
      </c>
      <c r="B828" s="72">
        <v>2018</v>
      </c>
      <c r="C828" s="148">
        <v>43436</v>
      </c>
      <c r="D828" s="72" t="s">
        <v>64</v>
      </c>
      <c r="E828" s="72" t="s">
        <v>255</v>
      </c>
      <c r="F828" s="72" t="s">
        <v>30</v>
      </c>
      <c r="G828" s="10">
        <f>(C828-VLOOKUP(E828,Riders!$A$2:$E$7777,4,FALSE))/365</f>
        <v>28.931506849315067</v>
      </c>
      <c r="H828" s="28">
        <v>24</v>
      </c>
      <c r="I828" s="72">
        <v>4.8979999999999997</v>
      </c>
      <c r="J828" s="154">
        <v>5.0279688159146367</v>
      </c>
      <c r="K828" s="115">
        <f>J828-I828</f>
        <v>0.12996881591463705</v>
      </c>
      <c r="L828" s="154">
        <v>9.9259688159146364</v>
      </c>
      <c r="M828" s="72">
        <v>72.537000000000006</v>
      </c>
    </row>
    <row r="829" spans="1:13">
      <c r="A829" s="110" t="s">
        <v>215</v>
      </c>
      <c r="B829" s="72">
        <v>2018</v>
      </c>
      <c r="C829" s="148">
        <v>43436</v>
      </c>
      <c r="D829" s="72" t="s">
        <v>64</v>
      </c>
      <c r="E829" s="66" t="s">
        <v>106</v>
      </c>
      <c r="F829" s="72" t="s">
        <v>107</v>
      </c>
      <c r="G829" s="10">
        <f>(C829-VLOOKUP(E829,Riders!$A$2:$E$7777,4,FALSE))/365</f>
        <v>25.136986301369863</v>
      </c>
      <c r="H829" s="28">
        <v>25</v>
      </c>
      <c r="I829" s="72">
        <v>4.9119999999999999</v>
      </c>
      <c r="J829" s="154">
        <v>5.026025369570319</v>
      </c>
      <c r="K829" s="115">
        <f>J829-I829</f>
        <v>0.11402536957031906</v>
      </c>
      <c r="L829" s="154">
        <v>9.9380253695703189</v>
      </c>
      <c r="M829" s="72">
        <v>72.448999999999998</v>
      </c>
    </row>
    <row r="830" spans="1:13">
      <c r="A830" s="110" t="s">
        <v>215</v>
      </c>
      <c r="B830" s="72">
        <v>2018</v>
      </c>
      <c r="C830" s="148">
        <v>43436</v>
      </c>
      <c r="D830" s="72" t="s">
        <v>64</v>
      </c>
      <c r="E830" s="72" t="s">
        <v>256</v>
      </c>
      <c r="F830" s="72" t="s">
        <v>254</v>
      </c>
      <c r="G830" s="10">
        <f>(C830-VLOOKUP(E830,Riders!$A$2:$E$7777,4,FALSE))/365</f>
        <v>21.219178082191782</v>
      </c>
      <c r="H830" s="28">
        <v>26</v>
      </c>
      <c r="I830" s="72">
        <v>4.9379999999999997</v>
      </c>
      <c r="J830" s="154">
        <v>5.0040049710024848</v>
      </c>
      <c r="K830" s="115">
        <f>J830-I830</f>
        <v>6.6004971002485036E-2</v>
      </c>
      <c r="L830" s="154">
        <v>9.9420049710024845</v>
      </c>
      <c r="M830" s="72">
        <v>72.42</v>
      </c>
    </row>
    <row r="831" spans="1:13">
      <c r="A831" s="110" t="s">
        <v>215</v>
      </c>
      <c r="B831" s="72">
        <v>2018</v>
      </c>
      <c r="C831" s="148">
        <v>43436</v>
      </c>
      <c r="D831" s="72" t="s">
        <v>64</v>
      </c>
      <c r="E831" s="72" t="s">
        <v>165</v>
      </c>
      <c r="F831" s="72" t="s">
        <v>44</v>
      </c>
      <c r="G831" s="10">
        <f>(C831-VLOOKUP(E831,Riders!$A$2:$E$7777,4,FALSE))/365</f>
        <v>28.917808219178081</v>
      </c>
      <c r="H831" s="28">
        <v>27</v>
      </c>
      <c r="I831" s="72">
        <v>4.95</v>
      </c>
      <c r="J831" s="154">
        <v>4.9929660420090309</v>
      </c>
      <c r="K831" s="115">
        <f>J831-I831</f>
        <v>4.2966042009030758E-2</v>
      </c>
      <c r="L831" s="154">
        <v>9.9429660420090311</v>
      </c>
      <c r="M831" s="72">
        <v>72.412999999999997</v>
      </c>
    </row>
    <row r="832" spans="1:13">
      <c r="A832" s="110" t="s">
        <v>215</v>
      </c>
      <c r="B832" s="72">
        <v>2018</v>
      </c>
      <c r="C832" s="148">
        <v>43436</v>
      </c>
      <c r="D832" s="72" t="s">
        <v>64</v>
      </c>
      <c r="E832" s="72" t="s">
        <v>237</v>
      </c>
      <c r="F832" s="72" t="s">
        <v>196</v>
      </c>
      <c r="G832" s="10">
        <f>(C832-VLOOKUP(E832,Riders!$A$2:$E$7777,4,FALSE))/365</f>
        <v>31.210958904109589</v>
      </c>
      <c r="H832" s="28">
        <v>28</v>
      </c>
      <c r="I832" s="72">
        <v>4.8920000000000003</v>
      </c>
      <c r="J832" s="154">
        <v>5.0579737431248448</v>
      </c>
      <c r="K832" s="115">
        <f>J832-I832</f>
        <v>0.16597374312484448</v>
      </c>
      <c r="L832" s="154">
        <v>9.9499737431248452</v>
      </c>
      <c r="M832" s="72">
        <v>72.361999999999995</v>
      </c>
    </row>
    <row r="833" spans="1:13">
      <c r="A833" s="110" t="s">
        <v>215</v>
      </c>
      <c r="B833" s="72">
        <v>2018</v>
      </c>
      <c r="C833" s="148">
        <v>43436</v>
      </c>
      <c r="D833" s="72" t="s">
        <v>64</v>
      </c>
      <c r="E833" s="72" t="s">
        <v>191</v>
      </c>
      <c r="F833" s="72" t="s">
        <v>30</v>
      </c>
      <c r="G833" s="10">
        <f>(C833-VLOOKUP(E833,Riders!$A$2:$E$7777,4,FALSE))/365</f>
        <v>32.873972602739727</v>
      </c>
      <c r="H833" s="28">
        <v>29</v>
      </c>
      <c r="I833" s="72">
        <v>4.9459999999999997</v>
      </c>
      <c r="J833" s="154">
        <v>5.0079629214881187</v>
      </c>
      <c r="K833" s="115">
        <f>J833-I833</f>
        <v>6.1962921488118994E-2</v>
      </c>
      <c r="L833" s="154">
        <v>9.9539629214881185</v>
      </c>
      <c r="M833" s="72">
        <v>72.332999999999998</v>
      </c>
    </row>
    <row r="834" spans="1:13">
      <c r="A834" s="110" t="s">
        <v>215</v>
      </c>
      <c r="B834" s="72">
        <v>2018</v>
      </c>
      <c r="C834" s="148">
        <v>43436</v>
      </c>
      <c r="D834" s="72" t="s">
        <v>64</v>
      </c>
      <c r="E834" s="72" t="s">
        <v>169</v>
      </c>
      <c r="F834" s="72" t="s">
        <v>80</v>
      </c>
      <c r="G834" s="10">
        <f>(C834-VLOOKUP(E834,Riders!$A$2:$E$7777,4,FALSE))/365</f>
        <v>28.435616438356163</v>
      </c>
      <c r="H834" s="28">
        <v>30</v>
      </c>
      <c r="I834" s="72">
        <v>4.9340000000000002</v>
      </c>
      <c r="J834" s="154">
        <v>5.0340192715039249</v>
      </c>
      <c r="K834" s="115">
        <f>J834-I834</f>
        <v>0.10001927150392476</v>
      </c>
      <c r="L834" s="154">
        <v>9.9680192715039251</v>
      </c>
      <c r="M834" s="72">
        <v>72.230999999999995</v>
      </c>
    </row>
    <row r="835" spans="1:13">
      <c r="A835" s="110" t="s">
        <v>215</v>
      </c>
      <c r="B835" s="72">
        <v>2018</v>
      </c>
      <c r="C835" s="148">
        <v>43436</v>
      </c>
      <c r="D835" s="72" t="s">
        <v>64</v>
      </c>
      <c r="E835" s="72" t="s">
        <v>285</v>
      </c>
      <c r="F835" s="72" t="s">
        <v>225</v>
      </c>
      <c r="G835" s="10">
        <f>(C835-VLOOKUP(E835,Riders!$A$2:$E$7777,4,FALSE))/365</f>
        <v>35.331506849315069</v>
      </c>
      <c r="H835" s="28">
        <v>31</v>
      </c>
      <c r="I835" s="72">
        <v>4.9269999999999996</v>
      </c>
      <c r="J835" s="154">
        <v>5.0849587284812419</v>
      </c>
      <c r="K835" s="115">
        <f>J835-I835</f>
        <v>0.15795872848124226</v>
      </c>
      <c r="L835" s="154">
        <v>10.011958728481241</v>
      </c>
      <c r="M835" s="72">
        <v>71.914000000000001</v>
      </c>
    </row>
    <row r="836" spans="1:13">
      <c r="A836" s="110" t="s">
        <v>215</v>
      </c>
      <c r="B836" s="72">
        <v>2018</v>
      </c>
      <c r="C836" s="148">
        <v>43436</v>
      </c>
      <c r="D836" s="72" t="s">
        <v>64</v>
      </c>
      <c r="E836" s="72" t="s">
        <v>194</v>
      </c>
      <c r="F836" s="72" t="s">
        <v>50</v>
      </c>
      <c r="G836" s="10">
        <f>(C836-VLOOKUP(E836,Riders!$A$2:$E$7777,4,FALSE))/365</f>
        <v>30.92876712328767</v>
      </c>
      <c r="H836" s="28">
        <v>32</v>
      </c>
      <c r="I836" s="72">
        <v>4.9450000000000003</v>
      </c>
      <c r="J836" s="154">
        <v>5.0719732045966772</v>
      </c>
      <c r="K836" s="115">
        <f>J836-I836</f>
        <v>0.12697320459667694</v>
      </c>
      <c r="L836" s="154">
        <v>10.016973204596678</v>
      </c>
      <c r="M836" s="72">
        <v>71.878</v>
      </c>
    </row>
    <row r="837" spans="1:13">
      <c r="A837" s="110" t="s">
        <v>215</v>
      </c>
      <c r="B837" s="72">
        <v>2018</v>
      </c>
      <c r="C837" s="148">
        <v>43436</v>
      </c>
      <c r="D837" s="72" t="s">
        <v>64</v>
      </c>
      <c r="E837" s="66" t="s">
        <v>151</v>
      </c>
      <c r="F837" s="72" t="s">
        <v>152</v>
      </c>
      <c r="G837" s="10">
        <f>(C837-VLOOKUP(E837,Riders!$A$2:$E$7777,4,FALSE))/365</f>
        <v>30.002739726027396</v>
      </c>
      <c r="H837" s="28">
        <v>33</v>
      </c>
      <c r="I837" s="72">
        <v>5.0090000000000003</v>
      </c>
      <c r="J837" s="154">
        <v>5.0290609812204607</v>
      </c>
      <c r="K837" s="115">
        <f>J837-I837</f>
        <v>2.0060981220460405E-2</v>
      </c>
      <c r="L837" s="154">
        <v>10.038060981220461</v>
      </c>
      <c r="M837" s="72">
        <v>71.727000000000004</v>
      </c>
    </row>
    <row r="838" spans="1:13">
      <c r="A838" s="110" t="s">
        <v>215</v>
      </c>
      <c r="B838" s="72">
        <v>2018</v>
      </c>
      <c r="C838" s="148">
        <v>43436</v>
      </c>
      <c r="D838" s="72" t="s">
        <v>64</v>
      </c>
      <c r="E838" s="72" t="s">
        <v>206</v>
      </c>
      <c r="F838" s="72" t="s">
        <v>56</v>
      </c>
      <c r="G838" s="10">
        <f>(C838-VLOOKUP(E838,Riders!$A$2:$E$7777,4,FALSE))/365</f>
        <v>25.194520547945206</v>
      </c>
      <c r="H838" s="28">
        <v>34</v>
      </c>
      <c r="I838" s="72">
        <v>4.976</v>
      </c>
      <c r="J838" s="154">
        <v>5.0749527465624338</v>
      </c>
      <c r="K838" s="115">
        <f>J838-I838</f>
        <v>9.8952746562433802E-2</v>
      </c>
      <c r="L838" s="154">
        <v>10.050952746562434</v>
      </c>
      <c r="M838" s="72">
        <v>71.635000000000005</v>
      </c>
    </row>
    <row r="839" spans="1:13">
      <c r="A839" s="110" t="s">
        <v>215</v>
      </c>
      <c r="B839" s="72">
        <v>2018</v>
      </c>
      <c r="C839" s="148">
        <v>43436</v>
      </c>
      <c r="D839" s="72" t="s">
        <v>64</v>
      </c>
      <c r="E839" s="72" t="s">
        <v>213</v>
      </c>
      <c r="F839" s="72" t="s">
        <v>214</v>
      </c>
      <c r="G839" s="10">
        <f>(C839-VLOOKUP(E839,Riders!$A$2:$E$7777,4,FALSE))/365</f>
        <v>26.671232876712327</v>
      </c>
      <c r="H839" s="28">
        <v>35</v>
      </c>
      <c r="I839" s="72">
        <v>5.0030000000000001</v>
      </c>
      <c r="J839" s="154">
        <v>5.1670661054296847</v>
      </c>
      <c r="K839" s="115">
        <f>J839-I839</f>
        <v>0.16406610542968458</v>
      </c>
      <c r="L839" s="154">
        <v>10.170066105429685</v>
      </c>
      <c r="M839" s="72">
        <v>70.796000000000006</v>
      </c>
    </row>
    <row r="840" spans="1:13">
      <c r="A840" s="110" t="s">
        <v>215</v>
      </c>
      <c r="B840" s="72">
        <v>2018</v>
      </c>
      <c r="C840" s="148">
        <v>43436</v>
      </c>
      <c r="D840" s="72" t="s">
        <v>64</v>
      </c>
      <c r="E840" s="72" t="s">
        <v>91</v>
      </c>
      <c r="F840" s="72" t="s">
        <v>50</v>
      </c>
      <c r="G840" s="10">
        <f>(C840-VLOOKUP(E840,Riders!$A$2:$E$7777,4,FALSE))/365</f>
        <v>23.032876712328768</v>
      </c>
      <c r="H840" s="28">
        <v>36</v>
      </c>
      <c r="I840" s="72">
        <v>4.9850000000000003</v>
      </c>
      <c r="J840" s="154">
        <v>5.1929731697318386</v>
      </c>
      <c r="K840" s="115">
        <f>J840-I840</f>
        <v>0.20797316973183833</v>
      </c>
      <c r="L840" s="154">
        <v>10.177973169731839</v>
      </c>
      <c r="M840" s="72">
        <v>70.741</v>
      </c>
    </row>
    <row r="841" spans="1:13">
      <c r="A841" s="110" t="s">
        <v>215</v>
      </c>
      <c r="B841" s="72">
        <v>2018</v>
      </c>
      <c r="C841" s="148">
        <v>43436</v>
      </c>
      <c r="D841" s="72" t="s">
        <v>64</v>
      </c>
      <c r="E841" s="66" t="s">
        <v>184</v>
      </c>
      <c r="F841" s="72" t="s">
        <v>93</v>
      </c>
      <c r="G841" s="10">
        <f>(C841-VLOOKUP(E841,Riders!$A$2:$E$7777,4,FALSE))/365</f>
        <v>23.931506849315067</v>
      </c>
      <c r="H841" s="28">
        <v>37</v>
      </c>
      <c r="I841" s="72">
        <v>5.0289999999999999</v>
      </c>
      <c r="J841" s="154">
        <v>5.1659789728558678</v>
      </c>
      <c r="K841" s="115">
        <f>J841-I841</f>
        <v>0.13697897285586791</v>
      </c>
      <c r="L841" s="154">
        <v>10.194978972855868</v>
      </c>
      <c r="M841" s="72">
        <v>70.623000000000005</v>
      </c>
    </row>
    <row r="842" spans="1:13">
      <c r="A842" s="110" t="s">
        <v>215</v>
      </c>
      <c r="B842" s="72">
        <v>2018</v>
      </c>
      <c r="C842" s="148">
        <v>43436</v>
      </c>
      <c r="D842" s="72" t="s">
        <v>64</v>
      </c>
      <c r="E842" s="72" t="s">
        <v>57</v>
      </c>
      <c r="F842" s="72" t="s">
        <v>35</v>
      </c>
      <c r="G842" s="10">
        <f>(C842-VLOOKUP(E842,Riders!$A$2:$E$7777,4,FALSE))/365</f>
        <v>25.054794520547944</v>
      </c>
      <c r="H842" s="28">
        <v>38</v>
      </c>
      <c r="I842" s="72">
        <v>5.0609999999999999</v>
      </c>
      <c r="J842" s="154">
        <v>5.1400456071747342</v>
      </c>
      <c r="K842" s="115">
        <f>J842-I842</f>
        <v>7.90456071747343E-2</v>
      </c>
      <c r="L842" s="154">
        <v>10.201045607174734</v>
      </c>
      <c r="M842" s="72">
        <v>70.581000000000003</v>
      </c>
    </row>
    <row r="843" spans="1:13">
      <c r="A843" s="110" t="s">
        <v>215</v>
      </c>
      <c r="B843" s="72">
        <v>2018</v>
      </c>
      <c r="C843" s="148">
        <v>43436</v>
      </c>
      <c r="D843" s="72" t="s">
        <v>64</v>
      </c>
      <c r="E843" s="72" t="s">
        <v>55</v>
      </c>
      <c r="F843" s="72" t="s">
        <v>56</v>
      </c>
      <c r="G843" s="10">
        <f>(C843-VLOOKUP(E843,Riders!$A$2:$E$7777,4,FALSE))/365</f>
        <v>18.887671232876713</v>
      </c>
      <c r="H843" s="28">
        <v>39</v>
      </c>
      <c r="I843" s="72">
        <v>5.0460000000000003</v>
      </c>
      <c r="J843" s="154">
        <v>5.158949400459222</v>
      </c>
      <c r="K843" s="115">
        <f>J843-I843</f>
        <v>0.11294940045922175</v>
      </c>
      <c r="L843" s="154">
        <v>10.204949400459222</v>
      </c>
      <c r="M843" s="72">
        <v>70.554000000000002</v>
      </c>
    </row>
    <row r="844" spans="1:13">
      <c r="A844" s="110" t="s">
        <v>215</v>
      </c>
      <c r="B844" s="72">
        <v>2018</v>
      </c>
      <c r="C844" s="148">
        <v>43436</v>
      </c>
      <c r="D844" s="72" t="s">
        <v>64</v>
      </c>
      <c r="E844" s="66" t="s">
        <v>280</v>
      </c>
      <c r="F844" s="72" t="s">
        <v>222</v>
      </c>
      <c r="G844" s="10">
        <f>(C844-VLOOKUP(E844,Riders!$A$2:$E$7777,4,FALSE))/365</f>
        <v>24.572602739726026</v>
      </c>
      <c r="H844" s="28">
        <v>40</v>
      </c>
      <c r="I844" s="72">
        <v>5.0590000000000002</v>
      </c>
      <c r="J844" s="154">
        <v>5.1839863995902808</v>
      </c>
      <c r="K844" s="115">
        <f>J844-I844</f>
        <v>0.12498639959028068</v>
      </c>
      <c r="L844" s="154">
        <v>10.242986399590281</v>
      </c>
      <c r="M844" s="72">
        <v>70.292000000000002</v>
      </c>
    </row>
    <row r="845" spans="1:13">
      <c r="A845" s="136" t="s">
        <v>8240</v>
      </c>
      <c r="B845" s="117">
        <v>2018</v>
      </c>
      <c r="C845" s="108">
        <v>43394</v>
      </c>
      <c r="D845" s="66" t="s">
        <v>64</v>
      </c>
      <c r="E845" s="66" t="s">
        <v>90</v>
      </c>
      <c r="F845" s="66" t="s">
        <v>22</v>
      </c>
      <c r="G845" s="10">
        <f>(C845-VLOOKUP(E845,Riders!$A$2:$E$7777,4,FALSE))/365</f>
        <v>21.61917808219178</v>
      </c>
      <c r="H845" s="109">
        <v>1</v>
      </c>
      <c r="I845" s="66">
        <v>4.7030000000000003</v>
      </c>
      <c r="J845" s="66">
        <v>4.7890000000000006</v>
      </c>
      <c r="K845" s="66">
        <v>8.6000000000000298E-2</v>
      </c>
      <c r="L845" s="66">
        <v>9.4920000000000009</v>
      </c>
      <c r="M845" s="66">
        <v>75.853350189633375</v>
      </c>
    </row>
    <row r="846" spans="1:13">
      <c r="A846" s="136" t="s">
        <v>8240</v>
      </c>
      <c r="B846" s="117">
        <v>2018</v>
      </c>
      <c r="C846" s="108">
        <v>43394</v>
      </c>
      <c r="D846" s="66" t="s">
        <v>64</v>
      </c>
      <c r="E846" s="66" t="s">
        <v>104</v>
      </c>
      <c r="F846" s="66" t="s">
        <v>100</v>
      </c>
      <c r="G846" s="10">
        <f>(C846-VLOOKUP(E846,Riders!$A$2:$E$7777,4,FALSE))/365</f>
        <v>26.175342465753424</v>
      </c>
      <c r="H846" s="109">
        <v>2</v>
      </c>
      <c r="I846" s="66">
        <v>4.7380000000000004</v>
      </c>
      <c r="J846" s="66">
        <v>4.7640000000000002</v>
      </c>
      <c r="K846" s="66">
        <v>2.5999999999999801E-2</v>
      </c>
      <c r="L846" s="66">
        <v>9.5020000000000007</v>
      </c>
      <c r="M846" s="66">
        <v>75.773521363923379</v>
      </c>
    </row>
    <row r="847" spans="1:13">
      <c r="A847" s="136" t="s">
        <v>8240</v>
      </c>
      <c r="B847" s="117">
        <v>2018</v>
      </c>
      <c r="C847" s="108">
        <v>43394</v>
      </c>
      <c r="D847" s="66" t="s">
        <v>64</v>
      </c>
      <c r="E847" s="66" t="s">
        <v>21</v>
      </c>
      <c r="F847" s="66" t="s">
        <v>22</v>
      </c>
      <c r="G847" s="10">
        <f>(C847-VLOOKUP(E847,Riders!$A$2:$E$7777,4,FALSE))/365</f>
        <v>25.616438356164384</v>
      </c>
      <c r="H847" s="109">
        <v>3</v>
      </c>
      <c r="I847" s="66">
        <v>4.7190000000000003</v>
      </c>
      <c r="J847" s="66">
        <v>4.8359999999999994</v>
      </c>
      <c r="K847" s="66">
        <v>0.1169999999999991</v>
      </c>
      <c r="L847" s="66">
        <v>9.5549999999999997</v>
      </c>
      <c r="M847" s="66">
        <v>75.353218210361064</v>
      </c>
    </row>
    <row r="848" spans="1:13">
      <c r="A848" s="136" t="s">
        <v>8240</v>
      </c>
      <c r="B848" s="117">
        <v>2018</v>
      </c>
      <c r="C848" s="108">
        <v>43394</v>
      </c>
      <c r="D848" s="66" t="s">
        <v>64</v>
      </c>
      <c r="E848" s="66" t="s">
        <v>200</v>
      </c>
      <c r="F848" s="66" t="s">
        <v>44</v>
      </c>
      <c r="G848" s="10">
        <f>(C848-VLOOKUP(E848,Riders!$A$2:$E$7777,4,FALSE))/365</f>
        <v>23.271232876712329</v>
      </c>
      <c r="H848" s="109">
        <v>4</v>
      </c>
      <c r="I848" s="66">
        <v>4.7930000000000001</v>
      </c>
      <c r="J848" s="66">
        <v>4.8180000000000005</v>
      </c>
      <c r="K848" s="66">
        <v>2.5000000000000355E-2</v>
      </c>
      <c r="L848" s="66">
        <v>9.6110000000000007</v>
      </c>
      <c r="M848" s="66">
        <v>74.91416085735095</v>
      </c>
    </row>
    <row r="849" spans="1:13">
      <c r="A849" s="136" t="s">
        <v>8240</v>
      </c>
      <c r="B849" s="117">
        <v>2018</v>
      </c>
      <c r="C849" s="108">
        <v>43394</v>
      </c>
      <c r="D849" s="66" t="s">
        <v>64</v>
      </c>
      <c r="E849" s="66" t="s">
        <v>8241</v>
      </c>
      <c r="F849" s="66" t="s">
        <v>26</v>
      </c>
      <c r="G849" s="10" t="e">
        <f>(C849-VLOOKUP(E849,Riders!$A$2:$E$7777,4,FALSE))/365</f>
        <v>#N/A</v>
      </c>
      <c r="H849" s="109">
        <v>5</v>
      </c>
      <c r="I849" s="66">
        <v>4.7729999999999997</v>
      </c>
      <c r="J849" s="66">
        <v>4.838000000000001</v>
      </c>
      <c r="K849" s="66">
        <v>6.5000000000001279E-2</v>
      </c>
      <c r="L849" s="66">
        <v>9.6110000000000007</v>
      </c>
      <c r="M849" s="66">
        <v>74.91416085735095</v>
      </c>
    </row>
    <row r="850" spans="1:13">
      <c r="A850" s="136" t="s">
        <v>8240</v>
      </c>
      <c r="B850" s="117">
        <v>2018</v>
      </c>
      <c r="C850" s="108">
        <v>43394</v>
      </c>
      <c r="D850" s="66" t="s">
        <v>64</v>
      </c>
      <c r="E850" s="66" t="s">
        <v>1995</v>
      </c>
      <c r="F850" s="66" t="s">
        <v>26</v>
      </c>
      <c r="G850" s="10">
        <f>(C850-VLOOKUP(E850,Riders!$A$2:$E$7777,4,FALSE))/365</f>
        <v>33.742465753424661</v>
      </c>
      <c r="H850" s="109">
        <v>6</v>
      </c>
      <c r="I850" s="66">
        <v>4.7549999999999999</v>
      </c>
      <c r="J850" s="66">
        <v>4.8969999999999994</v>
      </c>
      <c r="K850" s="66">
        <v>0.14199999999999946</v>
      </c>
      <c r="L850" s="66">
        <v>9.6519999999999992</v>
      </c>
      <c r="M850" s="66">
        <v>74.595938665561548</v>
      </c>
    </row>
    <row r="851" spans="1:13">
      <c r="A851" s="136" t="s">
        <v>8240</v>
      </c>
      <c r="B851" s="117">
        <v>2018</v>
      </c>
      <c r="C851" s="108">
        <v>43394</v>
      </c>
      <c r="D851" s="66" t="s">
        <v>64</v>
      </c>
      <c r="E851" s="66" t="s">
        <v>284</v>
      </c>
      <c r="F851" s="66" t="s">
        <v>100</v>
      </c>
      <c r="G851" s="10">
        <f>(C851-VLOOKUP(E851,Riders!$A$2:$E$7777,4,FALSE))/365</f>
        <v>24.772602739726029</v>
      </c>
      <c r="H851" s="109">
        <v>7</v>
      </c>
      <c r="I851" s="66">
        <v>4.7880000000000003</v>
      </c>
      <c r="J851" s="66">
        <v>4.8789999999999996</v>
      </c>
      <c r="K851" s="66">
        <v>9.0999999999999304E-2</v>
      </c>
      <c r="L851" s="66">
        <v>9.6669999999999998</v>
      </c>
      <c r="M851" s="66">
        <v>74.480190338264194</v>
      </c>
    </row>
    <row r="852" spans="1:13">
      <c r="A852" s="136" t="s">
        <v>8240</v>
      </c>
      <c r="B852" s="117">
        <v>2018</v>
      </c>
      <c r="C852" s="108">
        <v>43394</v>
      </c>
      <c r="D852" s="66" t="s">
        <v>64</v>
      </c>
      <c r="E852" s="66" t="s">
        <v>904</v>
      </c>
      <c r="F852" s="66" t="s">
        <v>33</v>
      </c>
      <c r="G852" s="10">
        <f>(C852-VLOOKUP(E852,Riders!$A$2:$E$7777,4,FALSE))/365</f>
        <v>27.687671232876713</v>
      </c>
      <c r="H852" s="109">
        <v>8</v>
      </c>
      <c r="I852" s="66">
        <v>4.774</v>
      </c>
      <c r="J852" s="66">
        <v>4.9050000000000002</v>
      </c>
      <c r="K852" s="66">
        <v>0.13100000000000023</v>
      </c>
      <c r="L852" s="66">
        <v>9.6790000000000003</v>
      </c>
      <c r="M852" s="66">
        <v>74.387849984502523</v>
      </c>
    </row>
    <row r="853" spans="1:13">
      <c r="A853" s="136" t="s">
        <v>8240</v>
      </c>
      <c r="B853" s="117">
        <v>2018</v>
      </c>
      <c r="C853" s="108">
        <v>43394</v>
      </c>
      <c r="D853" s="66" t="s">
        <v>64</v>
      </c>
      <c r="E853" s="66" t="s">
        <v>192</v>
      </c>
      <c r="F853" s="66" t="s">
        <v>28</v>
      </c>
      <c r="G853" s="10">
        <f>(C853-VLOOKUP(E853,Riders!$A$2:$E$7777,4,FALSE))/365</f>
        <v>31.342465753424658</v>
      </c>
      <c r="H853" s="109">
        <v>9</v>
      </c>
      <c r="I853" s="66">
        <v>4.7930000000000001</v>
      </c>
      <c r="J853" s="66">
        <v>4.9029999999999996</v>
      </c>
      <c r="K853" s="66">
        <v>0.10999999999999943</v>
      </c>
      <c r="L853" s="66">
        <v>9.6959999999999997</v>
      </c>
      <c r="M853" s="66">
        <v>74.257425742574256</v>
      </c>
    </row>
    <row r="854" spans="1:13">
      <c r="A854" s="136" t="s">
        <v>8240</v>
      </c>
      <c r="B854" s="117">
        <v>2018</v>
      </c>
      <c r="C854" s="108">
        <v>43394</v>
      </c>
      <c r="D854" s="66" t="s">
        <v>64</v>
      </c>
      <c r="E854" s="66" t="s">
        <v>110</v>
      </c>
      <c r="F854" s="66" t="s">
        <v>111</v>
      </c>
      <c r="G854" s="10">
        <f>(C854-VLOOKUP(E854,Riders!$A$2:$E$7777,4,FALSE))/365</f>
        <v>21.509589041095889</v>
      </c>
      <c r="H854" s="109">
        <v>10</v>
      </c>
      <c r="I854" s="66">
        <v>4.7949999999999999</v>
      </c>
      <c r="J854" s="66">
        <v>4.9160000000000004</v>
      </c>
      <c r="K854" s="66">
        <v>0.12100000000000044</v>
      </c>
      <c r="L854" s="66">
        <v>9.7110000000000003</v>
      </c>
      <c r="M854" s="66">
        <v>74.142724745134387</v>
      </c>
    </row>
    <row r="855" spans="1:13">
      <c r="A855" s="136" t="s">
        <v>8240</v>
      </c>
      <c r="B855" s="117">
        <v>2018</v>
      </c>
      <c r="C855" s="108">
        <v>43394</v>
      </c>
      <c r="D855" s="66" t="s">
        <v>64</v>
      </c>
      <c r="E855" s="66" t="s">
        <v>127</v>
      </c>
      <c r="F855" s="66" t="s">
        <v>33</v>
      </c>
      <c r="G855" s="10">
        <f>(C855-VLOOKUP(E855,Riders!$A$2:$E$7777,4,FALSE))/365</f>
        <v>27.284931506849315</v>
      </c>
      <c r="H855" s="109">
        <v>11</v>
      </c>
      <c r="I855" s="66">
        <v>4.8109999999999999</v>
      </c>
      <c r="J855" s="66">
        <v>4.9049999999999994</v>
      </c>
      <c r="K855" s="66">
        <v>9.3999999999999417E-2</v>
      </c>
      <c r="L855" s="66">
        <v>9.7159999999999993</v>
      </c>
      <c r="M855" s="66">
        <v>74.104569781803221</v>
      </c>
    </row>
    <row r="856" spans="1:13">
      <c r="A856" s="136" t="s">
        <v>8240</v>
      </c>
      <c r="B856" s="117">
        <v>2018</v>
      </c>
      <c r="C856" s="108">
        <v>43394</v>
      </c>
      <c r="D856" s="66" t="s">
        <v>64</v>
      </c>
      <c r="E856" s="66" t="s">
        <v>123</v>
      </c>
      <c r="F856" s="66" t="s">
        <v>111</v>
      </c>
      <c r="G856" s="10">
        <f>(C856-VLOOKUP(E856,Riders!$A$2:$E$7777,4,FALSE))/365</f>
        <v>21.695890410958903</v>
      </c>
      <c r="H856" s="109">
        <v>12</v>
      </c>
      <c r="I856" s="66">
        <v>4.8070000000000004</v>
      </c>
      <c r="J856" s="66">
        <v>4.9249999999999989</v>
      </c>
      <c r="K856" s="66">
        <v>0.11799999999999855</v>
      </c>
      <c r="L856" s="66">
        <v>9.7319999999999993</v>
      </c>
      <c r="M856" s="66">
        <v>73.982737361282375</v>
      </c>
    </row>
    <row r="857" spans="1:13">
      <c r="A857" s="136" t="s">
        <v>8240</v>
      </c>
      <c r="B857" s="117">
        <v>2018</v>
      </c>
      <c r="C857" s="108">
        <v>43394</v>
      </c>
      <c r="D857" s="66" t="s">
        <v>64</v>
      </c>
      <c r="E857" s="66" t="s">
        <v>198</v>
      </c>
      <c r="F857" s="66" t="s">
        <v>22</v>
      </c>
      <c r="G857" s="10">
        <f>(C857-VLOOKUP(E857,Riders!$A$2:$E$7777,4,FALSE))/365</f>
        <v>25.87123287671233</v>
      </c>
      <c r="H857" s="109">
        <v>13</v>
      </c>
      <c r="I857" s="66">
        <v>4.8170000000000002</v>
      </c>
      <c r="J857" s="66">
        <v>4.9239999999999995</v>
      </c>
      <c r="K857" s="66">
        <v>0.10699999999999932</v>
      </c>
      <c r="L857" s="66">
        <v>9.7409999999999997</v>
      </c>
      <c r="M857" s="66">
        <v>73.914382506929471</v>
      </c>
    </row>
    <row r="858" spans="1:13">
      <c r="A858" s="136" t="s">
        <v>8240</v>
      </c>
      <c r="B858" s="117">
        <v>2018</v>
      </c>
      <c r="C858" s="108">
        <v>43394</v>
      </c>
      <c r="D858" s="66" t="s">
        <v>64</v>
      </c>
      <c r="E858" s="66" t="s">
        <v>141</v>
      </c>
      <c r="F858" s="66" t="s">
        <v>93</v>
      </c>
      <c r="G858" s="10">
        <f>(C858-VLOOKUP(E858,Riders!$A$2:$E$7777,4,FALSE))/365</f>
        <v>23.550684931506851</v>
      </c>
      <c r="H858" s="109">
        <v>14</v>
      </c>
      <c r="I858" s="66">
        <v>4.7919999999999998</v>
      </c>
      <c r="J858" s="66">
        <v>4.9529999999999994</v>
      </c>
      <c r="K858" s="66">
        <v>0.16099999999999959</v>
      </c>
      <c r="L858" s="66">
        <v>9.7449999999999992</v>
      </c>
      <c r="M858" s="66">
        <v>73.884043099025149</v>
      </c>
    </row>
    <row r="859" spans="1:13">
      <c r="A859" s="136" t="s">
        <v>8240</v>
      </c>
      <c r="B859" s="117">
        <v>2018</v>
      </c>
      <c r="C859" s="108">
        <v>43394</v>
      </c>
      <c r="D859" s="66" t="s">
        <v>64</v>
      </c>
      <c r="E859" s="66" t="s">
        <v>195</v>
      </c>
      <c r="F859" s="66" t="s">
        <v>196</v>
      </c>
      <c r="G859" s="10">
        <f>(C859-VLOOKUP(E859,Riders!$A$2:$E$7777,4,FALSE))/365</f>
        <v>32.602739726027394</v>
      </c>
      <c r="H859" s="109">
        <v>15</v>
      </c>
      <c r="I859" s="66">
        <v>4.8390000000000004</v>
      </c>
      <c r="J859" s="66">
        <v>4.9189999999999987</v>
      </c>
      <c r="K859" s="66">
        <v>7.9999999999998295E-2</v>
      </c>
      <c r="L859" s="66">
        <v>9.7579999999999991</v>
      </c>
      <c r="M859" s="66">
        <v>73.785611805697897</v>
      </c>
    </row>
    <row r="860" spans="1:13">
      <c r="A860" s="136" t="s">
        <v>8240</v>
      </c>
      <c r="B860" s="117">
        <v>2018</v>
      </c>
      <c r="C860" s="108">
        <v>43394</v>
      </c>
      <c r="D860" s="66" t="s">
        <v>64</v>
      </c>
      <c r="E860" s="66" t="s">
        <v>237</v>
      </c>
      <c r="F860" s="66" t="s">
        <v>196</v>
      </c>
      <c r="G860" s="10">
        <f>(C860-VLOOKUP(E860,Riders!$A$2:$E$7777,4,FALSE))/365</f>
        <v>31.095890410958905</v>
      </c>
      <c r="H860" s="109">
        <v>16</v>
      </c>
      <c r="I860" s="66">
        <v>4.8630000000000004</v>
      </c>
      <c r="J860" s="66">
        <v>4.9470000000000001</v>
      </c>
      <c r="K860" s="66">
        <v>8.3999999999999631E-2</v>
      </c>
      <c r="L860" s="66">
        <v>9.81</v>
      </c>
      <c r="M860" s="66">
        <v>73.394495412844037</v>
      </c>
    </row>
    <row r="861" spans="1:13">
      <c r="A861" s="136" t="s">
        <v>8240</v>
      </c>
      <c r="B861" s="117">
        <v>2018</v>
      </c>
      <c r="C861" s="108">
        <v>43394</v>
      </c>
      <c r="D861" s="66" t="s">
        <v>64</v>
      </c>
      <c r="E861" s="66" t="s">
        <v>211</v>
      </c>
      <c r="F861" s="66" t="s">
        <v>40</v>
      </c>
      <c r="G861" s="10">
        <f>(C861-VLOOKUP(E861,Riders!$A$2:$E$7777,4,FALSE))/365</f>
        <v>27.419178082191781</v>
      </c>
      <c r="H861" s="109">
        <v>17</v>
      </c>
      <c r="I861" s="66">
        <v>4.8550000000000004</v>
      </c>
      <c r="J861" s="66">
        <v>5.0009999999999994</v>
      </c>
      <c r="K861" s="66">
        <v>0.14599999999999902</v>
      </c>
      <c r="L861" s="66">
        <v>9.8559999999999999</v>
      </c>
      <c r="M861" s="66">
        <v>73.05194805194806</v>
      </c>
    </row>
    <row r="862" spans="1:13">
      <c r="A862" s="136" t="s">
        <v>8240</v>
      </c>
      <c r="B862" s="117">
        <v>2018</v>
      </c>
      <c r="C862" s="108">
        <v>43394</v>
      </c>
      <c r="D862" s="66" t="s">
        <v>64</v>
      </c>
      <c r="E862" s="66" t="s">
        <v>255</v>
      </c>
      <c r="F862" s="66" t="s">
        <v>30</v>
      </c>
      <c r="G862" s="10">
        <f>(C862-VLOOKUP(E862,Riders!$A$2:$E$7777,4,FALSE))/365</f>
        <v>28.816438356164383</v>
      </c>
      <c r="H862" s="109">
        <v>18</v>
      </c>
      <c r="I862" s="66">
        <v>4.8479999999999999</v>
      </c>
      <c r="J862" s="66">
        <v>5.0119999999999996</v>
      </c>
      <c r="K862" s="66">
        <v>0.1639999999999997</v>
      </c>
      <c r="L862" s="66">
        <v>9.86</v>
      </c>
      <c r="M862" s="66">
        <v>73.022312373225162</v>
      </c>
    </row>
    <row r="863" spans="1:13">
      <c r="A863" s="136" t="s">
        <v>8240</v>
      </c>
      <c r="B863" s="117">
        <v>2018</v>
      </c>
      <c r="C863" s="108">
        <v>43394</v>
      </c>
      <c r="D863" s="66" t="s">
        <v>64</v>
      </c>
      <c r="E863" s="66" t="s">
        <v>8238</v>
      </c>
      <c r="F863" s="66" t="s">
        <v>80</v>
      </c>
      <c r="G863" s="10" t="e">
        <f>(C863-VLOOKUP(E863,Riders!$A$2:$E$7777,4,FALSE))/365</f>
        <v>#N/A</v>
      </c>
      <c r="H863" s="109">
        <v>19</v>
      </c>
      <c r="I863" s="66">
        <v>4.8849999999999998</v>
      </c>
      <c r="J863" s="66">
        <v>4.9930000000000003</v>
      </c>
      <c r="K863" s="66">
        <v>0.10800000000000054</v>
      </c>
      <c r="L863" s="66">
        <v>9.8780000000000001</v>
      </c>
      <c r="M863" s="66">
        <v>72.889248835796721</v>
      </c>
    </row>
    <row r="864" spans="1:13">
      <c r="A864" s="136" t="s">
        <v>8240</v>
      </c>
      <c r="B864" s="117">
        <v>2018</v>
      </c>
      <c r="C864" s="108">
        <v>43394</v>
      </c>
      <c r="D864" s="66" t="s">
        <v>64</v>
      </c>
      <c r="E864" s="66" t="s">
        <v>219</v>
      </c>
      <c r="F864" s="66" t="s">
        <v>30</v>
      </c>
      <c r="G864" s="10">
        <f>(C864-VLOOKUP(E864,Riders!$A$2:$E$7777,4,FALSE))/365</f>
        <v>33.723287671232875</v>
      </c>
      <c r="H864" s="109">
        <v>20</v>
      </c>
      <c r="I864" s="66">
        <v>4.9020000000000001</v>
      </c>
      <c r="J864" s="66">
        <v>5.0140000000000002</v>
      </c>
      <c r="K864" s="66">
        <v>0.1120000000000001</v>
      </c>
      <c r="L864" s="66">
        <v>9.9160000000000004</v>
      </c>
      <c r="M864" s="66">
        <v>72.609923356192013</v>
      </c>
    </row>
    <row r="865" spans="1:13">
      <c r="A865" s="136" t="s">
        <v>8240</v>
      </c>
      <c r="B865" s="117">
        <v>2018</v>
      </c>
      <c r="C865" s="108">
        <v>43394</v>
      </c>
      <c r="D865" s="66" t="s">
        <v>64</v>
      </c>
      <c r="E865" s="66" t="s">
        <v>98</v>
      </c>
      <c r="F865" s="66" t="s">
        <v>42</v>
      </c>
      <c r="G865" s="10">
        <f>(C865-VLOOKUP(E865,Riders!$A$2:$E$7777,4,FALSE))/365</f>
        <v>19.994520547945207</v>
      </c>
      <c r="H865" s="109">
        <v>21</v>
      </c>
      <c r="I865" s="66">
        <v>4.9409999999999998</v>
      </c>
      <c r="J865" s="66">
        <v>5.0000000000000009</v>
      </c>
      <c r="K865" s="66">
        <v>5.9000000000001052E-2</v>
      </c>
      <c r="L865" s="66">
        <v>9.9410000000000007</v>
      </c>
      <c r="M865" s="66">
        <v>72.427321195050794</v>
      </c>
    </row>
    <row r="866" spans="1:13">
      <c r="A866" s="136" t="s">
        <v>8240</v>
      </c>
      <c r="B866" s="117">
        <v>2018</v>
      </c>
      <c r="C866" s="108">
        <v>43394</v>
      </c>
      <c r="D866" s="66" t="s">
        <v>64</v>
      </c>
      <c r="E866" s="66" t="s">
        <v>194</v>
      </c>
      <c r="F866" s="66" t="s">
        <v>50</v>
      </c>
      <c r="G866" s="10">
        <f>(C866-VLOOKUP(E866,Riders!$A$2:$E$7777,4,FALSE))/365</f>
        <v>30.813698630136987</v>
      </c>
      <c r="H866" s="109">
        <v>22</v>
      </c>
      <c r="I866" s="66">
        <v>4.8970000000000002</v>
      </c>
      <c r="J866" s="66">
        <v>5.0489999999999995</v>
      </c>
      <c r="K866" s="66">
        <v>0.15199999999999925</v>
      </c>
      <c r="L866" s="66">
        <v>9.9459999999999997</v>
      </c>
      <c r="M866" s="66">
        <v>72.390910918962405</v>
      </c>
    </row>
    <row r="867" spans="1:13">
      <c r="A867" s="136" t="s">
        <v>8240</v>
      </c>
      <c r="B867" s="117">
        <v>2018</v>
      </c>
      <c r="C867" s="108">
        <v>43394</v>
      </c>
      <c r="D867" s="66" t="s">
        <v>64</v>
      </c>
      <c r="E867" s="66" t="s">
        <v>165</v>
      </c>
      <c r="F867" s="66" t="s">
        <v>44</v>
      </c>
      <c r="G867" s="10">
        <f>(C867-VLOOKUP(E867,Riders!$A$2:$E$7777,4,FALSE))/365</f>
        <v>28.802739726027397</v>
      </c>
      <c r="H867" s="109">
        <v>23</v>
      </c>
      <c r="I867" s="66">
        <v>4.9320000000000004</v>
      </c>
      <c r="J867" s="66">
        <v>5.016</v>
      </c>
      <c r="K867" s="66">
        <v>8.3999999999999631E-2</v>
      </c>
      <c r="L867" s="66">
        <v>9.9480000000000004</v>
      </c>
      <c r="M867" s="66">
        <v>72.376357056694815</v>
      </c>
    </row>
    <row r="868" spans="1:13">
      <c r="A868" s="136" t="s">
        <v>8240</v>
      </c>
      <c r="B868" s="117">
        <v>2018</v>
      </c>
      <c r="C868" s="108">
        <v>43394</v>
      </c>
      <c r="D868" s="66" t="s">
        <v>64</v>
      </c>
      <c r="E868" s="66" t="s">
        <v>193</v>
      </c>
      <c r="F868" s="66" t="s">
        <v>225</v>
      </c>
      <c r="G868" s="10">
        <f>(C868-VLOOKUP(E868,Riders!$A$2:$E$7777,4,FALSE))/365</f>
        <v>29.605479452054794</v>
      </c>
      <c r="H868" s="109">
        <v>24</v>
      </c>
      <c r="I868" s="66">
        <v>4.9349999999999996</v>
      </c>
      <c r="J868" s="66">
        <v>5.0160000000000009</v>
      </c>
      <c r="K868" s="66">
        <v>8.1000000000001293E-2</v>
      </c>
      <c r="L868" s="66">
        <v>9.9510000000000005</v>
      </c>
      <c r="M868" s="66">
        <v>72.354537232438943</v>
      </c>
    </row>
    <row r="869" spans="1:13">
      <c r="A869" s="136" t="s">
        <v>8240</v>
      </c>
      <c r="B869" s="117">
        <v>2018</v>
      </c>
      <c r="C869" s="108">
        <v>43394</v>
      </c>
      <c r="D869" s="66" t="s">
        <v>64</v>
      </c>
      <c r="E869" s="66" t="s">
        <v>352</v>
      </c>
      <c r="F869" s="66" t="s">
        <v>28</v>
      </c>
      <c r="G869" s="10">
        <f>(C869-VLOOKUP(E869,Riders!$A$2:$E$7777,4,FALSE))/365</f>
        <v>27.101369863013698</v>
      </c>
      <c r="H869" s="109">
        <v>25</v>
      </c>
      <c r="I869" s="66">
        <v>4.915</v>
      </c>
      <c r="J869" s="66">
        <v>5.04</v>
      </c>
      <c r="K869" s="66">
        <v>0.125</v>
      </c>
      <c r="L869" s="66">
        <v>9.9550000000000001</v>
      </c>
      <c r="M869" s="66">
        <v>72.325464590657958</v>
      </c>
    </row>
    <row r="870" spans="1:13">
      <c r="A870" s="136" t="s">
        <v>8240</v>
      </c>
      <c r="B870" s="117">
        <v>2018</v>
      </c>
      <c r="C870" s="108">
        <v>43394</v>
      </c>
      <c r="D870" s="66" t="s">
        <v>64</v>
      </c>
      <c r="E870" s="66" t="s">
        <v>170</v>
      </c>
      <c r="F870" s="66" t="s">
        <v>40</v>
      </c>
      <c r="G870" s="10">
        <f>(C870-VLOOKUP(E870,Riders!$A$2:$E$7777,4,FALSE))/365</f>
        <v>20.016438356164382</v>
      </c>
      <c r="H870" s="109">
        <v>26</v>
      </c>
      <c r="I870" s="66">
        <v>4.9370000000000003</v>
      </c>
      <c r="J870" s="66">
        <v>5.0469999999999997</v>
      </c>
      <c r="K870" s="66">
        <v>0.10999999999999943</v>
      </c>
      <c r="L870" s="66">
        <v>9.984</v>
      </c>
      <c r="M870" s="66">
        <v>72.115384615384613</v>
      </c>
    </row>
    <row r="871" spans="1:13">
      <c r="A871" s="136" t="s">
        <v>8240</v>
      </c>
      <c r="B871" s="117">
        <v>2018</v>
      </c>
      <c r="C871" s="108">
        <v>43394</v>
      </c>
      <c r="D871" s="66" t="s">
        <v>64</v>
      </c>
      <c r="E871" s="66" t="s">
        <v>8234</v>
      </c>
      <c r="F871" s="66" t="s">
        <v>35</v>
      </c>
      <c r="G871" s="10" t="e">
        <f>(C871-VLOOKUP(E871,Riders!$A$2:$E$7777,4,FALSE))/365</f>
        <v>#N/A</v>
      </c>
      <c r="H871" s="109">
        <v>27</v>
      </c>
      <c r="I871" s="66">
        <v>4.9580000000000002</v>
      </c>
      <c r="J871" s="66">
        <v>5.0359999999999996</v>
      </c>
      <c r="K871" s="66">
        <v>7.7999999999999403E-2</v>
      </c>
      <c r="L871" s="66">
        <v>9.9939999999999998</v>
      </c>
      <c r="M871" s="66">
        <v>72.043225935561338</v>
      </c>
    </row>
    <row r="872" spans="1:13">
      <c r="A872" s="136" t="s">
        <v>8240</v>
      </c>
      <c r="B872" s="117">
        <v>2018</v>
      </c>
      <c r="C872" s="108">
        <v>43394</v>
      </c>
      <c r="D872" s="66" t="s">
        <v>64</v>
      </c>
      <c r="E872" s="66" t="s">
        <v>8235</v>
      </c>
      <c r="F872" s="66" t="s">
        <v>107</v>
      </c>
      <c r="G872" s="10" t="e">
        <f>(C872-VLOOKUP(E872,Riders!$A$2:$E$7777,4,FALSE))/365</f>
        <v>#N/A</v>
      </c>
      <c r="H872" s="109">
        <v>28</v>
      </c>
      <c r="I872" s="66">
        <v>4.9820000000000002</v>
      </c>
      <c r="J872" s="66">
        <v>5.0929999999999991</v>
      </c>
      <c r="K872" s="66">
        <v>0.11099999999999888</v>
      </c>
      <c r="L872" s="66">
        <v>10.074999999999999</v>
      </c>
      <c r="M872" s="66">
        <v>71.464019851116632</v>
      </c>
    </row>
    <row r="873" spans="1:13">
      <c r="A873" s="136" t="s">
        <v>8240</v>
      </c>
      <c r="B873" s="117">
        <v>2018</v>
      </c>
      <c r="C873" s="108">
        <v>43394</v>
      </c>
      <c r="D873" s="66" t="s">
        <v>64</v>
      </c>
      <c r="E873" s="66" t="s">
        <v>287</v>
      </c>
      <c r="F873" s="66" t="s">
        <v>205</v>
      </c>
      <c r="G873" s="10">
        <f>(C873-VLOOKUP(E873,Riders!$A$2:$E$7777,4,FALSE))/365</f>
        <v>36.210958904109589</v>
      </c>
      <c r="H873" s="109">
        <v>29</v>
      </c>
      <c r="I873" s="66">
        <v>4.9889999999999999</v>
      </c>
      <c r="J873" s="66">
        <v>5.1070000000000002</v>
      </c>
      <c r="K873" s="66">
        <v>0.11800000000000033</v>
      </c>
      <c r="L873" s="66">
        <v>10.096</v>
      </c>
      <c r="M873" s="66">
        <v>71.315372424722668</v>
      </c>
    </row>
    <row r="874" spans="1:13">
      <c r="A874" s="136" t="s">
        <v>8240</v>
      </c>
      <c r="B874" s="117">
        <v>2018</v>
      </c>
      <c r="C874" s="108">
        <v>43394</v>
      </c>
      <c r="D874" s="66" t="s">
        <v>64</v>
      </c>
      <c r="E874" s="66" t="s">
        <v>8236</v>
      </c>
      <c r="F874" s="66" t="s">
        <v>93</v>
      </c>
      <c r="G874" s="10" t="e">
        <f>(C874-VLOOKUP(E874,Riders!$A$2:$E$7777,4,FALSE))/365</f>
        <v>#N/A</v>
      </c>
      <c r="H874" s="109">
        <v>30</v>
      </c>
      <c r="I874" s="66">
        <v>4.99</v>
      </c>
      <c r="J874" s="66">
        <v>5.1180000000000003</v>
      </c>
      <c r="K874" s="66">
        <v>0.12800000000000011</v>
      </c>
      <c r="L874" s="66">
        <v>10.108000000000001</v>
      </c>
      <c r="M874" s="66">
        <v>71.230708349821924</v>
      </c>
    </row>
    <row r="875" spans="1:13">
      <c r="A875" s="136" t="s">
        <v>8240</v>
      </c>
      <c r="B875" s="117">
        <v>2018</v>
      </c>
      <c r="C875" s="108">
        <v>43394</v>
      </c>
      <c r="D875" s="66" t="s">
        <v>64</v>
      </c>
      <c r="E875" s="66" t="s">
        <v>8242</v>
      </c>
      <c r="F875" s="66" t="s">
        <v>35</v>
      </c>
      <c r="G875" s="10" t="e">
        <f>(C875-VLOOKUP(E875,Riders!$A$2:$E$7777,4,FALSE))/365</f>
        <v>#N/A</v>
      </c>
      <c r="H875" s="109">
        <v>31</v>
      </c>
      <c r="I875" s="66">
        <v>4.9800000000000004</v>
      </c>
      <c r="J875" s="66">
        <v>5.1359999999999992</v>
      </c>
      <c r="K875" s="66">
        <v>0.15599999999999881</v>
      </c>
      <c r="L875" s="66">
        <v>10.116</v>
      </c>
      <c r="M875" s="66">
        <v>71.17437722419929</v>
      </c>
    </row>
    <row r="876" spans="1:13">
      <c r="A876" s="136" t="s">
        <v>8240</v>
      </c>
      <c r="B876" s="117">
        <v>2018</v>
      </c>
      <c r="C876" s="108">
        <v>43394</v>
      </c>
      <c r="D876" s="66" t="s">
        <v>64</v>
      </c>
      <c r="E876" s="66" t="s">
        <v>91</v>
      </c>
      <c r="F876" s="66" t="s">
        <v>50</v>
      </c>
      <c r="G876" s="10">
        <f>(C876-VLOOKUP(E876,Riders!$A$2:$E$7777,4,FALSE))/365</f>
        <v>22.917808219178081</v>
      </c>
      <c r="H876" s="109">
        <v>32</v>
      </c>
      <c r="I876" s="66">
        <v>4.9569999999999999</v>
      </c>
      <c r="J876" s="66">
        <v>5.160000000000001</v>
      </c>
      <c r="K876" s="66">
        <v>0.20300000000000118</v>
      </c>
      <c r="L876" s="66">
        <v>10.117000000000001</v>
      </c>
      <c r="M876" s="66">
        <v>71.167342097459709</v>
      </c>
    </row>
    <row r="877" spans="1:13">
      <c r="A877" s="136" t="s">
        <v>8240</v>
      </c>
      <c r="B877" s="117">
        <v>2018</v>
      </c>
      <c r="C877" s="108">
        <v>43394</v>
      </c>
      <c r="D877" s="66" t="s">
        <v>64</v>
      </c>
      <c r="E877" s="66" t="s">
        <v>206</v>
      </c>
      <c r="F877" s="66" t="s">
        <v>56</v>
      </c>
      <c r="G877" s="10">
        <f>(C877-VLOOKUP(E877,Riders!$A$2:$E$7777,4,FALSE))/365</f>
        <v>25.079452054794519</v>
      </c>
      <c r="H877" s="109">
        <v>33</v>
      </c>
      <c r="I877" s="66">
        <v>5.03</v>
      </c>
      <c r="J877" s="66">
        <v>5.1669999999999989</v>
      </c>
      <c r="K877" s="66">
        <v>0.13699999999999868</v>
      </c>
      <c r="L877" s="66">
        <v>10.196999999999999</v>
      </c>
      <c r="M877" s="66">
        <v>70.609002647837599</v>
      </c>
    </row>
    <row r="878" spans="1:13">
      <c r="A878" s="136" t="s">
        <v>8240</v>
      </c>
      <c r="B878" s="117">
        <v>2018</v>
      </c>
      <c r="C878" s="108">
        <v>43394</v>
      </c>
      <c r="D878" s="66" t="s">
        <v>64</v>
      </c>
      <c r="E878" s="66" t="s">
        <v>291</v>
      </c>
      <c r="F878" s="66" t="s">
        <v>947</v>
      </c>
      <c r="G878" s="10">
        <f>(C878-VLOOKUP(E878,Riders!$A$2:$E$7777,4,FALSE))/365</f>
        <v>29.824657534246576</v>
      </c>
      <c r="H878" s="109">
        <v>34</v>
      </c>
      <c r="I878" s="66">
        <v>5.0039999999999996</v>
      </c>
      <c r="J878" s="66">
        <v>5.1980000000000004</v>
      </c>
      <c r="K878" s="66">
        <v>0.19400000000000084</v>
      </c>
      <c r="L878" s="66">
        <v>10.202</v>
      </c>
      <c r="M878" s="66">
        <v>70.57439717702411</v>
      </c>
    </row>
    <row r="879" spans="1:13">
      <c r="A879" s="136" t="s">
        <v>8240</v>
      </c>
      <c r="B879" s="117">
        <v>2018</v>
      </c>
      <c r="C879" s="108">
        <v>43394</v>
      </c>
      <c r="D879" s="66" t="s">
        <v>64</v>
      </c>
      <c r="E879" s="66" t="s">
        <v>48</v>
      </c>
      <c r="F879" s="66" t="s">
        <v>42</v>
      </c>
      <c r="G879" s="10">
        <f>(C879-VLOOKUP(E879,Riders!$A$2:$E$7777,4,FALSE))/365</f>
        <v>24.271232876712329</v>
      </c>
      <c r="H879" s="109">
        <v>35</v>
      </c>
      <c r="I879" s="66">
        <v>5.0199999999999996</v>
      </c>
      <c r="J879" s="66">
        <v>5.1820000000000004</v>
      </c>
      <c r="K879" s="66">
        <v>0.16200000000000081</v>
      </c>
      <c r="L879" s="66">
        <v>10.202</v>
      </c>
      <c r="M879" s="66">
        <v>70.57439717702411</v>
      </c>
    </row>
    <row r="880" spans="1:13">
      <c r="A880" s="136" t="s">
        <v>8240</v>
      </c>
      <c r="B880" s="117">
        <v>2018</v>
      </c>
      <c r="C880" s="108">
        <v>43394</v>
      </c>
      <c r="D880" s="66" t="s">
        <v>64</v>
      </c>
      <c r="E880" s="66" t="s">
        <v>151</v>
      </c>
      <c r="F880" s="66" t="s">
        <v>152</v>
      </c>
      <c r="G880" s="10">
        <f>(C880-VLOOKUP(E880,Riders!$A$2:$E$7777,4,FALSE))/365</f>
        <v>29.887671232876713</v>
      </c>
      <c r="H880" s="109">
        <v>36</v>
      </c>
      <c r="I880" s="66">
        <v>5.0890000000000004</v>
      </c>
      <c r="J880" s="66">
        <v>5.129999999999999</v>
      </c>
      <c r="K880" s="66">
        <v>4.0999999999998593E-2</v>
      </c>
      <c r="L880" s="66">
        <v>10.218999999999999</v>
      </c>
      <c r="M880" s="66">
        <v>70.456991877874557</v>
      </c>
    </row>
    <row r="881" spans="1:13">
      <c r="A881" s="136" t="s">
        <v>8240</v>
      </c>
      <c r="B881" s="117">
        <v>2018</v>
      </c>
      <c r="C881" s="108">
        <v>43394</v>
      </c>
      <c r="D881" s="66" t="s">
        <v>64</v>
      </c>
      <c r="E881" s="66" t="s">
        <v>60</v>
      </c>
      <c r="F881" s="66" t="s">
        <v>61</v>
      </c>
      <c r="G881" s="10">
        <f>(C881-VLOOKUP(E881,Riders!$A$2:$E$7777,4,FALSE))/365</f>
        <v>28.917808219178081</v>
      </c>
      <c r="H881" s="109">
        <v>37</v>
      </c>
      <c r="I881" s="66">
        <v>5.0590000000000002</v>
      </c>
      <c r="J881" s="66">
        <v>5.1960000000000006</v>
      </c>
      <c r="K881" s="66">
        <v>0.13700000000000045</v>
      </c>
      <c r="L881" s="66">
        <v>10.255000000000001</v>
      </c>
      <c r="M881" s="66">
        <v>70.209653827401269</v>
      </c>
    </row>
    <row r="882" spans="1:13">
      <c r="A882" s="136" t="s">
        <v>8240</v>
      </c>
      <c r="B882" s="117">
        <v>2018</v>
      </c>
      <c r="C882" s="108">
        <v>43394</v>
      </c>
      <c r="D882" s="66" t="s">
        <v>64</v>
      </c>
      <c r="E882" s="66" t="s">
        <v>108</v>
      </c>
      <c r="F882" s="66" t="s">
        <v>56</v>
      </c>
      <c r="G882" s="10">
        <f>(C882-VLOOKUP(E882,Riders!$A$2:$E$7777,4,FALSE))/365</f>
        <v>20.531506849315068</v>
      </c>
      <c r="H882" s="109">
        <v>38</v>
      </c>
      <c r="I882" s="66">
        <v>5.0880000000000001</v>
      </c>
      <c r="J882" s="66">
        <v>5.2039999999999997</v>
      </c>
      <c r="K882" s="66">
        <v>0.11599999999999966</v>
      </c>
      <c r="L882" s="66">
        <v>10.292</v>
      </c>
      <c r="M882" s="66">
        <v>69.957248348231644</v>
      </c>
    </row>
    <row r="883" spans="1:13">
      <c r="A883" s="146" t="s">
        <v>8240</v>
      </c>
      <c r="B883" s="117">
        <v>2018</v>
      </c>
      <c r="C883" s="108">
        <v>43394</v>
      </c>
      <c r="D883" s="146" t="s">
        <v>64</v>
      </c>
      <c r="E883" s="146" t="s">
        <v>8243</v>
      </c>
      <c r="F883" s="146" t="s">
        <v>222</v>
      </c>
      <c r="G883" s="10" t="e">
        <f>(C883-VLOOKUP(E883,Riders!$A$2:$E$7777,4,FALSE))/365</f>
        <v>#N/A</v>
      </c>
      <c r="H883" s="109">
        <v>39</v>
      </c>
      <c r="I883" s="146">
        <v>5.0979999999999999</v>
      </c>
      <c r="J883" s="146">
        <v>5.2009999999999996</v>
      </c>
      <c r="K883" s="146">
        <v>0.10299999999999976</v>
      </c>
      <c r="L883" s="146">
        <v>10.298999999999999</v>
      </c>
      <c r="M883" s="146">
        <v>69.90969997087096</v>
      </c>
    </row>
    <row r="884" spans="1:13">
      <c r="A884" s="146" t="s">
        <v>8240</v>
      </c>
      <c r="B884" s="117">
        <v>2018</v>
      </c>
      <c r="C884" s="108">
        <v>43394</v>
      </c>
      <c r="D884" s="146" t="s">
        <v>64</v>
      </c>
      <c r="E884" s="146" t="s">
        <v>227</v>
      </c>
      <c r="F884" s="146" t="s">
        <v>150</v>
      </c>
      <c r="G884" s="10">
        <f>(C884-VLOOKUP(E884,Riders!$A$2:$E$7777,4,FALSE))/365</f>
        <v>20.657534246575342</v>
      </c>
      <c r="H884" s="109">
        <v>40</v>
      </c>
      <c r="I884" s="146">
        <v>5.0620000000000003</v>
      </c>
      <c r="J884" s="146">
        <v>5.2429999999999994</v>
      </c>
      <c r="K884" s="146">
        <v>0.18099999999999916</v>
      </c>
      <c r="L884" s="146">
        <v>10.305</v>
      </c>
      <c r="M884" s="146">
        <v>69.86899563318778</v>
      </c>
    </row>
    <row r="885" spans="1:13">
      <c r="A885" s="146" t="s">
        <v>8240</v>
      </c>
      <c r="B885" s="117">
        <v>2018</v>
      </c>
      <c r="C885" s="108">
        <v>43394</v>
      </c>
      <c r="D885" s="146" t="s">
        <v>64</v>
      </c>
      <c r="E885" s="146" t="s">
        <v>317</v>
      </c>
      <c r="F885" s="146" t="s">
        <v>1160</v>
      </c>
      <c r="G885" s="10">
        <f>(C885-VLOOKUP(E885,Riders!$A$2:$E$7777,4,FALSE))/365</f>
        <v>25.139726027397259</v>
      </c>
      <c r="H885" s="109">
        <v>41</v>
      </c>
      <c r="I885" s="146">
        <v>5.2480000000000002</v>
      </c>
      <c r="J885" s="146">
        <v>5.4189999999999996</v>
      </c>
      <c r="K885" s="146">
        <v>0.17099999999999937</v>
      </c>
      <c r="L885" s="146">
        <v>10.667</v>
      </c>
      <c r="M885" s="146">
        <v>67.497890690915909</v>
      </c>
    </row>
    <row r="886" spans="1:13">
      <c r="A886" s="143" t="s">
        <v>160</v>
      </c>
      <c r="B886" s="72">
        <v>2018</v>
      </c>
      <c r="C886" s="111">
        <v>43392</v>
      </c>
      <c r="D886" s="143" t="s">
        <v>64</v>
      </c>
      <c r="E886" s="146" t="s">
        <v>90</v>
      </c>
      <c r="F886" s="146" t="s">
        <v>22</v>
      </c>
      <c r="G886" s="10">
        <f>(C886-VLOOKUP(E886,Riders!$A$2:$E$7777,4,FALSE))/365</f>
        <v>21.613698630136987</v>
      </c>
      <c r="H886" s="28">
        <v>1</v>
      </c>
      <c r="I886" s="146">
        <v>4.7030000000000003</v>
      </c>
      <c r="J886" s="153">
        <f>L886-I886</f>
        <v>4.7890438216023101</v>
      </c>
      <c r="K886" s="156">
        <f>J886-I886</f>
        <v>8.6043821602309833E-2</v>
      </c>
      <c r="L886" s="153">
        <f>3.6*200/M886</f>
        <v>9.4920438216023104</v>
      </c>
      <c r="M886" s="146">
        <v>75.852999999999994</v>
      </c>
    </row>
    <row r="887" spans="1:13">
      <c r="A887" s="143" t="s">
        <v>160</v>
      </c>
      <c r="B887" s="72">
        <v>2018</v>
      </c>
      <c r="C887" s="111">
        <v>43392</v>
      </c>
      <c r="D887" s="143" t="s">
        <v>64</v>
      </c>
      <c r="E887" s="146" t="s">
        <v>104</v>
      </c>
      <c r="F887" s="146" t="s">
        <v>100</v>
      </c>
      <c r="G887" s="10">
        <f>(C887-VLOOKUP(E887,Riders!$A$2:$E$7777,4,FALSE))/365</f>
        <v>26.169863013698631</v>
      </c>
      <c r="H887" s="28">
        <v>2</v>
      </c>
      <c r="I887" s="146">
        <v>4.7380000000000004</v>
      </c>
      <c r="J887" s="153">
        <f>L887-I887</f>
        <v>4.7639399794124619</v>
      </c>
      <c r="K887" s="156">
        <f>J887-I887</f>
        <v>2.5939979412461511E-2</v>
      </c>
      <c r="L887" s="153">
        <f>3.6*200/M887</f>
        <v>9.5019399794124624</v>
      </c>
      <c r="M887" s="146">
        <v>75.774000000000001</v>
      </c>
    </row>
    <row r="888" spans="1:13">
      <c r="A888" s="143" t="s">
        <v>160</v>
      </c>
      <c r="B888" s="72">
        <v>2018</v>
      </c>
      <c r="C888" s="111">
        <v>43392</v>
      </c>
      <c r="D888" s="143" t="s">
        <v>64</v>
      </c>
      <c r="E888" s="146" t="s">
        <v>21</v>
      </c>
      <c r="F888" s="146" t="s">
        <v>22</v>
      </c>
      <c r="G888" s="10">
        <f>(C888-VLOOKUP(E888,Riders!$A$2:$E$7777,4,FALSE))/365</f>
        <v>25.610958904109587</v>
      </c>
      <c r="H888" s="28">
        <v>3</v>
      </c>
      <c r="I888" s="146">
        <v>4.7190000000000003</v>
      </c>
      <c r="J888" s="153">
        <f>L888-I888</f>
        <v>4.8360276697676268</v>
      </c>
      <c r="K888" s="156">
        <f>J888-I888</f>
        <v>0.11702766976762646</v>
      </c>
      <c r="L888" s="153">
        <f>3.6*200/M888</f>
        <v>9.5550276697676271</v>
      </c>
      <c r="M888" s="146">
        <v>75.352999999999994</v>
      </c>
    </row>
    <row r="889" spans="1:13">
      <c r="A889" s="143" t="s">
        <v>160</v>
      </c>
      <c r="B889" s="72">
        <v>2018</v>
      </c>
      <c r="C889" s="111">
        <v>43392</v>
      </c>
      <c r="D889" s="143" t="s">
        <v>64</v>
      </c>
      <c r="E889" s="146" t="s">
        <v>200</v>
      </c>
      <c r="F889" s="146" t="s">
        <v>44</v>
      </c>
      <c r="G889" s="10">
        <f>(C889-VLOOKUP(E889,Riders!$A$2:$E$7777,4,FALSE))/365</f>
        <v>23.265753424657536</v>
      </c>
      <c r="H889" s="28">
        <v>4</v>
      </c>
      <c r="I889" s="146">
        <v>4.7930000000000001</v>
      </c>
      <c r="J889" s="153">
        <f>L889-I889</f>
        <v>4.8180206369970895</v>
      </c>
      <c r="K889" s="156">
        <f>J889-I889</f>
        <v>2.5020636997089341E-2</v>
      </c>
      <c r="L889" s="153">
        <f>3.6*200/M889</f>
        <v>9.6110206369970896</v>
      </c>
      <c r="M889" s="146">
        <v>74.914000000000001</v>
      </c>
    </row>
    <row r="890" spans="1:13">
      <c r="A890" s="143" t="s">
        <v>160</v>
      </c>
      <c r="B890" s="72">
        <v>2018</v>
      </c>
      <c r="C890" s="111">
        <v>43392</v>
      </c>
      <c r="D890" s="143" t="s">
        <v>64</v>
      </c>
      <c r="E890" s="146" t="s">
        <v>97</v>
      </c>
      <c r="F890" s="146" t="s">
        <v>26</v>
      </c>
      <c r="G890" s="10">
        <f>(C890-VLOOKUP(E890,Riders!$A$2:$E$7777,4,FALSE))/365</f>
        <v>21.517808219178082</v>
      </c>
      <c r="H890" s="28">
        <v>5</v>
      </c>
      <c r="I890" s="146">
        <v>4.7729999999999997</v>
      </c>
      <c r="J890" s="153">
        <f>L890-I890</f>
        <v>4.83802063699709</v>
      </c>
      <c r="K890" s="156">
        <f>J890-I890</f>
        <v>6.5020636997090264E-2</v>
      </c>
      <c r="L890" s="153">
        <f>3.6*200/M890</f>
        <v>9.6110206369970896</v>
      </c>
      <c r="M890" s="146">
        <v>74.914000000000001</v>
      </c>
    </row>
    <row r="891" spans="1:13">
      <c r="A891" s="143" t="s">
        <v>160</v>
      </c>
      <c r="B891" s="72">
        <v>2018</v>
      </c>
      <c r="C891" s="111">
        <v>43392</v>
      </c>
      <c r="D891" s="143" t="s">
        <v>64</v>
      </c>
      <c r="E891" s="146" t="s">
        <v>1995</v>
      </c>
      <c r="F891" s="146" t="s">
        <v>26</v>
      </c>
      <c r="G891" s="10">
        <f>(C891-VLOOKUP(E891,Riders!$A$2:$E$7777,4,FALSE))/365</f>
        <v>33.736986301369861</v>
      </c>
      <c r="H891" s="28">
        <v>6</v>
      </c>
      <c r="I891" s="146">
        <v>4.7549999999999999</v>
      </c>
      <c r="J891" s="153">
        <f>L891-I891</f>
        <v>4.8969920639176356</v>
      </c>
      <c r="K891" s="156">
        <f>J891-I891</f>
        <v>0.14199206391763575</v>
      </c>
      <c r="L891" s="153">
        <f>3.6*200/M891</f>
        <v>9.6519920639176355</v>
      </c>
      <c r="M891" s="146">
        <v>74.596000000000004</v>
      </c>
    </row>
    <row r="892" spans="1:13">
      <c r="A892" s="143" t="s">
        <v>160</v>
      </c>
      <c r="B892" s="72">
        <v>2018</v>
      </c>
      <c r="C892" s="111">
        <v>43392</v>
      </c>
      <c r="D892" s="143" t="s">
        <v>64</v>
      </c>
      <c r="E892" s="146" t="s">
        <v>284</v>
      </c>
      <c r="F892" s="146" t="s">
        <v>100</v>
      </c>
      <c r="G892" s="10">
        <f>(C892-VLOOKUP(E892,Riders!$A$2:$E$7777,4,FALSE))/365</f>
        <v>24.767123287671232</v>
      </c>
      <c r="H892" s="28">
        <v>7</v>
      </c>
      <c r="I892" s="146">
        <v>4.7880000000000003</v>
      </c>
      <c r="J892" s="153">
        <f>L892-I892</f>
        <v>4.8790247046186881</v>
      </c>
      <c r="K892" s="156">
        <f>J892-I892</f>
        <v>9.1024704618687835E-2</v>
      </c>
      <c r="L892" s="153">
        <f>3.6*200/M892</f>
        <v>9.6670247046186883</v>
      </c>
      <c r="M892" s="146">
        <v>74.48</v>
      </c>
    </row>
    <row r="893" spans="1:13">
      <c r="A893" s="143" t="s">
        <v>160</v>
      </c>
      <c r="B893" s="72">
        <v>2018</v>
      </c>
      <c r="C893" s="111">
        <v>43392</v>
      </c>
      <c r="D893" s="143" t="s">
        <v>64</v>
      </c>
      <c r="E893" s="146" t="s">
        <v>904</v>
      </c>
      <c r="F893" s="146" t="s">
        <v>33</v>
      </c>
      <c r="G893" s="10">
        <f>(C893-VLOOKUP(E893,Riders!$A$2:$E$7777,4,FALSE))/365</f>
        <v>27.682191780821917</v>
      </c>
      <c r="H893" s="28">
        <v>8</v>
      </c>
      <c r="I893" s="146">
        <v>4.774</v>
      </c>
      <c r="J893" s="153">
        <f>L893-I893</f>
        <v>4.9049804807226964</v>
      </c>
      <c r="K893" s="156">
        <f>J893-I893</f>
        <v>0.13098048072269641</v>
      </c>
      <c r="L893" s="153">
        <f>3.6*200/M893</f>
        <v>9.6789804807226965</v>
      </c>
      <c r="M893" s="146">
        <v>74.388000000000005</v>
      </c>
    </row>
    <row r="894" spans="1:13">
      <c r="A894" s="143" t="s">
        <v>160</v>
      </c>
      <c r="B894" s="72">
        <v>2018</v>
      </c>
      <c r="C894" s="111">
        <v>43392</v>
      </c>
      <c r="D894" s="143" t="s">
        <v>64</v>
      </c>
      <c r="E894" s="146" t="s">
        <v>192</v>
      </c>
      <c r="F894" s="146" t="s">
        <v>28</v>
      </c>
      <c r="G894" s="10">
        <f>(C894-VLOOKUP(E894,Riders!$A$2:$E$7777,4,FALSE))/365</f>
        <v>31.336986301369862</v>
      </c>
      <c r="H894" s="28">
        <v>9</v>
      </c>
      <c r="I894" s="146">
        <v>4.7930000000000001</v>
      </c>
      <c r="J894" s="153">
        <f>L894-I894</f>
        <v>4.9030555907187194</v>
      </c>
      <c r="K894" s="156">
        <f>J894-I894</f>
        <v>0.11005559071871929</v>
      </c>
      <c r="L894" s="153">
        <f>3.6*200/M894</f>
        <v>9.6960555907187196</v>
      </c>
      <c r="M894" s="146">
        <v>74.257000000000005</v>
      </c>
    </row>
    <row r="895" spans="1:13">
      <c r="A895" s="143" t="s">
        <v>160</v>
      </c>
      <c r="B895" s="72">
        <v>2018</v>
      </c>
      <c r="C895" s="111">
        <v>43392</v>
      </c>
      <c r="D895" s="143" t="s">
        <v>64</v>
      </c>
      <c r="E895" s="146" t="s">
        <v>110</v>
      </c>
      <c r="F895" s="146" t="s">
        <v>111</v>
      </c>
      <c r="G895" s="10">
        <f>(C895-VLOOKUP(E895,Riders!$A$2:$E$7777,4,FALSE))/365</f>
        <v>21.504109589041096</v>
      </c>
      <c r="H895" s="28">
        <v>10</v>
      </c>
      <c r="I895" s="146">
        <v>4.7949999999999999</v>
      </c>
      <c r="J895" s="153">
        <f>L895-I895</f>
        <v>4.9159639480463433</v>
      </c>
      <c r="K895" s="156">
        <f>J895-I895</f>
        <v>0.12096394804634336</v>
      </c>
      <c r="L895" s="153">
        <f>3.6*200/M895</f>
        <v>9.7109639480463432</v>
      </c>
      <c r="M895" s="146">
        <v>74.143000000000001</v>
      </c>
    </row>
    <row r="896" spans="1:13">
      <c r="A896" s="143" t="s">
        <v>160</v>
      </c>
      <c r="B896" s="72">
        <v>2018</v>
      </c>
      <c r="C896" s="111">
        <v>43392</v>
      </c>
      <c r="D896" s="143" t="s">
        <v>64</v>
      </c>
      <c r="E896" s="146" t="s">
        <v>127</v>
      </c>
      <c r="F896" s="146" t="s">
        <v>33</v>
      </c>
      <c r="G896" s="10">
        <f>(C896-VLOOKUP(E896,Riders!$A$2:$E$7777,4,FALSE))/365</f>
        <v>27.279452054794522</v>
      </c>
      <c r="H896" s="28">
        <v>11</v>
      </c>
      <c r="I896" s="146">
        <v>4.8109999999999999</v>
      </c>
      <c r="J896" s="153">
        <f>L896-I896</f>
        <v>4.9049435935496923</v>
      </c>
      <c r="K896" s="156">
        <f>J896-I896</f>
        <v>9.3943593549692395E-2</v>
      </c>
      <c r="L896" s="153">
        <f>3.6*200/M896</f>
        <v>9.7159435935496923</v>
      </c>
      <c r="M896" s="146">
        <v>74.105000000000004</v>
      </c>
    </row>
    <row r="897" spans="1:13">
      <c r="A897" s="143" t="s">
        <v>160</v>
      </c>
      <c r="B897" s="72">
        <v>2018</v>
      </c>
      <c r="C897" s="111">
        <v>43392</v>
      </c>
      <c r="D897" s="143" t="s">
        <v>64</v>
      </c>
      <c r="E897" s="146" t="s">
        <v>123</v>
      </c>
      <c r="F897" s="146" t="s">
        <v>111</v>
      </c>
      <c r="G897" s="10">
        <f>(C897-VLOOKUP(E897,Riders!$A$2:$E$7777,4,FALSE))/365</f>
        <v>21.69041095890411</v>
      </c>
      <c r="H897" s="28">
        <v>12</v>
      </c>
      <c r="I897" s="146">
        <v>4.8070000000000004</v>
      </c>
      <c r="J897" s="153">
        <f>L897-I897</f>
        <v>4.9249654515226453</v>
      </c>
      <c r="K897" s="156">
        <f>J897-I897</f>
        <v>0.11796545152264493</v>
      </c>
      <c r="L897" s="153">
        <f>3.6*200/M897</f>
        <v>9.7319654515226457</v>
      </c>
      <c r="M897" s="146">
        <v>73.983000000000004</v>
      </c>
    </row>
    <row r="898" spans="1:13">
      <c r="A898" s="143" t="s">
        <v>160</v>
      </c>
      <c r="B898" s="72">
        <v>2018</v>
      </c>
      <c r="C898" s="111">
        <v>43392</v>
      </c>
      <c r="D898" s="143" t="s">
        <v>64</v>
      </c>
      <c r="E898" s="146" t="s">
        <v>198</v>
      </c>
      <c r="F898" s="146" t="s">
        <v>226</v>
      </c>
      <c r="G898" s="10">
        <f>(C898-VLOOKUP(E898,Riders!$A$2:$E$7777,4,FALSE))/365</f>
        <v>25.865753424657534</v>
      </c>
      <c r="H898" s="28">
        <v>13</v>
      </c>
      <c r="I898" s="146">
        <v>4.8170000000000002</v>
      </c>
      <c r="J898" s="153">
        <f>L898-I898</f>
        <v>4.9240504099358713</v>
      </c>
      <c r="K898" s="156">
        <f>J898-I898</f>
        <v>0.10705040993587112</v>
      </c>
      <c r="L898" s="153">
        <f>3.6*200/M898</f>
        <v>9.7410504099358715</v>
      </c>
      <c r="M898" s="146">
        <v>73.914000000000001</v>
      </c>
    </row>
    <row r="899" spans="1:13">
      <c r="A899" s="143" t="s">
        <v>160</v>
      </c>
      <c r="B899" s="72">
        <v>2018</v>
      </c>
      <c r="C899" s="111">
        <v>43392</v>
      </c>
      <c r="D899" s="143" t="s">
        <v>64</v>
      </c>
      <c r="E899" s="146" t="s">
        <v>141</v>
      </c>
      <c r="F899" s="146" t="s">
        <v>93</v>
      </c>
      <c r="G899" s="10">
        <f>(C899-VLOOKUP(E899,Riders!$A$2:$E$7777,4,FALSE))/365</f>
        <v>23.545205479452054</v>
      </c>
      <c r="H899" s="28">
        <v>14</v>
      </c>
      <c r="I899" s="146">
        <v>4.7919999999999998</v>
      </c>
      <c r="J899" s="153">
        <f>L899-I899</f>
        <v>4.9530056845866497</v>
      </c>
      <c r="K899" s="156">
        <f>J899-I899</f>
        <v>0.16100568458664988</v>
      </c>
      <c r="L899" s="153">
        <f>3.6*200/M899</f>
        <v>9.7450056845866495</v>
      </c>
      <c r="M899" s="146">
        <v>73.884</v>
      </c>
    </row>
    <row r="900" spans="1:13">
      <c r="A900" s="143" t="s">
        <v>160</v>
      </c>
      <c r="B900" s="72">
        <v>2018</v>
      </c>
      <c r="C900" s="111">
        <v>43392</v>
      </c>
      <c r="D900" s="143" t="s">
        <v>64</v>
      </c>
      <c r="E900" s="146" t="s">
        <v>195</v>
      </c>
      <c r="F900" s="146" t="s">
        <v>196</v>
      </c>
      <c r="G900" s="10">
        <f>(C900-VLOOKUP(E900,Riders!$A$2:$E$7777,4,FALSE))/365</f>
        <v>32.597260273972601</v>
      </c>
      <c r="H900" s="28">
        <v>15</v>
      </c>
      <c r="I900" s="146">
        <v>4.8390000000000004</v>
      </c>
      <c r="J900" s="153">
        <f>L900-I900</f>
        <v>4.9189486623478711</v>
      </c>
      <c r="K900" s="156">
        <f>J900-I900</f>
        <v>7.994866234787068E-2</v>
      </c>
      <c r="L900" s="153">
        <f>3.6*200/M900</f>
        <v>9.7579486623478715</v>
      </c>
      <c r="M900" s="146">
        <v>73.786000000000001</v>
      </c>
    </row>
    <row r="901" spans="1:13">
      <c r="A901" s="143" t="s">
        <v>160</v>
      </c>
      <c r="B901" s="72">
        <v>2018</v>
      </c>
      <c r="C901" s="111">
        <v>43392</v>
      </c>
      <c r="D901" s="143" t="s">
        <v>64</v>
      </c>
      <c r="E901" s="146" t="s">
        <v>237</v>
      </c>
      <c r="F901" s="146" t="s">
        <v>196</v>
      </c>
      <c r="G901" s="10">
        <f>(C901-VLOOKUP(E901,Riders!$A$2:$E$7777,4,FALSE))/365</f>
        <v>31.090410958904108</v>
      </c>
      <c r="H901" s="28">
        <v>16</v>
      </c>
      <c r="I901" s="146">
        <v>4.8630000000000004</v>
      </c>
      <c r="J901" s="153">
        <f>L901-I901</f>
        <v>4.9470662179469693</v>
      </c>
      <c r="K901" s="156">
        <f>J901-I901</f>
        <v>8.4066217946968891E-2</v>
      </c>
      <c r="L901" s="153">
        <f>3.6*200/M901</f>
        <v>9.8100662179469698</v>
      </c>
      <c r="M901" s="146">
        <v>73.394000000000005</v>
      </c>
    </row>
    <row r="902" spans="1:13">
      <c r="A902" s="143" t="s">
        <v>160</v>
      </c>
      <c r="B902" s="72">
        <v>2018</v>
      </c>
      <c r="C902" s="111">
        <v>43392</v>
      </c>
      <c r="D902" s="143" t="s">
        <v>64</v>
      </c>
      <c r="E902" s="146" t="s">
        <v>211</v>
      </c>
      <c r="F902" s="146" t="s">
        <v>40</v>
      </c>
      <c r="G902" s="10">
        <f>(C902-VLOOKUP(E902,Riders!$A$2:$E$7777,4,FALSE))/365</f>
        <v>27.413698630136988</v>
      </c>
      <c r="H902" s="28">
        <v>17</v>
      </c>
      <c r="I902" s="146">
        <v>4.8550000000000004</v>
      </c>
      <c r="J902" s="153">
        <f>L902-I902</f>
        <v>5.000992991293872</v>
      </c>
      <c r="K902" s="156">
        <f>J902-I902</f>
        <v>0.14599299129387155</v>
      </c>
      <c r="L902" s="153">
        <f>3.6*200/M902</f>
        <v>9.8559929912938724</v>
      </c>
      <c r="M902" s="146">
        <v>73.052000000000007</v>
      </c>
    </row>
    <row r="903" spans="1:13">
      <c r="A903" s="143" t="s">
        <v>160</v>
      </c>
      <c r="B903" s="72">
        <v>2018</v>
      </c>
      <c r="C903" s="111">
        <v>43392</v>
      </c>
      <c r="D903" s="143" t="s">
        <v>64</v>
      </c>
      <c r="E903" s="146" t="s">
        <v>255</v>
      </c>
      <c r="F903" s="146" t="s">
        <v>30</v>
      </c>
      <c r="G903" s="10">
        <f>(C903-VLOOKUP(E903,Riders!$A$2:$E$7777,4,FALSE))/365</f>
        <v>28.81095890410959</v>
      </c>
      <c r="H903" s="28">
        <v>18</v>
      </c>
      <c r="I903" s="146">
        <v>4.8479999999999999</v>
      </c>
      <c r="J903" s="153">
        <f>L903-I903</f>
        <v>5.0120421790693213</v>
      </c>
      <c r="K903" s="156">
        <f>J903-I903</f>
        <v>0.16404217906932139</v>
      </c>
      <c r="L903" s="153">
        <f>3.6*200/M903</f>
        <v>9.8600421790693211</v>
      </c>
      <c r="M903" s="146">
        <v>73.022000000000006</v>
      </c>
    </row>
    <row r="904" spans="1:13">
      <c r="A904" s="143" t="s">
        <v>160</v>
      </c>
      <c r="B904" s="72">
        <v>2018</v>
      </c>
      <c r="C904" s="111">
        <v>43392</v>
      </c>
      <c r="D904" s="143" t="s">
        <v>64</v>
      </c>
      <c r="E904" s="146" t="s">
        <v>169</v>
      </c>
      <c r="F904" s="146" t="s">
        <v>80</v>
      </c>
      <c r="G904" s="10">
        <f>(C904-VLOOKUP(E904,Riders!$A$2:$E$7777,4,FALSE))/365</f>
        <v>28.315068493150687</v>
      </c>
      <c r="H904" s="28">
        <v>19</v>
      </c>
      <c r="I904" s="146">
        <v>4.8849999999999998</v>
      </c>
      <c r="J904" s="153">
        <f>L904-I904</f>
        <v>4.9930337225095709</v>
      </c>
      <c r="K904" s="156">
        <f>J904-I904</f>
        <v>0.10803372250957111</v>
      </c>
      <c r="L904" s="153">
        <f>3.6*200/M904</f>
        <v>9.8780337225095707</v>
      </c>
      <c r="M904" s="146">
        <v>72.888999999999996</v>
      </c>
    </row>
    <row r="905" spans="1:13">
      <c r="A905" s="143" t="s">
        <v>160</v>
      </c>
      <c r="B905" s="72">
        <v>2018</v>
      </c>
      <c r="C905" s="111">
        <v>43392</v>
      </c>
      <c r="D905" s="143" t="s">
        <v>64</v>
      </c>
      <c r="E905" s="146" t="s">
        <v>219</v>
      </c>
      <c r="F905" s="146" t="s">
        <v>30</v>
      </c>
      <c r="G905" s="10">
        <f>(C905-VLOOKUP(E905,Riders!$A$2:$E$7777,4,FALSE))/365</f>
        <v>33.717808219178082</v>
      </c>
      <c r="H905" s="28">
        <v>20</v>
      </c>
      <c r="I905" s="146">
        <v>4.9020000000000001</v>
      </c>
      <c r="J905" s="153">
        <f>L905-I905</f>
        <v>5.0139895331221593</v>
      </c>
      <c r="K905" s="156">
        <f>J905-I905</f>
        <v>0.1119895331221592</v>
      </c>
      <c r="L905" s="153">
        <f>3.6*200/M905</f>
        <v>9.9159895331221595</v>
      </c>
      <c r="M905" s="146">
        <v>72.61</v>
      </c>
    </row>
    <row r="906" spans="1:13">
      <c r="A906" s="143" t="s">
        <v>160</v>
      </c>
      <c r="B906" s="72">
        <v>2018</v>
      </c>
      <c r="C906" s="111">
        <v>43392</v>
      </c>
      <c r="D906" s="143" t="s">
        <v>64</v>
      </c>
      <c r="E906" s="146" t="s">
        <v>98</v>
      </c>
      <c r="F906" s="146" t="s">
        <v>42</v>
      </c>
      <c r="G906" s="10">
        <f>(C906-VLOOKUP(E906,Riders!$A$2:$E$7777,4,FALSE))/365</f>
        <v>19.989041095890411</v>
      </c>
      <c r="H906" s="28">
        <v>21</v>
      </c>
      <c r="I906" s="146">
        <v>4.9409999999999998</v>
      </c>
      <c r="J906" s="153">
        <f>L906-I906</f>
        <v>5.000044085769118</v>
      </c>
      <c r="K906" s="156">
        <f>J906-I906</f>
        <v>5.9044085769118126E-2</v>
      </c>
      <c r="L906" s="153">
        <f>3.6*200/M906</f>
        <v>9.9410440857691178</v>
      </c>
      <c r="M906" s="146">
        <v>72.427000000000007</v>
      </c>
    </row>
    <row r="907" spans="1:13">
      <c r="A907" s="143" t="s">
        <v>160</v>
      </c>
      <c r="B907" s="72">
        <v>2018</v>
      </c>
      <c r="C907" s="111">
        <v>43392</v>
      </c>
      <c r="D907" s="143" t="s">
        <v>64</v>
      </c>
      <c r="E907" s="146" t="s">
        <v>194</v>
      </c>
      <c r="F907" s="146" t="s">
        <v>50</v>
      </c>
      <c r="G907" s="10">
        <f>(C907-VLOOKUP(E907,Riders!$A$2:$E$7777,4,FALSE))/365</f>
        <v>30.80821917808219</v>
      </c>
      <c r="H907" s="28">
        <v>22</v>
      </c>
      <c r="I907" s="146">
        <v>4.8970000000000002</v>
      </c>
      <c r="J907" s="153">
        <f>L907-I907</f>
        <v>5.0489877609095046</v>
      </c>
      <c r="K907" s="156">
        <f>J907-I907</f>
        <v>0.15198776090950439</v>
      </c>
      <c r="L907" s="153">
        <f>3.6*200/M907</f>
        <v>9.9459877609095049</v>
      </c>
      <c r="M907" s="146">
        <v>72.391000000000005</v>
      </c>
    </row>
    <row r="908" spans="1:13">
      <c r="A908" s="143" t="s">
        <v>160</v>
      </c>
      <c r="B908" s="72">
        <v>2018</v>
      </c>
      <c r="C908" s="111">
        <v>43392</v>
      </c>
      <c r="D908" s="143" t="s">
        <v>64</v>
      </c>
      <c r="E908" s="146" t="s">
        <v>165</v>
      </c>
      <c r="F908" s="146" t="s">
        <v>44</v>
      </c>
      <c r="G908" s="10">
        <f>(C908-VLOOKUP(E908,Riders!$A$2:$E$7777,4,FALSE))/365</f>
        <v>28.797260273972604</v>
      </c>
      <c r="H908" s="28">
        <v>23</v>
      </c>
      <c r="I908" s="146">
        <v>4.9320000000000004</v>
      </c>
      <c r="J908" s="153">
        <f>L908-I908</f>
        <v>5.016049077042112</v>
      </c>
      <c r="K908" s="156">
        <f>J908-I908</f>
        <v>8.404907704211162E-2</v>
      </c>
      <c r="L908" s="153">
        <f>3.6*200/M908</f>
        <v>9.9480490770421124</v>
      </c>
      <c r="M908" s="146">
        <v>72.376000000000005</v>
      </c>
    </row>
    <row r="909" spans="1:13">
      <c r="A909" s="143" t="s">
        <v>160</v>
      </c>
      <c r="B909" s="72">
        <v>2018</v>
      </c>
      <c r="C909" s="111">
        <v>43392</v>
      </c>
      <c r="D909" s="143" t="s">
        <v>64</v>
      </c>
      <c r="E909" s="146" t="s">
        <v>193</v>
      </c>
      <c r="F909" s="146" t="s">
        <v>225</v>
      </c>
      <c r="G909" s="10">
        <f>(C909-VLOOKUP(E909,Riders!$A$2:$E$7777,4,FALSE))/365</f>
        <v>29.6</v>
      </c>
      <c r="H909" s="28">
        <v>24</v>
      </c>
      <c r="I909" s="146">
        <v>4.9349999999999996</v>
      </c>
      <c r="J909" s="153">
        <f>L909-I909</f>
        <v>5.0159363554695604</v>
      </c>
      <c r="K909" s="156">
        <f>J909-I909</f>
        <v>8.0936355469560795E-2</v>
      </c>
      <c r="L909" s="153">
        <f>3.6*200/M909</f>
        <v>9.95093635546956</v>
      </c>
      <c r="M909" s="146">
        <v>72.355000000000004</v>
      </c>
    </row>
    <row r="910" spans="1:13">
      <c r="A910" s="143" t="s">
        <v>160</v>
      </c>
      <c r="B910" s="72">
        <v>2018</v>
      </c>
      <c r="C910" s="111">
        <v>43392</v>
      </c>
      <c r="D910" s="143" t="s">
        <v>64</v>
      </c>
      <c r="E910" s="146" t="s">
        <v>352</v>
      </c>
      <c r="F910" s="146" t="s">
        <v>28</v>
      </c>
      <c r="G910" s="10">
        <f>(C910-VLOOKUP(E910,Riders!$A$2:$E$7777,4,FALSE))/365</f>
        <v>27.095890410958905</v>
      </c>
      <c r="H910" s="28">
        <v>25</v>
      </c>
      <c r="I910" s="146">
        <v>4.915</v>
      </c>
      <c r="J910" s="153">
        <f>L910-I910</f>
        <v>5.0400639474593847</v>
      </c>
      <c r="K910" s="156">
        <f>J910-I910</f>
        <v>0.12506394745938465</v>
      </c>
      <c r="L910" s="153">
        <f>3.6*200/M910</f>
        <v>9.9550639474593847</v>
      </c>
      <c r="M910" s="146">
        <v>72.325000000000003</v>
      </c>
    </row>
    <row r="911" spans="1:13">
      <c r="A911" s="143" t="s">
        <v>160</v>
      </c>
      <c r="B911" s="72">
        <v>2018</v>
      </c>
      <c r="C911" s="111">
        <v>43392</v>
      </c>
      <c r="D911" s="143" t="s">
        <v>64</v>
      </c>
      <c r="E911" s="146" t="s">
        <v>170</v>
      </c>
      <c r="F911" s="146" t="s">
        <v>40</v>
      </c>
      <c r="G911" s="10">
        <f>(C911-VLOOKUP(E911,Riders!$A$2:$E$7777,4,FALSE))/365</f>
        <v>20.010958904109589</v>
      </c>
      <c r="H911" s="28">
        <v>26</v>
      </c>
      <c r="I911" s="146">
        <v>4.9370000000000003</v>
      </c>
      <c r="J911" s="153">
        <f>L911-I911</f>
        <v>5.0470532482839916</v>
      </c>
      <c r="K911" s="156">
        <f>J911-I911</f>
        <v>0.11005324828399132</v>
      </c>
      <c r="L911" s="153">
        <f>3.6*200/M911</f>
        <v>9.9840532482839919</v>
      </c>
      <c r="M911" s="146">
        <v>72.114999999999995</v>
      </c>
    </row>
    <row r="912" spans="1:13">
      <c r="A912" s="143" t="s">
        <v>160</v>
      </c>
      <c r="B912" s="72">
        <v>2018</v>
      </c>
      <c r="C912" s="111">
        <v>43392</v>
      </c>
      <c r="D912" s="143" t="s">
        <v>64</v>
      </c>
      <c r="E912" s="146" t="s">
        <v>172</v>
      </c>
      <c r="F912" s="146" t="s">
        <v>35</v>
      </c>
      <c r="G912" s="10">
        <f>(C912-VLOOKUP(E912,Riders!$A$2:$E$7777,4,FALSE))/365</f>
        <v>28.443835616438356</v>
      </c>
      <c r="H912" s="28">
        <v>27</v>
      </c>
      <c r="I912" s="146">
        <v>4.9580000000000002</v>
      </c>
      <c r="J912" s="153">
        <f>L912-I912</f>
        <v>5.0360313423927359</v>
      </c>
      <c r="K912" s="156">
        <f>J912-I912</f>
        <v>7.8031342392735681E-2</v>
      </c>
      <c r="L912" s="153">
        <f>3.6*200/M912</f>
        <v>9.9940313423927361</v>
      </c>
      <c r="M912" s="146">
        <v>72.043000000000006</v>
      </c>
    </row>
    <row r="913" spans="1:13">
      <c r="A913" s="143" t="s">
        <v>160</v>
      </c>
      <c r="B913" s="72">
        <v>2018</v>
      </c>
      <c r="C913" s="111">
        <v>43392</v>
      </c>
      <c r="D913" s="143" t="s">
        <v>64</v>
      </c>
      <c r="E913" s="146" t="s">
        <v>106</v>
      </c>
      <c r="F913" s="146" t="s">
        <v>107</v>
      </c>
      <c r="G913" s="10">
        <f>(C913-VLOOKUP(E913,Riders!$A$2:$E$7777,4,FALSE))/365</f>
        <v>25.016438356164382</v>
      </c>
      <c r="H913" s="28">
        <v>28</v>
      </c>
      <c r="I913" s="146">
        <v>4.9820000000000002</v>
      </c>
      <c r="J913" s="153">
        <f>L913-I913</f>
        <v>5.0930027986118889</v>
      </c>
      <c r="K913" s="156">
        <f>J913-I913</f>
        <v>0.11100279861188866</v>
      </c>
      <c r="L913" s="153">
        <f>3.6*200/M913</f>
        <v>10.075002798611889</v>
      </c>
      <c r="M913" s="146">
        <v>71.463999999999999</v>
      </c>
    </row>
    <row r="914" spans="1:13">
      <c r="A914" s="143" t="s">
        <v>160</v>
      </c>
      <c r="B914" s="72">
        <v>2018</v>
      </c>
      <c r="C914" s="111">
        <v>43392</v>
      </c>
      <c r="D914" s="143" t="s">
        <v>64</v>
      </c>
      <c r="E914" s="146" t="s">
        <v>287</v>
      </c>
      <c r="F914" s="146" t="s">
        <v>205</v>
      </c>
      <c r="G914" s="10">
        <f>(C914-VLOOKUP(E914,Riders!$A$2:$E$7777,4,FALSE))/365</f>
        <v>36.205479452054796</v>
      </c>
      <c r="H914" s="28">
        <v>29</v>
      </c>
      <c r="I914" s="146">
        <v>4.9889999999999999</v>
      </c>
      <c r="J914" s="153">
        <f>L914-I914</f>
        <v>5.1070527238308907</v>
      </c>
      <c r="K914" s="156">
        <f>J914-I914</f>
        <v>0.11805272383089083</v>
      </c>
      <c r="L914" s="153">
        <f>3.6*200/M914</f>
        <v>10.096052723830891</v>
      </c>
      <c r="M914" s="146">
        <v>71.314999999999998</v>
      </c>
    </row>
    <row r="915" spans="1:13">
      <c r="A915" s="143" t="s">
        <v>160</v>
      </c>
      <c r="B915" s="72">
        <v>2018</v>
      </c>
      <c r="C915" s="111">
        <v>43392</v>
      </c>
      <c r="D915" s="143" t="s">
        <v>64</v>
      </c>
      <c r="E915" s="146" t="s">
        <v>184</v>
      </c>
      <c r="F915" s="146" t="s">
        <v>93</v>
      </c>
      <c r="G915" s="10">
        <f>(C915-VLOOKUP(E915,Riders!$A$2:$E$7777,4,FALSE))/365</f>
        <v>23.81095890410959</v>
      </c>
      <c r="H915" s="28">
        <v>30</v>
      </c>
      <c r="I915" s="146">
        <v>4.99</v>
      </c>
      <c r="J915" s="153">
        <f>L915-I915</f>
        <v>5.1179586135250101</v>
      </c>
      <c r="K915" s="156">
        <f>J915-I915</f>
        <v>0.12795861352500992</v>
      </c>
      <c r="L915" s="153">
        <f>3.6*200/M915</f>
        <v>10.10795861352501</v>
      </c>
      <c r="M915" s="146">
        <v>71.230999999999995</v>
      </c>
    </row>
    <row r="916" spans="1:13">
      <c r="A916" s="143" t="s">
        <v>160</v>
      </c>
      <c r="B916" s="72">
        <v>2018</v>
      </c>
      <c r="C916" s="111">
        <v>43392</v>
      </c>
      <c r="D916" s="143" t="s">
        <v>64</v>
      </c>
      <c r="E916" s="146" t="s">
        <v>57</v>
      </c>
      <c r="F916" s="146" t="s">
        <v>35</v>
      </c>
      <c r="G916" s="10">
        <f>(C916-VLOOKUP(E916,Riders!$A$2:$E$7777,4,FALSE))/365</f>
        <v>24.934246575342467</v>
      </c>
      <c r="H916" s="28">
        <v>31</v>
      </c>
      <c r="I916" s="146">
        <v>4.9800000000000004</v>
      </c>
      <c r="J916" s="153">
        <f>L916-I916</f>
        <v>5.1360536150841583</v>
      </c>
      <c r="K916" s="156">
        <f>J916-I916</f>
        <v>0.15605361508415783</v>
      </c>
      <c r="L916" s="153">
        <f>3.6*200/M916</f>
        <v>10.116053615084159</v>
      </c>
      <c r="M916" s="146">
        <v>71.174000000000007</v>
      </c>
    </row>
    <row r="917" spans="1:13">
      <c r="A917" s="40" t="s">
        <v>160</v>
      </c>
      <c r="B917" s="72">
        <v>2018</v>
      </c>
      <c r="C917" s="111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>L917-I917</f>
        <v>5.1600486320907164</v>
      </c>
      <c r="K917" s="77">
        <f>J917-I917</f>
        <v>0.20304863209071655</v>
      </c>
      <c r="L917" s="29">
        <f>3.6*200/M917</f>
        <v>10.117048632090716</v>
      </c>
      <c r="M917">
        <v>71.167000000000002</v>
      </c>
    </row>
    <row r="918" spans="1:13">
      <c r="A918" s="40" t="s">
        <v>160</v>
      </c>
      <c r="B918" s="72">
        <v>2018</v>
      </c>
      <c r="C918" s="111">
        <v>43392</v>
      </c>
      <c r="D918" s="40" t="s">
        <v>64</v>
      </c>
      <c r="E918" t="s">
        <v>206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>L918-I918</f>
        <v>5.1670003823875144</v>
      </c>
      <c r="K918" s="77">
        <f>J918-I918</f>
        <v>0.13700038238751411</v>
      </c>
      <c r="L918" s="29">
        <f>3.6*200/M918</f>
        <v>10.197000382387515</v>
      </c>
      <c r="M918">
        <v>70.608999999999995</v>
      </c>
    </row>
    <row r="919" spans="1:13">
      <c r="A919" s="40" t="s">
        <v>160</v>
      </c>
      <c r="B919" s="72">
        <v>2018</v>
      </c>
      <c r="C919" s="111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>L919-I919</f>
        <v>5.1820574149120073</v>
      </c>
      <c r="K919" s="77">
        <f>J919-I919</f>
        <v>0.16205741491200776</v>
      </c>
      <c r="L919" s="29">
        <f>3.6*200/M919</f>
        <v>10.202057414912007</v>
      </c>
      <c r="M919">
        <v>70.573999999999998</v>
      </c>
    </row>
    <row r="920" spans="1:13">
      <c r="A920" s="40" t="s">
        <v>160</v>
      </c>
      <c r="B920" s="72">
        <v>2018</v>
      </c>
      <c r="C920" s="111">
        <v>43392</v>
      </c>
      <c r="D920" s="40" t="s">
        <v>64</v>
      </c>
      <c r="E920" t="s">
        <v>291</v>
      </c>
      <c r="F920" t="s">
        <v>947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>L920-I920</f>
        <v>5.1980574149120073</v>
      </c>
      <c r="K920" s="77">
        <f>J920-I920</f>
        <v>0.19405741491200779</v>
      </c>
      <c r="L920" s="29">
        <f>3.6*200/M920</f>
        <v>10.202057414912007</v>
      </c>
      <c r="M920">
        <v>70.573999999999998</v>
      </c>
    </row>
    <row r="921" spans="1:13">
      <c r="A921" s="40" t="s">
        <v>160</v>
      </c>
      <c r="B921" s="72">
        <v>2018</v>
      </c>
      <c r="C921" s="111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>L921-I921</f>
        <v>5.1299988219765247</v>
      </c>
      <c r="K921" s="77">
        <f>J921-I921</f>
        <v>4.0998821976524269E-2</v>
      </c>
      <c r="L921" s="29">
        <f>3.6*200/M921</f>
        <v>10.218998821976525</v>
      </c>
      <c r="M921">
        <v>70.456999999999994</v>
      </c>
    </row>
    <row r="922" spans="1:13">
      <c r="A922" s="40" t="s">
        <v>160</v>
      </c>
      <c r="B922" s="72">
        <v>2018</v>
      </c>
      <c r="C922" s="111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>L922-I922</f>
        <v>5.1959494374020805</v>
      </c>
      <c r="K922" s="77">
        <f>J922-I922</f>
        <v>0.13694943740208032</v>
      </c>
      <c r="L922" s="29">
        <f>3.6*200/M922</f>
        <v>10.254949437402081</v>
      </c>
      <c r="M922">
        <v>70.209999999999994</v>
      </c>
    </row>
    <row r="923" spans="1:13">
      <c r="A923" s="40" t="s">
        <v>160</v>
      </c>
      <c r="B923" s="72">
        <v>2018</v>
      </c>
      <c r="C923" s="111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>L923-I923</f>
        <v>5.2040365367297055</v>
      </c>
      <c r="K923" s="77">
        <f>J923-I923</f>
        <v>0.11603653672970538</v>
      </c>
      <c r="L923" s="29">
        <f>3.6*200/M923</f>
        <v>10.292036536729706</v>
      </c>
      <c r="M923">
        <v>69.956999999999994</v>
      </c>
    </row>
    <row r="924" spans="1:13">
      <c r="A924" s="40" t="s">
        <v>160</v>
      </c>
      <c r="B924" s="72">
        <v>2018</v>
      </c>
      <c r="C924" s="111">
        <v>43392</v>
      </c>
      <c r="D924" s="40" t="s">
        <v>64</v>
      </c>
      <c r="E924" t="s">
        <v>280</v>
      </c>
      <c r="F924" t="s">
        <v>222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>L924-I924</f>
        <v>5.2009558003146905</v>
      </c>
      <c r="K924" s="77">
        <f>J924-I924</f>
        <v>0.10295580031469065</v>
      </c>
      <c r="L924" s="29">
        <f>3.6*200/M924</f>
        <v>10.29895580031469</v>
      </c>
      <c r="M924">
        <v>69.91</v>
      </c>
    </row>
    <row r="925" spans="1:13">
      <c r="A925" s="40" t="s">
        <v>160</v>
      </c>
      <c r="B925" s="72">
        <v>2018</v>
      </c>
      <c r="C925" s="111">
        <v>43392</v>
      </c>
      <c r="D925" s="40" t="s">
        <v>64</v>
      </c>
      <c r="E925" t="s">
        <v>227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>L925-I925</f>
        <v>5.2429993559375392</v>
      </c>
      <c r="K925" s="77">
        <f>J925-I925</f>
        <v>0.18099935593753891</v>
      </c>
      <c r="L925" s="29">
        <f>3.6*200/M925</f>
        <v>10.304999355937539</v>
      </c>
      <c r="M925">
        <v>69.869</v>
      </c>
    </row>
    <row r="926" spans="1:13">
      <c r="A926" s="40" t="s">
        <v>160</v>
      </c>
      <c r="B926" s="72">
        <v>2018</v>
      </c>
      <c r="C926" s="111">
        <v>43392</v>
      </c>
      <c r="D926" s="40" t="s">
        <v>64</v>
      </c>
      <c r="E926" t="s">
        <v>317</v>
      </c>
      <c r="F926" t="s">
        <v>1160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>L926-I926</f>
        <v>5.418982725414085</v>
      </c>
      <c r="K926" s="77">
        <f>J926-I926</f>
        <v>0.17098272541408477</v>
      </c>
      <c r="L926" s="29">
        <f>3.6*200/M926</f>
        <v>10.666982725414085</v>
      </c>
      <c r="M926">
        <v>67.498000000000005</v>
      </c>
    </row>
    <row r="927" spans="1:13">
      <c r="A927" s="134" t="s">
        <v>235</v>
      </c>
      <c r="B927" s="117">
        <v>2018</v>
      </c>
      <c r="C927" s="108">
        <v>43161</v>
      </c>
      <c r="D927" s="135" t="s">
        <v>19</v>
      </c>
      <c r="E927" s="121" t="s">
        <v>21</v>
      </c>
      <c r="F927" s="121" t="s">
        <v>22</v>
      </c>
      <c r="G927" s="10">
        <f>(C927-VLOOKUP(E927,Riders!$A$2:$E$7777,4,FALSE))/365</f>
        <v>24.978082191780821</v>
      </c>
      <c r="H927" s="109">
        <v>1</v>
      </c>
      <c r="I927" s="112">
        <v>4.8049999999999997</v>
      </c>
      <c r="J927" s="112">
        <v>4.8689999999999998</v>
      </c>
      <c r="K927" s="114">
        <v>6.4000000000000057E-2</v>
      </c>
      <c r="L927" s="114">
        <v>9.6739999999999995</v>
      </c>
      <c r="M927" s="116">
        <v>74.426297291709744</v>
      </c>
    </row>
    <row r="928" spans="1:13">
      <c r="A928" s="134" t="s">
        <v>235</v>
      </c>
      <c r="B928" s="117">
        <v>2018</v>
      </c>
      <c r="C928" s="108">
        <v>43161</v>
      </c>
      <c r="D928" s="135" t="s">
        <v>19</v>
      </c>
      <c r="E928" s="121" t="s">
        <v>104</v>
      </c>
      <c r="F928" s="121" t="s">
        <v>100</v>
      </c>
      <c r="G928" s="10">
        <f>(C928-VLOOKUP(E928,Riders!$A$2:$E$7777,4,FALSE))/365</f>
        <v>25.536986301369861</v>
      </c>
      <c r="H928" s="109">
        <v>2</v>
      </c>
      <c r="I928" s="112">
        <v>4.8079999999999998</v>
      </c>
      <c r="J928" s="112">
        <v>4.8689999999999998</v>
      </c>
      <c r="K928" s="114">
        <v>6.0999999999999943E-2</v>
      </c>
      <c r="L928" s="114">
        <v>9.6769999999999996</v>
      </c>
      <c r="M928" s="116">
        <v>74.403224139712719</v>
      </c>
    </row>
    <row r="929" spans="1:13">
      <c r="A929" s="134" t="s">
        <v>235</v>
      </c>
      <c r="B929" s="117">
        <v>2018</v>
      </c>
      <c r="C929" s="108">
        <v>43161</v>
      </c>
      <c r="D929" s="135" t="s">
        <v>19</v>
      </c>
      <c r="E929" s="121" t="s">
        <v>8231</v>
      </c>
      <c r="F929" s="121" t="s">
        <v>26</v>
      </c>
      <c r="G929" s="10" t="e">
        <f>(C929-VLOOKUP(E929,Riders!$A$2:$E$7777,4,FALSE))/365</f>
        <v>#N/A</v>
      </c>
      <c r="H929" s="109">
        <v>3</v>
      </c>
      <c r="I929" s="112">
        <v>4.8250000000000002</v>
      </c>
      <c r="J929" s="112">
        <v>4.8760000000000003</v>
      </c>
      <c r="K929" s="114">
        <v>5.1000000000000156E-2</v>
      </c>
      <c r="L929" s="114">
        <v>9.7010000000000005</v>
      </c>
      <c r="M929" s="116">
        <v>74.219152664673743</v>
      </c>
    </row>
    <row r="930" spans="1:13">
      <c r="A930" s="135" t="s">
        <v>235</v>
      </c>
      <c r="B930" s="117">
        <v>2018</v>
      </c>
      <c r="C930" s="108">
        <v>43161</v>
      </c>
      <c r="D930" s="135" t="s">
        <v>19</v>
      </c>
      <c r="E930" s="122" t="s">
        <v>90</v>
      </c>
      <c r="F930" s="122" t="s">
        <v>22</v>
      </c>
      <c r="G930" s="10">
        <f>(C930-VLOOKUP(E930,Riders!$A$2:$E$7777,4,FALSE))/365</f>
        <v>20.980821917808218</v>
      </c>
      <c r="H930" s="109">
        <v>4</v>
      </c>
      <c r="I930" s="113">
        <v>4.8250000000000002</v>
      </c>
      <c r="J930" s="112">
        <v>4.8839999999999995</v>
      </c>
      <c r="K930" s="114">
        <v>5.8999999999999275E-2</v>
      </c>
      <c r="L930" s="116">
        <v>9.7089999999999996</v>
      </c>
      <c r="M930" s="116">
        <v>74.157997734061183</v>
      </c>
    </row>
    <row r="931" spans="1:13">
      <c r="A931" s="135" t="s">
        <v>235</v>
      </c>
      <c r="B931" s="117">
        <v>2018</v>
      </c>
      <c r="C931" s="108">
        <v>43161</v>
      </c>
      <c r="D931" s="135" t="s">
        <v>19</v>
      </c>
      <c r="E931" s="122" t="s">
        <v>110</v>
      </c>
      <c r="F931" s="122" t="s">
        <v>111</v>
      </c>
      <c r="G931" s="10">
        <f>(C931-VLOOKUP(E931,Riders!$A$2:$E$7777,4,FALSE))/365</f>
        <v>20.87123287671233</v>
      </c>
      <c r="H931" s="109">
        <v>5</v>
      </c>
      <c r="I931" s="113">
        <v>4.8120000000000003</v>
      </c>
      <c r="J931" s="112">
        <v>4.9029999999999996</v>
      </c>
      <c r="K931" s="114">
        <v>9.0999999999999304E-2</v>
      </c>
      <c r="L931" s="116">
        <v>9.7149999999999999</v>
      </c>
      <c r="M931" s="116">
        <v>74.112197632527028</v>
      </c>
    </row>
    <row r="932" spans="1:13">
      <c r="A932" s="135" t="s">
        <v>235</v>
      </c>
      <c r="B932" s="117">
        <v>2018</v>
      </c>
      <c r="C932" s="108">
        <v>43161</v>
      </c>
      <c r="D932" s="135" t="s">
        <v>19</v>
      </c>
      <c r="E932" s="122" t="s">
        <v>200</v>
      </c>
      <c r="F932" s="122" t="s">
        <v>44</v>
      </c>
      <c r="G932" s="10">
        <f>(C932-VLOOKUP(E932,Riders!$A$2:$E$7777,4,FALSE))/365</f>
        <v>22.632876712328766</v>
      </c>
      <c r="H932" s="109">
        <v>6</v>
      </c>
      <c r="I932" s="113">
        <v>4.83</v>
      </c>
      <c r="J932" s="112">
        <v>4.9120000000000008</v>
      </c>
      <c r="K932" s="114">
        <v>8.2000000000000739E-2</v>
      </c>
      <c r="L932" s="116">
        <v>9.7420000000000009</v>
      </c>
      <c r="M932" s="116">
        <v>73.906795319236295</v>
      </c>
    </row>
    <row r="933" spans="1:13">
      <c r="A933" s="134" t="s">
        <v>235</v>
      </c>
      <c r="B933" s="117">
        <v>2018</v>
      </c>
      <c r="C933" s="108">
        <v>43161</v>
      </c>
      <c r="D933" s="135" t="s">
        <v>19</v>
      </c>
      <c r="E933" s="121" t="s">
        <v>195</v>
      </c>
      <c r="F933" s="121" t="s">
        <v>196</v>
      </c>
      <c r="G933" s="10">
        <f>(C933-VLOOKUP(E933,Riders!$A$2:$E$7777,4,FALSE))/365</f>
        <v>31.964383561643835</v>
      </c>
      <c r="H933" s="109">
        <v>7</v>
      </c>
      <c r="I933" s="112">
        <v>4.8319999999999999</v>
      </c>
      <c r="J933" s="112">
        <v>4.9219999999999997</v>
      </c>
      <c r="K933" s="114">
        <v>8.9999999999999858E-2</v>
      </c>
      <c r="L933" s="114">
        <v>9.7539999999999996</v>
      </c>
      <c r="M933" s="116">
        <v>73.815870412138608</v>
      </c>
    </row>
    <row r="934" spans="1:13">
      <c r="A934" s="135" t="s">
        <v>235</v>
      </c>
      <c r="B934" s="117">
        <v>2018</v>
      </c>
      <c r="C934" s="108">
        <v>43161</v>
      </c>
      <c r="D934" s="135" t="s">
        <v>19</v>
      </c>
      <c r="E934" s="122" t="s">
        <v>309</v>
      </c>
      <c r="F934" s="122" t="s">
        <v>111</v>
      </c>
      <c r="G934" s="10">
        <f>(C934-VLOOKUP(E934,Riders!$A$2:$E$7777,4,FALSE))/365</f>
        <v>22.438356164383563</v>
      </c>
      <c r="H934" s="109">
        <v>8</v>
      </c>
      <c r="I934" s="113">
        <v>4.8250000000000002</v>
      </c>
      <c r="J934" s="112">
        <v>4.9340000000000002</v>
      </c>
      <c r="K934" s="114">
        <v>0.10899999999999999</v>
      </c>
      <c r="L934" s="116">
        <v>9.7590000000000003</v>
      </c>
      <c r="M934" s="116">
        <v>73.778051029818627</v>
      </c>
    </row>
    <row r="935" spans="1:13">
      <c r="A935" s="134" t="s">
        <v>235</v>
      </c>
      <c r="B935" s="117">
        <v>2018</v>
      </c>
      <c r="C935" s="108">
        <v>43161</v>
      </c>
      <c r="D935" s="135" t="s">
        <v>19</v>
      </c>
      <c r="E935" s="121" t="s">
        <v>25</v>
      </c>
      <c r="F935" s="121" t="s">
        <v>26</v>
      </c>
      <c r="G935" s="10">
        <f>(C935-VLOOKUP(E935,Riders!$A$2:$E$7777,4,FALSE))/365</f>
        <v>20.438356164383563</v>
      </c>
      <c r="H935" s="109">
        <v>9</v>
      </c>
      <c r="I935" s="112">
        <v>4.8620000000000001</v>
      </c>
      <c r="J935" s="112">
        <v>4.9250000000000007</v>
      </c>
      <c r="K935" s="114">
        <v>6.3000000000000611E-2</v>
      </c>
      <c r="L935" s="114">
        <v>9.7870000000000008</v>
      </c>
      <c r="M935" s="116">
        <v>73.566976601614385</v>
      </c>
    </row>
    <row r="936" spans="1:13">
      <c r="A936" s="134" t="s">
        <v>235</v>
      </c>
      <c r="B936" s="117">
        <v>2018</v>
      </c>
      <c r="C936" s="108">
        <v>43161</v>
      </c>
      <c r="D936" s="135" t="s">
        <v>19</v>
      </c>
      <c r="E936" s="121" t="s">
        <v>141</v>
      </c>
      <c r="F936" s="121" t="s">
        <v>93</v>
      </c>
      <c r="G936" s="10">
        <f>(C936-VLOOKUP(E936,Riders!$A$2:$E$7777,4,FALSE))/365</f>
        <v>22.912328767123288</v>
      </c>
      <c r="H936" s="109">
        <v>10</v>
      </c>
      <c r="I936" s="112">
        <v>4.8460000000000001</v>
      </c>
      <c r="J936" s="112">
        <v>4.9420000000000002</v>
      </c>
      <c r="K936" s="114">
        <v>9.6000000000000085E-2</v>
      </c>
      <c r="L936" s="114">
        <v>9.7880000000000003</v>
      </c>
      <c r="M936" s="116">
        <v>73.559460563955867</v>
      </c>
    </row>
    <row r="937" spans="1:13">
      <c r="A937" s="134" t="s">
        <v>235</v>
      </c>
      <c r="B937" s="117">
        <v>2018</v>
      </c>
      <c r="C937" s="108">
        <v>43161</v>
      </c>
      <c r="D937" s="135" t="s">
        <v>19</v>
      </c>
      <c r="E937" s="121" t="s">
        <v>904</v>
      </c>
      <c r="F937" s="121" t="s">
        <v>33</v>
      </c>
      <c r="G937" s="10">
        <f>(C937-VLOOKUP(E937,Riders!$A$2:$E$7777,4,FALSE))/365</f>
        <v>27.049315068493151</v>
      </c>
      <c r="H937" s="109">
        <v>11</v>
      </c>
      <c r="I937" s="112">
        <v>4.8479999999999999</v>
      </c>
      <c r="J937" s="112">
        <v>4.9569999999999999</v>
      </c>
      <c r="K937" s="114">
        <v>0.10899999999999999</v>
      </c>
      <c r="L937" s="114">
        <v>9.8049999999999997</v>
      </c>
      <c r="M937" s="116">
        <v>73.431922488526268</v>
      </c>
    </row>
    <row r="938" spans="1:13">
      <c r="A938" s="134" t="s">
        <v>235</v>
      </c>
      <c r="B938" s="117">
        <v>2018</v>
      </c>
      <c r="C938" s="108">
        <v>43161</v>
      </c>
      <c r="D938" s="135" t="s">
        <v>19</v>
      </c>
      <c r="E938" s="121" t="s">
        <v>302</v>
      </c>
      <c r="F938" s="121" t="s">
        <v>32</v>
      </c>
      <c r="G938" s="10">
        <f>(C938-VLOOKUP(E938,Riders!$A$2:$E$7777,4,FALSE))/365</f>
        <v>19.816438356164383</v>
      </c>
      <c r="H938" s="109">
        <v>12</v>
      </c>
      <c r="I938" s="112">
        <v>4.8730000000000002</v>
      </c>
      <c r="J938" s="112">
        <v>4.9549999999999992</v>
      </c>
      <c r="K938" s="114">
        <v>8.1999999999998963E-2</v>
      </c>
      <c r="L938" s="114">
        <v>9.8279999999999994</v>
      </c>
      <c r="M938" s="116">
        <v>73.26007326007327</v>
      </c>
    </row>
    <row r="939" spans="1:13">
      <c r="A939" s="135" t="s">
        <v>235</v>
      </c>
      <c r="B939" s="117">
        <v>2018</v>
      </c>
      <c r="C939" s="108">
        <v>43161</v>
      </c>
      <c r="D939" s="135" t="s">
        <v>19</v>
      </c>
      <c r="E939" s="122" t="s">
        <v>218</v>
      </c>
      <c r="F939" s="122" t="s">
        <v>33</v>
      </c>
      <c r="G939" s="10">
        <f>(C939-VLOOKUP(E939,Riders!$A$2:$E$7777,4,FALSE))/365</f>
        <v>28.660273972602738</v>
      </c>
      <c r="H939" s="109">
        <v>13</v>
      </c>
      <c r="I939" s="113">
        <v>4.8979999999999997</v>
      </c>
      <c r="J939" s="112">
        <v>4.9450000000000003</v>
      </c>
      <c r="K939" s="114">
        <v>4.7000000000000597E-2</v>
      </c>
      <c r="L939" s="116">
        <v>9.843</v>
      </c>
      <c r="M939" s="116">
        <v>73.148430356598595</v>
      </c>
    </row>
    <row r="940" spans="1:13">
      <c r="A940" s="135" t="s">
        <v>235</v>
      </c>
      <c r="B940" s="117">
        <v>2018</v>
      </c>
      <c r="C940" s="108">
        <v>43161</v>
      </c>
      <c r="D940" s="135" t="s">
        <v>19</v>
      </c>
      <c r="E940" s="122" t="s">
        <v>8232</v>
      </c>
      <c r="F940" s="122" t="s">
        <v>42</v>
      </c>
      <c r="G940" s="10" t="e">
        <f>(C940-VLOOKUP(E940,Riders!$A$2:$E$7777,4,FALSE))/365</f>
        <v>#N/A</v>
      </c>
      <c r="H940" s="109">
        <v>14</v>
      </c>
      <c r="I940" s="113">
        <v>4.8769999999999998</v>
      </c>
      <c r="J940" s="112">
        <v>4.9750000000000005</v>
      </c>
      <c r="K940" s="114">
        <v>9.8000000000000753E-2</v>
      </c>
      <c r="L940" s="116">
        <v>9.8520000000000003</v>
      </c>
      <c r="M940" s="116">
        <v>73.081607795371497</v>
      </c>
    </row>
    <row r="941" spans="1:13">
      <c r="A941" s="135" t="s">
        <v>235</v>
      </c>
      <c r="B941" s="117">
        <v>2018</v>
      </c>
      <c r="C941" s="108">
        <v>43161</v>
      </c>
      <c r="D941" s="135" t="s">
        <v>19</v>
      </c>
      <c r="E941" s="122" t="s">
        <v>94</v>
      </c>
      <c r="F941" s="122" t="s">
        <v>26</v>
      </c>
      <c r="G941" s="10">
        <f>(C941-VLOOKUP(E941,Riders!$A$2:$E$7777,4,FALSE))/365</f>
        <v>19.123287671232877</v>
      </c>
      <c r="H941" s="109">
        <v>15</v>
      </c>
      <c r="I941" s="113">
        <v>4.9020000000000001</v>
      </c>
      <c r="J941" s="112">
        <v>4.976</v>
      </c>
      <c r="K941" s="114">
        <v>7.3999999999999844E-2</v>
      </c>
      <c r="L941" s="116">
        <v>9.8780000000000001</v>
      </c>
      <c r="M941" s="116">
        <v>72.889248835796721</v>
      </c>
    </row>
    <row r="942" spans="1:13">
      <c r="A942" s="135" t="s">
        <v>235</v>
      </c>
      <c r="B942" s="117">
        <v>2018</v>
      </c>
      <c r="C942" s="108">
        <v>43161</v>
      </c>
      <c r="D942" s="135" t="s">
        <v>19</v>
      </c>
      <c r="E942" s="122" t="s">
        <v>237</v>
      </c>
      <c r="F942" s="122" t="s">
        <v>196</v>
      </c>
      <c r="G942" s="10">
        <f>(C942-VLOOKUP(E942,Riders!$A$2:$E$7777,4,FALSE))/365</f>
        <v>30.457534246575342</v>
      </c>
      <c r="H942" s="109">
        <v>16</v>
      </c>
      <c r="I942" s="113">
        <v>4.9130000000000003</v>
      </c>
      <c r="J942" s="112">
        <v>5.0069999999999997</v>
      </c>
      <c r="K942" s="114">
        <v>9.3999999999999417E-2</v>
      </c>
      <c r="L942" s="116">
        <v>9.92</v>
      </c>
      <c r="M942" s="116">
        <v>72.58064516129032</v>
      </c>
    </row>
    <row r="943" spans="1:13">
      <c r="A943" s="135" t="s">
        <v>235</v>
      </c>
      <c r="B943" s="117">
        <v>2018</v>
      </c>
      <c r="C943" s="108">
        <v>43161</v>
      </c>
      <c r="D943" s="135" t="s">
        <v>19</v>
      </c>
      <c r="E943" s="122" t="s">
        <v>8233</v>
      </c>
      <c r="F943" s="122" t="s">
        <v>28</v>
      </c>
      <c r="G943" s="10" t="e">
        <f>(C943-VLOOKUP(E943,Riders!$A$2:$E$7777,4,FALSE))/365</f>
        <v>#N/A</v>
      </c>
      <c r="H943" s="109">
        <v>17</v>
      </c>
      <c r="I943" s="113">
        <v>4.923</v>
      </c>
      <c r="J943" s="112">
        <v>5</v>
      </c>
      <c r="K943" s="114">
        <v>7.6999999999999957E-2</v>
      </c>
      <c r="L943" s="116">
        <v>9.923</v>
      </c>
      <c r="M943" s="116">
        <v>72.558702005441901</v>
      </c>
    </row>
    <row r="944" spans="1:13">
      <c r="A944" s="135" t="s">
        <v>235</v>
      </c>
      <c r="B944" s="117">
        <v>2018</v>
      </c>
      <c r="C944" s="108">
        <v>43161</v>
      </c>
      <c r="D944" s="135" t="s">
        <v>19</v>
      </c>
      <c r="E944" s="122" t="s">
        <v>181</v>
      </c>
      <c r="F944" s="122" t="s">
        <v>32</v>
      </c>
      <c r="G944" s="10">
        <f>(C944-VLOOKUP(E944,Riders!$A$2:$E$7777,4,FALSE))/365</f>
        <v>26.67945205479452</v>
      </c>
      <c r="H944" s="109">
        <v>18</v>
      </c>
      <c r="I944" s="113">
        <v>4.9029999999999996</v>
      </c>
      <c r="J944" s="112">
        <v>5.0309999999999997</v>
      </c>
      <c r="K944" s="114">
        <v>0.12800000000000011</v>
      </c>
      <c r="L944" s="116">
        <v>9.9339999999999993</v>
      </c>
      <c r="M944" s="116">
        <v>72.478357157237781</v>
      </c>
    </row>
    <row r="945" spans="1:13">
      <c r="A945" s="135" t="s">
        <v>235</v>
      </c>
      <c r="B945" s="117">
        <v>2018</v>
      </c>
      <c r="C945" s="108">
        <v>43161</v>
      </c>
      <c r="D945" s="135" t="s">
        <v>19</v>
      </c>
      <c r="E945" s="122" t="s">
        <v>285</v>
      </c>
      <c r="F945" s="122" t="s">
        <v>30</v>
      </c>
      <c r="G945" s="10">
        <f>(C945-VLOOKUP(E945,Riders!$A$2:$E$7777,4,FALSE))/365</f>
        <v>34.578082191780823</v>
      </c>
      <c r="H945" s="109">
        <v>19</v>
      </c>
      <c r="I945" s="113">
        <v>4.92</v>
      </c>
      <c r="J945" s="112">
        <v>5.0240000000000009</v>
      </c>
      <c r="K945" s="114">
        <v>0.10400000000000098</v>
      </c>
      <c r="L945" s="116">
        <v>9.9440000000000008</v>
      </c>
      <c r="M945" s="116">
        <v>72.405470635559126</v>
      </c>
    </row>
    <row r="946" spans="1:13">
      <c r="A946" s="134" t="s">
        <v>235</v>
      </c>
      <c r="B946" s="117">
        <v>2018</v>
      </c>
      <c r="C946" s="108">
        <v>43161</v>
      </c>
      <c r="D946" s="135" t="s">
        <v>19</v>
      </c>
      <c r="E946" s="121" t="s">
        <v>170</v>
      </c>
      <c r="F946" s="121" t="s">
        <v>40</v>
      </c>
      <c r="G946" s="10">
        <f>(C946-VLOOKUP(E946,Riders!$A$2:$E$7777,4,FALSE))/365</f>
        <v>19.378082191780823</v>
      </c>
      <c r="H946" s="109">
        <v>20</v>
      </c>
      <c r="I946" s="112">
        <v>4.9279999999999999</v>
      </c>
      <c r="J946" s="112">
        <v>5.0309999999999997</v>
      </c>
      <c r="K946" s="114">
        <v>0.10299999999999976</v>
      </c>
      <c r="L946" s="114">
        <v>9.9589999999999996</v>
      </c>
      <c r="M946" s="116">
        <v>72.296415302741238</v>
      </c>
    </row>
    <row r="947" spans="1:13">
      <c r="A947" s="134" t="s">
        <v>235</v>
      </c>
      <c r="B947" s="117">
        <v>2018</v>
      </c>
      <c r="C947" s="108">
        <v>43161</v>
      </c>
      <c r="D947" s="135" t="s">
        <v>19</v>
      </c>
      <c r="E947" s="121" t="s">
        <v>193</v>
      </c>
      <c r="F947" s="121" t="s">
        <v>30</v>
      </c>
      <c r="G947" s="10">
        <f>(C947-VLOOKUP(E947,Riders!$A$2:$E$7777,4,FALSE))/365</f>
        <v>28.967123287671232</v>
      </c>
      <c r="H947" s="109">
        <v>21</v>
      </c>
      <c r="I947" s="112">
        <v>4.9560000000000004</v>
      </c>
      <c r="J947" s="112">
        <v>5.0059999999999993</v>
      </c>
      <c r="K947" s="114">
        <v>4.9999999999998934E-2</v>
      </c>
      <c r="L947" s="114">
        <v>9.9619999999999997</v>
      </c>
      <c r="M947" s="116">
        <v>72.274643645854255</v>
      </c>
    </row>
    <row r="948" spans="1:13">
      <c r="A948" s="134" t="s">
        <v>235</v>
      </c>
      <c r="B948" s="117">
        <v>2018</v>
      </c>
      <c r="C948" s="108">
        <v>43161</v>
      </c>
      <c r="D948" s="135" t="s">
        <v>19</v>
      </c>
      <c r="E948" s="121" t="s">
        <v>339</v>
      </c>
      <c r="F948" s="121" t="s">
        <v>44</v>
      </c>
      <c r="G948" s="10">
        <f>(C948-VLOOKUP(E948,Riders!$A$2:$E$7777,4,FALSE))/365</f>
        <v>36.271232876712325</v>
      </c>
      <c r="H948" s="109">
        <v>22</v>
      </c>
      <c r="I948" s="112">
        <v>4.9409999999999998</v>
      </c>
      <c r="J948" s="112">
        <v>5.0270000000000001</v>
      </c>
      <c r="K948" s="114">
        <v>8.6000000000000298E-2</v>
      </c>
      <c r="L948" s="114">
        <v>9.968</v>
      </c>
      <c r="M948" s="116">
        <v>72.231139646869991</v>
      </c>
    </row>
    <row r="949" spans="1:13">
      <c r="A949" s="135" t="s">
        <v>235</v>
      </c>
      <c r="B949" s="117">
        <v>2018</v>
      </c>
      <c r="C949" s="108">
        <v>43161</v>
      </c>
      <c r="D949" s="135" t="s">
        <v>19</v>
      </c>
      <c r="E949" s="122" t="s">
        <v>219</v>
      </c>
      <c r="F949" s="122" t="s">
        <v>30</v>
      </c>
      <c r="G949" s="10">
        <f>(C949-VLOOKUP(E949,Riders!$A$2:$E$7777,4,FALSE))/365</f>
        <v>33.084931506849315</v>
      </c>
      <c r="H949" s="109">
        <v>23</v>
      </c>
      <c r="I949" s="113">
        <v>4.9580000000000002</v>
      </c>
      <c r="J949" s="112">
        <v>5.0109999999999992</v>
      </c>
      <c r="K949" s="114">
        <v>5.2999999999999048E-2</v>
      </c>
      <c r="L949" s="116">
        <v>9.9689999999999994</v>
      </c>
      <c r="M949" s="116">
        <v>72.223894071622027</v>
      </c>
    </row>
    <row r="950" spans="1:13">
      <c r="A950" s="134" t="s">
        <v>235</v>
      </c>
      <c r="B950" s="117">
        <v>2018</v>
      </c>
      <c r="C950" s="108">
        <v>43161</v>
      </c>
      <c r="D950" s="135" t="s">
        <v>19</v>
      </c>
      <c r="E950" s="121" t="s">
        <v>127</v>
      </c>
      <c r="F950" s="121" t="s">
        <v>33</v>
      </c>
      <c r="G950" s="10">
        <f>(C950-VLOOKUP(E950,Riders!$A$2:$E$7777,4,FALSE))/365</f>
        <v>26.646575342465752</v>
      </c>
      <c r="H950" s="109">
        <v>24</v>
      </c>
      <c r="I950" s="112">
        <v>4.944</v>
      </c>
      <c r="J950" s="112">
        <v>5.0580000000000007</v>
      </c>
      <c r="K950" s="114">
        <v>0.11400000000000077</v>
      </c>
      <c r="L950" s="114">
        <v>10.002000000000001</v>
      </c>
      <c r="M950" s="116">
        <v>71.985602879424107</v>
      </c>
    </row>
    <row r="951" spans="1:13">
      <c r="A951" s="135" t="s">
        <v>235</v>
      </c>
      <c r="B951" s="117">
        <v>2018</v>
      </c>
      <c r="C951" s="108">
        <v>43161</v>
      </c>
      <c r="D951" s="135" t="s">
        <v>19</v>
      </c>
      <c r="E951" s="122" t="s">
        <v>326</v>
      </c>
      <c r="F951" s="122" t="s">
        <v>254</v>
      </c>
      <c r="G951" s="10">
        <f>(C951-VLOOKUP(E951,Riders!$A$2:$E$7777,4,FALSE))/365</f>
        <v>26.358904109589041</v>
      </c>
      <c r="H951" s="109">
        <v>25</v>
      </c>
      <c r="I951" s="113">
        <v>4.9710000000000001</v>
      </c>
      <c r="J951" s="112">
        <v>5.0589999999999993</v>
      </c>
      <c r="K951" s="114">
        <v>8.799999999999919E-2</v>
      </c>
      <c r="L951" s="116">
        <v>10.029999999999999</v>
      </c>
      <c r="M951" s="116">
        <v>71.784646061814556</v>
      </c>
    </row>
    <row r="952" spans="1:13">
      <c r="A952" s="135" t="s">
        <v>235</v>
      </c>
      <c r="B952" s="117">
        <v>2018</v>
      </c>
      <c r="C952" s="108">
        <v>43161</v>
      </c>
      <c r="D952" s="135" t="s">
        <v>19</v>
      </c>
      <c r="E952" s="122" t="s">
        <v>352</v>
      </c>
      <c r="F952" s="122" t="s">
        <v>28</v>
      </c>
      <c r="G952" s="10">
        <f>(C952-VLOOKUP(E952,Riders!$A$2:$E$7777,4,FALSE))/365</f>
        <v>26.463013698630139</v>
      </c>
      <c r="H952" s="109">
        <v>26</v>
      </c>
      <c r="I952" s="113">
        <v>4.944</v>
      </c>
      <c r="J952" s="112">
        <v>5.1119999999999992</v>
      </c>
      <c r="K952" s="114">
        <v>0.16799999999999926</v>
      </c>
      <c r="L952" s="116">
        <v>10.055999999999999</v>
      </c>
      <c r="M952" s="116">
        <v>71.599045346062056</v>
      </c>
    </row>
    <row r="953" spans="1:13">
      <c r="A953" s="135" t="s">
        <v>235</v>
      </c>
      <c r="B953" s="117">
        <v>2018</v>
      </c>
      <c r="C953" s="108">
        <v>43161</v>
      </c>
      <c r="D953" s="135" t="s">
        <v>19</v>
      </c>
      <c r="E953" s="122" t="s">
        <v>325</v>
      </c>
      <c r="F953" s="122" t="s">
        <v>196</v>
      </c>
      <c r="G953" s="10">
        <f>(C953-VLOOKUP(E953,Riders!$A$2:$E$7777,4,FALSE))/365</f>
        <v>24.915068493150685</v>
      </c>
      <c r="H953" s="109">
        <v>27</v>
      </c>
      <c r="I953" s="113">
        <v>4.99</v>
      </c>
      <c r="J953" s="112">
        <v>5.08</v>
      </c>
      <c r="K953" s="114">
        <v>8.9999999999999858E-2</v>
      </c>
      <c r="L953" s="116">
        <v>10.07</v>
      </c>
      <c r="M953" s="116">
        <v>71.499503475670309</v>
      </c>
    </row>
    <row r="954" spans="1:13">
      <c r="A954" s="134" t="s">
        <v>235</v>
      </c>
      <c r="B954" s="117">
        <v>2018</v>
      </c>
      <c r="C954" s="108">
        <v>43161</v>
      </c>
      <c r="D954" s="135" t="s">
        <v>19</v>
      </c>
      <c r="E954" s="121" t="s">
        <v>194</v>
      </c>
      <c r="F954" s="121" t="s">
        <v>50</v>
      </c>
      <c r="G954" s="10">
        <f>(C954-VLOOKUP(E954,Riders!$A$2:$E$7777,4,FALSE))/365</f>
        <v>30.175342465753424</v>
      </c>
      <c r="H954" s="109">
        <v>28</v>
      </c>
      <c r="I954" s="112">
        <v>4.9779999999999998</v>
      </c>
      <c r="J954" s="112">
        <v>5.0939999999999994</v>
      </c>
      <c r="K954" s="114">
        <v>0.11599999999999966</v>
      </c>
      <c r="L954" s="114">
        <v>10.071999999999999</v>
      </c>
      <c r="M954" s="116">
        <v>71.485305798252583</v>
      </c>
    </row>
    <row r="955" spans="1:13">
      <c r="A955" s="135" t="s">
        <v>235</v>
      </c>
      <c r="B955" s="117">
        <v>2018</v>
      </c>
      <c r="C955" s="108">
        <v>43161</v>
      </c>
      <c r="D955" s="135" t="s">
        <v>19</v>
      </c>
      <c r="E955" s="122" t="s">
        <v>287</v>
      </c>
      <c r="F955" s="122" t="s">
        <v>205</v>
      </c>
      <c r="G955" s="10">
        <f>(C955-VLOOKUP(E955,Riders!$A$2:$E$7777,4,FALSE))/365</f>
        <v>35.57260273972603</v>
      </c>
      <c r="H955" s="109">
        <v>29</v>
      </c>
      <c r="I955" s="113">
        <v>5.032</v>
      </c>
      <c r="J955" s="112">
        <v>5.0709999999999997</v>
      </c>
      <c r="K955" s="114">
        <v>3.8999999999999702E-2</v>
      </c>
      <c r="L955" s="116">
        <v>10.103</v>
      </c>
      <c r="M955" s="116">
        <v>71.265960605760668</v>
      </c>
    </row>
    <row r="956" spans="1:13">
      <c r="A956" s="134" t="s">
        <v>235</v>
      </c>
      <c r="B956" s="117">
        <v>2018</v>
      </c>
      <c r="C956" s="108">
        <v>43161</v>
      </c>
      <c r="D956" s="135" t="s">
        <v>19</v>
      </c>
      <c r="E956" s="121" t="s">
        <v>8234</v>
      </c>
      <c r="F956" s="121" t="s">
        <v>35</v>
      </c>
      <c r="G956" s="10" t="e">
        <f>(C956-VLOOKUP(E956,Riders!$A$2:$E$7777,4,FALSE))/365</f>
        <v>#N/A</v>
      </c>
      <c r="H956" s="109">
        <v>30</v>
      </c>
      <c r="I956" s="112">
        <v>5.024</v>
      </c>
      <c r="J956" s="112">
        <v>5.0880000000000001</v>
      </c>
      <c r="K956" s="114">
        <v>6.4000000000000057E-2</v>
      </c>
      <c r="L956" s="114">
        <v>10.112</v>
      </c>
      <c r="M956" s="116">
        <v>71.202531645569621</v>
      </c>
    </row>
    <row r="957" spans="1:13">
      <c r="A957" s="135" t="s">
        <v>235</v>
      </c>
      <c r="B957" s="117">
        <v>2018</v>
      </c>
      <c r="C957" s="108">
        <v>43161</v>
      </c>
      <c r="D957" s="135" t="s">
        <v>19</v>
      </c>
      <c r="E957" s="122" t="s">
        <v>8235</v>
      </c>
      <c r="F957" s="122" t="s">
        <v>107</v>
      </c>
      <c r="G957" s="10" t="e">
        <f>(C957-VLOOKUP(E957,Riders!$A$2:$E$7777,4,FALSE))/365</f>
        <v>#N/A</v>
      </c>
      <c r="H957" s="109">
        <v>31</v>
      </c>
      <c r="I957" s="113">
        <v>4.9989999999999997</v>
      </c>
      <c r="J957" s="112">
        <v>5.1380000000000008</v>
      </c>
      <c r="K957" s="114">
        <v>0.13900000000000112</v>
      </c>
      <c r="L957" s="116">
        <v>10.137</v>
      </c>
      <c r="M957" s="116">
        <v>71.026931044687771</v>
      </c>
    </row>
    <row r="958" spans="1:13">
      <c r="A958" s="134" t="s">
        <v>235</v>
      </c>
      <c r="B958" s="117">
        <v>2018</v>
      </c>
      <c r="C958" s="108">
        <v>43161</v>
      </c>
      <c r="D958" s="135" t="s">
        <v>19</v>
      </c>
      <c r="E958" s="121" t="s">
        <v>311</v>
      </c>
      <c r="F958" s="121" t="s">
        <v>40</v>
      </c>
      <c r="G958" s="10">
        <f>(C958-VLOOKUP(E958,Riders!$A$2:$E$7777,4,FALSE))/365</f>
        <v>23.967123287671232</v>
      </c>
      <c r="H958" s="109">
        <v>32</v>
      </c>
      <c r="I958" s="112">
        <v>5.0640000000000001</v>
      </c>
      <c r="J958" s="112">
        <v>5.1389999999999993</v>
      </c>
      <c r="K958" s="114">
        <v>7.4999999999999289E-2</v>
      </c>
      <c r="L958" s="114">
        <v>10.202999999999999</v>
      </c>
      <c r="M958" s="116">
        <v>70.567480152896209</v>
      </c>
    </row>
    <row r="959" spans="1:13">
      <c r="A959" s="134" t="s">
        <v>235</v>
      </c>
      <c r="B959" s="117">
        <v>2018</v>
      </c>
      <c r="C959" s="108">
        <v>43161</v>
      </c>
      <c r="D959" s="135" t="s">
        <v>19</v>
      </c>
      <c r="E959" s="121" t="s">
        <v>8236</v>
      </c>
      <c r="F959" s="121" t="s">
        <v>93</v>
      </c>
      <c r="G959" s="10" t="e">
        <f>(C959-VLOOKUP(E959,Riders!$A$2:$E$7777,4,FALSE))/365</f>
        <v>#N/A</v>
      </c>
      <c r="H959" s="109">
        <v>33</v>
      </c>
      <c r="I959" s="112">
        <v>5.0590000000000002</v>
      </c>
      <c r="J959" s="112">
        <v>5.1840000000000002</v>
      </c>
      <c r="K959" s="114">
        <v>0.125</v>
      </c>
      <c r="L959" s="114">
        <v>10.243</v>
      </c>
      <c r="M959" s="116">
        <v>70.291906667968362</v>
      </c>
    </row>
    <row r="960" spans="1:13">
      <c r="A960" s="134" t="s">
        <v>235</v>
      </c>
      <c r="B960" s="117">
        <v>2018</v>
      </c>
      <c r="C960" s="108">
        <v>43161</v>
      </c>
      <c r="D960" s="135" t="s">
        <v>19</v>
      </c>
      <c r="E960" s="121" t="s">
        <v>91</v>
      </c>
      <c r="F960" s="121" t="s">
        <v>50</v>
      </c>
      <c r="G960" s="10">
        <f>(C960-VLOOKUP(E960,Riders!$A$2:$E$7777,4,FALSE))/365</f>
        <v>22.279452054794522</v>
      </c>
      <c r="H960" s="109">
        <v>34</v>
      </c>
      <c r="I960" s="112">
        <v>5.0650000000000004</v>
      </c>
      <c r="J960" s="112">
        <v>5.2279999999999989</v>
      </c>
      <c r="K960" s="114">
        <v>0.16299999999999848</v>
      </c>
      <c r="L960" s="114">
        <v>10.292999999999999</v>
      </c>
      <c r="M960" s="116">
        <v>69.950451763334314</v>
      </c>
    </row>
    <row r="961" spans="1:13">
      <c r="A961" s="134" t="s">
        <v>235</v>
      </c>
      <c r="B961" s="117">
        <v>2018</v>
      </c>
      <c r="C961" s="108">
        <v>43161</v>
      </c>
      <c r="D961" s="135" t="s">
        <v>19</v>
      </c>
      <c r="E961" s="121" t="s">
        <v>155</v>
      </c>
      <c r="F961" s="121" t="s">
        <v>140</v>
      </c>
      <c r="G961" s="10">
        <f>(C961-VLOOKUP(E961,Riders!$A$2:$E$7777,4,FALSE))/365</f>
        <v>27.991780821917807</v>
      </c>
      <c r="H961" s="109">
        <v>35</v>
      </c>
      <c r="I961" s="112">
        <v>5.2119999999999997</v>
      </c>
      <c r="J961" s="112">
        <v>5.2859999999999996</v>
      </c>
      <c r="K961" s="114">
        <v>7.3999999999999844E-2</v>
      </c>
      <c r="L961" s="114">
        <v>10.497999999999999</v>
      </c>
      <c r="M961" s="116">
        <v>68.584492284244618</v>
      </c>
    </row>
    <row r="962" spans="1:13">
      <c r="A962" t="s">
        <v>231</v>
      </c>
      <c r="B962" s="117">
        <v>2018</v>
      </c>
      <c r="C962" s="108">
        <v>43121</v>
      </c>
      <c r="D962" t="s">
        <v>64</v>
      </c>
      <c r="E962" t="s">
        <v>198</v>
      </c>
      <c r="F962" t="s">
        <v>22</v>
      </c>
      <c r="G962" s="10">
        <f>(C962-VLOOKUP(E962,Riders!$A$2:$E$7777,4,FALSE))/365</f>
        <v>25.123287671232877</v>
      </c>
      <c r="H962" s="109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231</v>
      </c>
      <c r="B963" s="117">
        <v>2018</v>
      </c>
      <c r="C963" s="108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9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231</v>
      </c>
      <c r="B964" s="117">
        <v>2018</v>
      </c>
      <c r="C964" s="108">
        <v>43121</v>
      </c>
      <c r="D964" t="s">
        <v>64</v>
      </c>
      <c r="E964" t="s">
        <v>200</v>
      </c>
      <c r="F964" t="s">
        <v>44</v>
      </c>
      <c r="G964" s="10">
        <f>(C964-VLOOKUP(E964,Riders!$A$2:$E$7777,4,FALSE))/365</f>
        <v>22.523287671232875</v>
      </c>
      <c r="H964" s="109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231</v>
      </c>
      <c r="B965" s="117">
        <v>2018</v>
      </c>
      <c r="C965" s="108">
        <v>43121</v>
      </c>
      <c r="D965" t="s">
        <v>64</v>
      </c>
      <c r="E965" t="s">
        <v>302</v>
      </c>
      <c r="F965" t="s">
        <v>32</v>
      </c>
      <c r="G965" s="10">
        <f>(C965-VLOOKUP(E965,Riders!$A$2:$E$7777,4,FALSE))/365</f>
        <v>19.706849315068492</v>
      </c>
      <c r="H965" s="109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231</v>
      </c>
      <c r="B966" s="117">
        <v>2018</v>
      </c>
      <c r="C966" s="108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9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231</v>
      </c>
      <c r="B967" s="117">
        <v>2018</v>
      </c>
      <c r="C967" s="108">
        <v>43121</v>
      </c>
      <c r="D967" t="s">
        <v>64</v>
      </c>
      <c r="E967" t="s">
        <v>304</v>
      </c>
      <c r="F967" t="s">
        <v>71</v>
      </c>
      <c r="G967" s="10">
        <f>(C967-VLOOKUP(E967,Riders!$A$2:$E$7777,4,FALSE))/365</f>
        <v>25.43013698630137</v>
      </c>
      <c r="H967" s="109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231</v>
      </c>
      <c r="B968" s="117">
        <v>2018</v>
      </c>
      <c r="C968" s="108">
        <v>43121</v>
      </c>
      <c r="D968" t="s">
        <v>64</v>
      </c>
      <c r="E968" t="s">
        <v>337</v>
      </c>
      <c r="F968" t="s">
        <v>26</v>
      </c>
      <c r="G968" s="10">
        <f>(C968-VLOOKUP(E968,Riders!$A$2:$E$7777,4,FALSE))/365</f>
        <v>30.405479452054795</v>
      </c>
      <c r="H968" s="109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231</v>
      </c>
      <c r="B969" s="117">
        <v>2018</v>
      </c>
      <c r="C969" s="108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9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231</v>
      </c>
      <c r="B970" s="117">
        <v>2018</v>
      </c>
      <c r="C970" s="108">
        <v>43121</v>
      </c>
      <c r="D970" t="s">
        <v>64</v>
      </c>
      <c r="E970" t="s">
        <v>310</v>
      </c>
      <c r="F970" t="s">
        <v>102</v>
      </c>
      <c r="G970" s="10">
        <f>(C970-VLOOKUP(E970,Riders!$A$2:$E$7777,4,FALSE))/365</f>
        <v>26.668493150684931</v>
      </c>
      <c r="H970" s="109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231</v>
      </c>
      <c r="B971" s="117">
        <v>2018</v>
      </c>
      <c r="C971" s="108">
        <v>43121</v>
      </c>
      <c r="D971" t="s">
        <v>64</v>
      </c>
      <c r="E971" t="s">
        <v>326</v>
      </c>
      <c r="F971" t="s">
        <v>254</v>
      </c>
      <c r="G971" s="10">
        <f>(C971-VLOOKUP(E971,Riders!$A$2:$E$7777,4,FALSE))/365</f>
        <v>26.24931506849315</v>
      </c>
      <c r="H971" s="109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231</v>
      </c>
      <c r="B972" s="117">
        <v>2018</v>
      </c>
      <c r="C972" s="108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9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231</v>
      </c>
      <c r="B973" s="117">
        <v>2018</v>
      </c>
      <c r="C973" s="108">
        <v>43121</v>
      </c>
      <c r="D973" t="s">
        <v>64</v>
      </c>
      <c r="E973" t="s">
        <v>325</v>
      </c>
      <c r="F973" t="s">
        <v>196</v>
      </c>
      <c r="G973" s="10">
        <f>(C973-VLOOKUP(E973,Riders!$A$2:$E$7777,4,FALSE))/365</f>
        <v>24.805479452054794</v>
      </c>
      <c r="H973" s="109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231</v>
      </c>
      <c r="B974" s="117">
        <v>2018</v>
      </c>
      <c r="C974" s="108">
        <v>43121</v>
      </c>
      <c r="D974" t="s">
        <v>64</v>
      </c>
      <c r="E974" t="s">
        <v>217</v>
      </c>
      <c r="F974" t="s">
        <v>22</v>
      </c>
      <c r="G974" s="10">
        <f>(C974-VLOOKUP(E974,Riders!$A$2:$E$7777,4,FALSE))/365</f>
        <v>34.441095890410956</v>
      </c>
      <c r="H974" s="109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231</v>
      </c>
      <c r="B975" s="117">
        <v>2018</v>
      </c>
      <c r="C975" s="108">
        <v>43121</v>
      </c>
      <c r="D975" t="s">
        <v>64</v>
      </c>
      <c r="E975" t="s">
        <v>8236</v>
      </c>
      <c r="F975" t="s">
        <v>93</v>
      </c>
      <c r="G975" s="10" t="e">
        <f>(C975-VLOOKUP(E975,Riders!$A$2:$E$7777,4,FALSE))/365</f>
        <v>#N/A</v>
      </c>
      <c r="H975" s="109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231</v>
      </c>
      <c r="B976" s="117">
        <v>2018</v>
      </c>
      <c r="C976" s="108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9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231</v>
      </c>
      <c r="B977" s="117">
        <v>2018</v>
      </c>
      <c r="C977" s="108">
        <v>43121</v>
      </c>
      <c r="D977" t="s">
        <v>64</v>
      </c>
      <c r="E977" t="s">
        <v>339</v>
      </c>
      <c r="F977" t="s">
        <v>44</v>
      </c>
      <c r="G977" s="10">
        <f>(C977-VLOOKUP(E977,Riders!$A$2:$E$7777,4,FALSE))/365</f>
        <v>36.161643835616438</v>
      </c>
      <c r="H977" s="109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231</v>
      </c>
      <c r="B978" s="117">
        <v>2018</v>
      </c>
      <c r="C978" s="108">
        <v>43121</v>
      </c>
      <c r="D978" t="s">
        <v>64</v>
      </c>
      <c r="E978" t="s">
        <v>8244</v>
      </c>
      <c r="F978" t="s">
        <v>40</v>
      </c>
      <c r="G978" s="10" t="e">
        <f>(C978-VLOOKUP(E978,Riders!$A$2:$E$7777,4,FALSE))/365</f>
        <v>#N/A</v>
      </c>
      <c r="H978" s="109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231</v>
      </c>
      <c r="B979" s="117">
        <v>2018</v>
      </c>
      <c r="C979" s="108">
        <v>43121</v>
      </c>
      <c r="D979" t="s">
        <v>64</v>
      </c>
      <c r="E979" t="s">
        <v>375</v>
      </c>
      <c r="F979" t="s">
        <v>1001</v>
      </c>
      <c r="G979" s="10">
        <f>(C979-VLOOKUP(E979,Riders!$A$2:$E$7777,4,FALSE))/365</f>
        <v>28.893150684931506</v>
      </c>
      <c r="H979" s="109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231</v>
      </c>
      <c r="B980" s="117">
        <v>2018</v>
      </c>
      <c r="C980" s="108">
        <v>43121</v>
      </c>
      <c r="D980" t="s">
        <v>64</v>
      </c>
      <c r="E980" t="s">
        <v>787</v>
      </c>
      <c r="F980" t="s">
        <v>196</v>
      </c>
      <c r="G980" s="10">
        <f>(C980-VLOOKUP(E980,Riders!$A$2:$E$7777,4,FALSE))/365</f>
        <v>23.895890410958906</v>
      </c>
      <c r="H980" s="109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231</v>
      </c>
      <c r="B981" s="117">
        <v>2018</v>
      </c>
      <c r="C981" s="108">
        <v>43121</v>
      </c>
      <c r="D981" t="s">
        <v>64</v>
      </c>
      <c r="E981" t="s">
        <v>8234</v>
      </c>
      <c r="F981" t="s">
        <v>35</v>
      </c>
      <c r="G981" s="10" t="e">
        <f>(C981-VLOOKUP(E981,Riders!$A$2:$E$7777,4,FALSE))/365</f>
        <v>#N/A</v>
      </c>
      <c r="H981" s="109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231</v>
      </c>
      <c r="B982" s="117">
        <v>2018</v>
      </c>
      <c r="C982" s="108">
        <v>43121</v>
      </c>
      <c r="D982" t="s">
        <v>64</v>
      </c>
      <c r="E982" t="s">
        <v>209</v>
      </c>
      <c r="F982" t="s">
        <v>8245</v>
      </c>
      <c r="G982" s="10">
        <f>(C982-VLOOKUP(E982,Riders!$A$2:$E$7777,4,FALSE))/365</f>
        <v>20.575342465753426</v>
      </c>
      <c r="H982" s="109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231</v>
      </c>
      <c r="B983" s="117">
        <v>2018</v>
      </c>
      <c r="C983" s="108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9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231</v>
      </c>
      <c r="B984" s="117">
        <v>2018</v>
      </c>
      <c r="C984" s="108">
        <v>43121</v>
      </c>
      <c r="D984" t="s">
        <v>64</v>
      </c>
      <c r="E984" t="s">
        <v>317</v>
      </c>
      <c r="F984" t="s">
        <v>1160</v>
      </c>
      <c r="G984" s="10">
        <f>(C984-VLOOKUP(E984,Riders!$A$2:$E$7777,4,FALSE))/365</f>
        <v>24.391780821917809</v>
      </c>
      <c r="H984" s="109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318</v>
      </c>
      <c r="B985" s="117">
        <v>2017</v>
      </c>
      <c r="C985" s="108">
        <v>43079</v>
      </c>
      <c r="D985" t="s">
        <v>64</v>
      </c>
      <c r="E985" t="s">
        <v>195</v>
      </c>
      <c r="F985" t="s">
        <v>196</v>
      </c>
      <c r="G985" s="10">
        <f>(C985-VLOOKUP(E985,Riders!$A$2:$E$7777,4,FALSE))/365</f>
        <v>31.739726027397261</v>
      </c>
      <c r="H985" s="109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318</v>
      </c>
      <c r="B986" s="117">
        <v>2017</v>
      </c>
      <c r="C986" s="108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9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318</v>
      </c>
      <c r="B987" s="117">
        <v>2017</v>
      </c>
      <c r="C987" s="108">
        <v>43079</v>
      </c>
      <c r="D987" t="s">
        <v>64</v>
      </c>
      <c r="E987" t="s">
        <v>237</v>
      </c>
      <c r="F987" t="s">
        <v>196</v>
      </c>
      <c r="G987" s="10">
        <f>(C987-VLOOKUP(E987,Riders!$A$2:$E$7777,4,FALSE))/365</f>
        <v>30.232876712328768</v>
      </c>
      <c r="H987" s="109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318</v>
      </c>
      <c r="B988" s="117">
        <v>2017</v>
      </c>
      <c r="C988" s="108">
        <v>43079</v>
      </c>
      <c r="D988" t="s">
        <v>64</v>
      </c>
      <c r="E988" t="s">
        <v>219</v>
      </c>
      <c r="F988" t="s">
        <v>30</v>
      </c>
      <c r="G988" s="10">
        <f>(C988-VLOOKUP(E988,Riders!$A$2:$E$7777,4,FALSE))/365</f>
        <v>32.860273972602741</v>
      </c>
      <c r="H988" s="109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318</v>
      </c>
      <c r="B989" s="117">
        <v>2017</v>
      </c>
      <c r="C989" s="108">
        <v>43079</v>
      </c>
      <c r="D989" t="s">
        <v>64</v>
      </c>
      <c r="E989" t="s">
        <v>181</v>
      </c>
      <c r="F989" t="s">
        <v>32</v>
      </c>
      <c r="G989" s="10">
        <f>(C989-VLOOKUP(E989,Riders!$A$2:$E$7777,4,FALSE))/365</f>
        <v>26.454794520547946</v>
      </c>
      <c r="H989" s="109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318</v>
      </c>
      <c r="B990" s="117">
        <v>2017</v>
      </c>
      <c r="C990" s="108">
        <v>43079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23.742465753424657</v>
      </c>
      <c r="H990" s="109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318</v>
      </c>
      <c r="B991" s="117">
        <v>2017</v>
      </c>
      <c r="C991" s="108">
        <v>43079</v>
      </c>
      <c r="D991" t="s">
        <v>64</v>
      </c>
      <c r="E991" t="s">
        <v>292</v>
      </c>
      <c r="F991" t="s">
        <v>26</v>
      </c>
      <c r="G991" s="10">
        <f>(C991-VLOOKUP(E991,Riders!$A$2:$E$7777,4,FALSE))/365</f>
        <v>33.172602739726024</v>
      </c>
      <c r="H991" s="109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318</v>
      </c>
      <c r="B992" s="117">
        <v>2017</v>
      </c>
      <c r="C992" s="108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9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318</v>
      </c>
      <c r="B993" s="117">
        <v>2017</v>
      </c>
      <c r="C993" s="108">
        <v>43079</v>
      </c>
      <c r="D993" t="s">
        <v>64</v>
      </c>
      <c r="E993" t="s">
        <v>8235</v>
      </c>
      <c r="F993" t="s">
        <v>107</v>
      </c>
      <c r="G993" s="10" t="e">
        <f>(C993-VLOOKUP(E993,Riders!$A$2:$E$7777,4,FALSE))/365</f>
        <v>#N/A</v>
      </c>
      <c r="H993" s="109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318</v>
      </c>
      <c r="B994" s="117">
        <v>2017</v>
      </c>
      <c r="C994" s="108">
        <v>43079</v>
      </c>
      <c r="D994" t="s">
        <v>64</v>
      </c>
      <c r="E994" t="s">
        <v>304</v>
      </c>
      <c r="F994" t="s">
        <v>71</v>
      </c>
      <c r="G994" s="10">
        <f>(C994-VLOOKUP(E994,Riders!$A$2:$E$7777,4,FALSE))/365</f>
        <v>25.315068493150687</v>
      </c>
      <c r="H994" s="109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318</v>
      </c>
      <c r="B995" s="117">
        <v>2017</v>
      </c>
      <c r="C995" s="108">
        <v>43079</v>
      </c>
      <c r="D995" t="s">
        <v>64</v>
      </c>
      <c r="E995" t="s">
        <v>287</v>
      </c>
      <c r="F995" t="s">
        <v>205</v>
      </c>
      <c r="G995" s="10">
        <f>(C995-VLOOKUP(E995,Riders!$A$2:$E$7777,4,FALSE))/365</f>
        <v>35.347945205479455</v>
      </c>
      <c r="H995" s="109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318</v>
      </c>
      <c r="B996" s="117">
        <v>2017</v>
      </c>
      <c r="C996" s="108">
        <v>43079</v>
      </c>
      <c r="D996" t="s">
        <v>64</v>
      </c>
      <c r="E996" t="s">
        <v>193</v>
      </c>
      <c r="F996" t="s">
        <v>30</v>
      </c>
      <c r="G996" s="10">
        <f>(C996-VLOOKUP(E996,Riders!$A$2:$E$7777,4,FALSE))/365</f>
        <v>28.742465753424657</v>
      </c>
      <c r="H996" s="109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318</v>
      </c>
      <c r="B997" s="117">
        <v>2017</v>
      </c>
      <c r="C997" s="108">
        <v>43079</v>
      </c>
      <c r="D997" t="s">
        <v>64</v>
      </c>
      <c r="E997" t="s">
        <v>2568</v>
      </c>
      <c r="F997" t="s">
        <v>28</v>
      </c>
      <c r="G997" s="10">
        <f>(C997-VLOOKUP(E997,Riders!$A$2:$E$7777,4,FALSE))/365</f>
        <v>22.515068493150686</v>
      </c>
      <c r="H997" s="109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318</v>
      </c>
      <c r="B998" s="117">
        <v>2017</v>
      </c>
      <c r="C998" s="108">
        <v>43079</v>
      </c>
      <c r="D998" t="s">
        <v>64</v>
      </c>
      <c r="E998" t="s">
        <v>8246</v>
      </c>
      <c r="F998" t="s">
        <v>28</v>
      </c>
      <c r="G998" s="10" t="e">
        <f>(C998-VLOOKUP(E998,Riders!$A$2:$E$7777,4,FALSE))/365</f>
        <v>#N/A</v>
      </c>
      <c r="H998" s="109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318</v>
      </c>
      <c r="B999" s="117">
        <v>2017</v>
      </c>
      <c r="C999" s="108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9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318</v>
      </c>
      <c r="B1000" s="117">
        <v>2017</v>
      </c>
      <c r="C1000" s="108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9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318</v>
      </c>
      <c r="B1001" s="117">
        <v>2017</v>
      </c>
      <c r="C1001" s="108">
        <v>43079</v>
      </c>
      <c r="D1001" t="s">
        <v>64</v>
      </c>
      <c r="E1001" t="s">
        <v>8234</v>
      </c>
      <c r="F1001" t="s">
        <v>35</v>
      </c>
      <c r="G1001" s="10" t="e">
        <f>(C1001-VLOOKUP(E1001,Riders!$A$2:$E$7777,4,FALSE))/365</f>
        <v>#N/A</v>
      </c>
      <c r="H1001" s="109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318</v>
      </c>
      <c r="B1002" s="117">
        <v>2017</v>
      </c>
      <c r="C1002" s="108">
        <v>43079</v>
      </c>
      <c r="D1002" t="s">
        <v>64</v>
      </c>
      <c r="E1002" t="s">
        <v>1173</v>
      </c>
      <c r="F1002" t="s">
        <v>254</v>
      </c>
      <c r="G1002" s="10">
        <f>(C1002-VLOOKUP(E1002,Riders!$A$2:$E$7777,4,FALSE))/365</f>
        <v>20.816438356164383</v>
      </c>
      <c r="H1002" s="109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318</v>
      </c>
      <c r="B1003" s="117">
        <v>2017</v>
      </c>
      <c r="C1003" s="108">
        <v>43079</v>
      </c>
      <c r="D1003" t="s">
        <v>64</v>
      </c>
      <c r="E1003" t="s">
        <v>8247</v>
      </c>
      <c r="F1003" t="s">
        <v>24</v>
      </c>
      <c r="G1003" s="10" t="e">
        <f>(C1003-VLOOKUP(E1003,Riders!$A$2:$E$7777,4,FALSE))/365</f>
        <v>#N/A</v>
      </c>
      <c r="H1003" s="109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318</v>
      </c>
      <c r="B1004" s="117">
        <v>2017</v>
      </c>
      <c r="C1004" s="108">
        <v>43079</v>
      </c>
      <c r="D1004" t="s">
        <v>64</v>
      </c>
      <c r="E1004" t="s">
        <v>319</v>
      </c>
      <c r="F1004" t="s">
        <v>896</v>
      </c>
      <c r="G1004" s="10">
        <f>(C1004-VLOOKUP(E1004,Riders!$A$2:$E$7777,4,FALSE))/365</f>
        <v>20.30958904109589</v>
      </c>
      <c r="H1004" s="109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7">
        <v>2017</v>
      </c>
      <c r="C1005" s="108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9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7">
        <v>2017</v>
      </c>
      <c r="C1006" s="108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9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7">
        <v>2017</v>
      </c>
      <c r="C1007" s="108">
        <v>43072</v>
      </c>
      <c r="D1007" t="s">
        <v>64</v>
      </c>
      <c r="E1007" t="s">
        <v>904</v>
      </c>
      <c r="F1007" t="s">
        <v>33</v>
      </c>
      <c r="G1007" s="10">
        <f>(C1007-VLOOKUP(E1007,Riders!$A$2:$E$7777,4,FALSE))/365</f>
        <v>26.805479452054794</v>
      </c>
      <c r="H1007" s="109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7">
        <v>2017</v>
      </c>
      <c r="C1008" s="108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9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7">
        <v>2017</v>
      </c>
      <c r="C1009" s="108">
        <v>43072</v>
      </c>
      <c r="D1009" t="s">
        <v>64</v>
      </c>
      <c r="E1009" t="s">
        <v>309</v>
      </c>
      <c r="F1009" t="s">
        <v>111</v>
      </c>
      <c r="G1009" s="10">
        <f>(C1009-VLOOKUP(E1009,Riders!$A$2:$E$7777,4,FALSE))/365</f>
        <v>22.194520547945206</v>
      </c>
      <c r="H1009" s="109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7">
        <v>2017</v>
      </c>
      <c r="C1010" s="108">
        <v>43072</v>
      </c>
      <c r="D1010" t="s">
        <v>64</v>
      </c>
      <c r="E1010" t="s">
        <v>259</v>
      </c>
      <c r="F1010" t="s">
        <v>111</v>
      </c>
      <c r="G1010" s="10">
        <f>(C1010-VLOOKUP(E1010,Riders!$A$2:$E$7777,4,FALSE))/365</f>
        <v>25.213698630136985</v>
      </c>
      <c r="H1010" s="109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7">
        <v>2017</v>
      </c>
      <c r="C1011" s="108">
        <v>43072</v>
      </c>
      <c r="D1011" t="s">
        <v>64</v>
      </c>
      <c r="E1011" t="s">
        <v>181</v>
      </c>
      <c r="F1011" t="s">
        <v>32</v>
      </c>
      <c r="G1011" s="10">
        <f>(C1011-VLOOKUP(E1011,Riders!$A$2:$E$7777,4,FALSE))/365</f>
        <v>26.435616438356163</v>
      </c>
      <c r="H1011" s="109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7">
        <v>2017</v>
      </c>
      <c r="C1012" s="108">
        <v>43072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30.460273972602739</v>
      </c>
      <c r="H1012" s="109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7">
        <v>2017</v>
      </c>
      <c r="C1013" s="108">
        <v>43072</v>
      </c>
      <c r="D1013" t="s">
        <v>64</v>
      </c>
      <c r="E1013" t="s">
        <v>200</v>
      </c>
      <c r="F1013" t="s">
        <v>44</v>
      </c>
      <c r="G1013" s="10">
        <f>(C1013-VLOOKUP(E1013,Riders!$A$2:$E$7777,4,FALSE))/365</f>
        <v>22.389041095890413</v>
      </c>
      <c r="H1013" s="109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7">
        <v>2017</v>
      </c>
      <c r="C1014" s="108">
        <v>43072</v>
      </c>
      <c r="D1014" t="s">
        <v>64</v>
      </c>
      <c r="E1014" t="s">
        <v>287</v>
      </c>
      <c r="F1014" t="s">
        <v>205</v>
      </c>
      <c r="G1014" s="10">
        <f>(C1014-VLOOKUP(E1014,Riders!$A$2:$E$7777,4,FALSE))/365</f>
        <v>35.328767123287669</v>
      </c>
      <c r="H1014" s="109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7">
        <v>2017</v>
      </c>
      <c r="C1015" s="108">
        <v>43072</v>
      </c>
      <c r="D1015" t="s">
        <v>64</v>
      </c>
      <c r="E1015" t="s">
        <v>219</v>
      </c>
      <c r="F1015" t="s">
        <v>30</v>
      </c>
      <c r="G1015" s="10">
        <f>(C1015-VLOOKUP(E1015,Riders!$A$2:$E$7777,4,FALSE))/365</f>
        <v>32.841095890410962</v>
      </c>
      <c r="H1015" s="109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7">
        <v>2017</v>
      </c>
      <c r="C1016" s="108">
        <v>43072</v>
      </c>
      <c r="D1016" t="s">
        <v>64</v>
      </c>
      <c r="E1016" t="s">
        <v>304</v>
      </c>
      <c r="F1016" t="s">
        <v>111</v>
      </c>
      <c r="G1016" s="10">
        <f>(C1016-VLOOKUP(E1016,Riders!$A$2:$E$7777,4,FALSE))/365</f>
        <v>25.295890410958904</v>
      </c>
      <c r="H1016" s="109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7">
        <v>2017</v>
      </c>
      <c r="C1017" s="108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9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7">
        <v>2017</v>
      </c>
      <c r="C1018" s="108">
        <v>43072</v>
      </c>
      <c r="D1018" t="s">
        <v>64</v>
      </c>
      <c r="E1018" t="s">
        <v>8248</v>
      </c>
      <c r="F1018" t="s">
        <v>33</v>
      </c>
      <c r="G1018" s="10" t="e">
        <f>(C1018-VLOOKUP(E1018,Riders!$A$2:$E$7777,4,FALSE))/365</f>
        <v>#N/A</v>
      </c>
      <c r="H1018" s="109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7">
        <v>2017</v>
      </c>
      <c r="C1019" s="108">
        <v>43072</v>
      </c>
      <c r="D1019" t="s">
        <v>64</v>
      </c>
      <c r="E1019" t="s">
        <v>8235</v>
      </c>
      <c r="F1019" t="s">
        <v>107</v>
      </c>
      <c r="G1019" s="10" t="e">
        <f>(C1019-VLOOKUP(E1019,Riders!$A$2:$E$7777,4,FALSE))/365</f>
        <v>#N/A</v>
      </c>
      <c r="H1019" s="109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7">
        <v>2017</v>
      </c>
      <c r="C1020" s="108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9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7">
        <v>2017</v>
      </c>
      <c r="C1021" s="108">
        <v>43072</v>
      </c>
      <c r="D1021" t="s">
        <v>64</v>
      </c>
      <c r="E1021" t="s">
        <v>193</v>
      </c>
      <c r="F1021" t="s">
        <v>225</v>
      </c>
      <c r="G1021" s="10">
        <f>(C1021-VLOOKUP(E1021,Riders!$A$2:$E$7777,4,FALSE))/365</f>
        <v>28.723287671232878</v>
      </c>
      <c r="H1021" s="109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7">
        <v>2017</v>
      </c>
      <c r="C1022" s="108">
        <v>43072</v>
      </c>
      <c r="D1022" t="s">
        <v>64</v>
      </c>
      <c r="E1022" t="s">
        <v>326</v>
      </c>
      <c r="F1022" t="s">
        <v>254</v>
      </c>
      <c r="G1022" s="10">
        <f>(C1022-VLOOKUP(E1022,Riders!$A$2:$E$7777,4,FALSE))/365</f>
        <v>26.115068493150684</v>
      </c>
      <c r="H1022" s="109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7">
        <v>2017</v>
      </c>
      <c r="C1023" s="108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9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7">
        <v>2017</v>
      </c>
      <c r="C1024" s="108">
        <v>43072</v>
      </c>
      <c r="D1024" t="s">
        <v>64</v>
      </c>
      <c r="E1024" t="s">
        <v>311</v>
      </c>
      <c r="F1024" t="s">
        <v>40</v>
      </c>
      <c r="G1024" s="10">
        <f>(C1024-VLOOKUP(E1024,Riders!$A$2:$E$7777,4,FALSE))/365</f>
        <v>23.723287671232878</v>
      </c>
      <c r="H1024" s="109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7">
        <v>2017</v>
      </c>
      <c r="C1025" s="108">
        <v>43072</v>
      </c>
      <c r="D1025" t="s">
        <v>64</v>
      </c>
      <c r="E1025" t="s">
        <v>8234</v>
      </c>
      <c r="F1025" t="s">
        <v>35</v>
      </c>
      <c r="G1025" s="10" t="e">
        <f>(C1025-VLOOKUP(E1025,Riders!$A$2:$E$7777,4,FALSE))/365</f>
        <v>#N/A</v>
      </c>
      <c r="H1025" s="109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7">
        <v>2017</v>
      </c>
      <c r="C1026" s="108">
        <v>43072</v>
      </c>
      <c r="D1026" t="s">
        <v>64</v>
      </c>
      <c r="E1026" t="s">
        <v>8236</v>
      </c>
      <c r="F1026" t="s">
        <v>93</v>
      </c>
      <c r="G1026" s="10" t="e">
        <f>(C1026-VLOOKUP(E1026,Riders!$A$2:$E$7777,4,FALSE))/365</f>
        <v>#N/A</v>
      </c>
      <c r="H1026" s="109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7">
        <v>2017</v>
      </c>
      <c r="C1027" s="108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9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7">
        <v>2017</v>
      </c>
      <c r="C1028" s="108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9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7">
        <v>2017</v>
      </c>
      <c r="C1029" s="108">
        <v>43072</v>
      </c>
      <c r="D1029" t="s">
        <v>64</v>
      </c>
      <c r="E1029" t="s">
        <v>232</v>
      </c>
      <c r="F1029" t="s">
        <v>24</v>
      </c>
      <c r="G1029" s="10">
        <f>(C1029-VLOOKUP(E1029,Riders!$A$2:$E$7777,4,FALSE))/365</f>
        <v>27.978082191780821</v>
      </c>
      <c r="H1029" s="109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7">
        <v>2017</v>
      </c>
      <c r="C1030" s="108">
        <v>43072</v>
      </c>
      <c r="D1030" t="s">
        <v>64</v>
      </c>
      <c r="E1030" t="s">
        <v>319</v>
      </c>
      <c r="F1030" t="s">
        <v>896</v>
      </c>
      <c r="G1030" s="10">
        <f>(C1030-VLOOKUP(E1030,Riders!$A$2:$E$7777,4,FALSE))/365</f>
        <v>20.290410958904111</v>
      </c>
      <c r="H1030" s="109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320</v>
      </c>
      <c r="B1031" s="117">
        <v>2017</v>
      </c>
      <c r="C1031" s="108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9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320</v>
      </c>
      <c r="B1032" s="117">
        <v>2017</v>
      </c>
      <c r="C1032" s="108">
        <v>43050</v>
      </c>
      <c r="D1032" t="s">
        <v>64</v>
      </c>
      <c r="E1032" t="s">
        <v>8231</v>
      </c>
      <c r="F1032" t="s">
        <v>26</v>
      </c>
      <c r="G1032" s="10" t="e">
        <f>(C1032-VLOOKUP(E1032,Riders!$A$2:$E$7777,4,FALSE))/365</f>
        <v>#N/A</v>
      </c>
      <c r="H1032" s="109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320</v>
      </c>
      <c r="B1033" s="117">
        <v>2017</v>
      </c>
      <c r="C1033" s="108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9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320</v>
      </c>
      <c r="B1034" s="117">
        <v>2017</v>
      </c>
      <c r="C1034" s="108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9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320</v>
      </c>
      <c r="B1035" s="117">
        <v>2017</v>
      </c>
      <c r="C1035" s="108">
        <v>43050</v>
      </c>
      <c r="D1035" t="s">
        <v>64</v>
      </c>
      <c r="E1035" t="s">
        <v>218</v>
      </c>
      <c r="F1035" t="s">
        <v>33</v>
      </c>
      <c r="G1035" s="10">
        <f>(C1035-VLOOKUP(E1035,Riders!$A$2:$E$7777,4,FALSE))/365</f>
        <v>28.356164383561644</v>
      </c>
      <c r="H1035" s="109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320</v>
      </c>
      <c r="B1036" s="117">
        <v>2017</v>
      </c>
      <c r="C1036" s="108">
        <v>43050</v>
      </c>
      <c r="D1036" t="s">
        <v>64</v>
      </c>
      <c r="E1036" t="s">
        <v>904</v>
      </c>
      <c r="F1036" t="s">
        <v>33</v>
      </c>
      <c r="G1036" s="10">
        <f>(C1036-VLOOKUP(E1036,Riders!$A$2:$E$7777,4,FALSE))/365</f>
        <v>26.745205479452054</v>
      </c>
      <c r="H1036" s="109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320</v>
      </c>
      <c r="B1037" s="117">
        <v>2017</v>
      </c>
      <c r="C1037" s="108">
        <v>43050</v>
      </c>
      <c r="D1037" t="s">
        <v>64</v>
      </c>
      <c r="E1037" t="s">
        <v>211</v>
      </c>
      <c r="F1037" t="s">
        <v>40</v>
      </c>
      <c r="G1037" s="10">
        <f>(C1037-VLOOKUP(E1037,Riders!$A$2:$E$7777,4,FALSE))/365</f>
        <v>26.476712328767125</v>
      </c>
      <c r="H1037" s="109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320</v>
      </c>
      <c r="B1038" s="117">
        <v>2017</v>
      </c>
      <c r="C1038" s="108">
        <v>43050</v>
      </c>
      <c r="D1038" t="s">
        <v>64</v>
      </c>
      <c r="E1038" t="s">
        <v>259</v>
      </c>
      <c r="F1038" t="s">
        <v>111</v>
      </c>
      <c r="G1038" s="10">
        <f>(C1038-VLOOKUP(E1038,Riders!$A$2:$E$7777,4,FALSE))/365</f>
        <v>25.153424657534245</v>
      </c>
      <c r="H1038" s="109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320</v>
      </c>
      <c r="B1039" s="117">
        <v>2017</v>
      </c>
      <c r="C1039" s="108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9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320</v>
      </c>
      <c r="B1040" s="117">
        <v>2017</v>
      </c>
      <c r="C1040" s="108">
        <v>43050</v>
      </c>
      <c r="D1040" t="s">
        <v>64</v>
      </c>
      <c r="E1040" t="s">
        <v>200</v>
      </c>
      <c r="F1040" t="s">
        <v>44</v>
      </c>
      <c r="G1040" s="10">
        <f>(C1040-VLOOKUP(E1040,Riders!$A$2:$E$7777,4,FALSE))/365</f>
        <v>22.328767123287673</v>
      </c>
      <c r="H1040" s="109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320</v>
      </c>
      <c r="B1041" s="117">
        <v>2017</v>
      </c>
      <c r="C1041" s="108">
        <v>43050</v>
      </c>
      <c r="D1041" t="s">
        <v>64</v>
      </c>
      <c r="E1041" t="s">
        <v>287</v>
      </c>
      <c r="F1041" t="s">
        <v>205</v>
      </c>
      <c r="G1041" s="10">
        <f>(C1041-VLOOKUP(E1041,Riders!$A$2:$E$7777,4,FALSE))/365</f>
        <v>35.268493150684932</v>
      </c>
      <c r="H1041" s="109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320</v>
      </c>
      <c r="B1042" s="117">
        <v>2017</v>
      </c>
      <c r="C1042" s="108">
        <v>43050</v>
      </c>
      <c r="D1042" t="s">
        <v>64</v>
      </c>
      <c r="E1042" t="s">
        <v>198</v>
      </c>
      <c r="F1042" t="s">
        <v>22</v>
      </c>
      <c r="G1042" s="10">
        <f>(C1042-VLOOKUP(E1042,Riders!$A$2:$E$7777,4,FALSE))/365</f>
        <v>24.92876712328767</v>
      </c>
      <c r="H1042" s="109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320</v>
      </c>
      <c r="B1043" s="117">
        <v>2017</v>
      </c>
      <c r="C1043" s="108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9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320</v>
      </c>
      <c r="B1044" s="117">
        <v>2017</v>
      </c>
      <c r="C1044" s="108">
        <v>43050</v>
      </c>
      <c r="D1044" t="s">
        <v>64</v>
      </c>
      <c r="E1044" t="s">
        <v>237</v>
      </c>
      <c r="F1044" t="s">
        <v>196</v>
      </c>
      <c r="G1044" s="10">
        <f>(C1044-VLOOKUP(E1044,Riders!$A$2:$E$7777,4,FALSE))/365</f>
        <v>30.153424657534245</v>
      </c>
      <c r="H1044" s="109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320</v>
      </c>
      <c r="B1045" s="117">
        <v>2017</v>
      </c>
      <c r="C1045" s="108">
        <v>43050</v>
      </c>
      <c r="D1045" t="s">
        <v>64</v>
      </c>
      <c r="E1045" t="s">
        <v>304</v>
      </c>
      <c r="F1045" t="s">
        <v>111</v>
      </c>
      <c r="G1045" s="10">
        <f>(C1045-VLOOKUP(E1045,Riders!$A$2:$E$7777,4,FALSE))/365</f>
        <v>25.235616438356164</v>
      </c>
      <c r="H1045" s="109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320</v>
      </c>
      <c r="B1046" s="117">
        <v>2017</v>
      </c>
      <c r="C1046" s="108">
        <v>43050</v>
      </c>
      <c r="D1046" t="s">
        <v>64</v>
      </c>
      <c r="E1046" t="s">
        <v>192</v>
      </c>
      <c r="F1046" t="s">
        <v>28</v>
      </c>
      <c r="G1046" s="10">
        <f>(C1046-VLOOKUP(E1046,Riders!$A$2:$E$7777,4,FALSE))/365</f>
        <v>30.4</v>
      </c>
      <c r="H1046" s="109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320</v>
      </c>
      <c r="B1047" s="117">
        <v>2017</v>
      </c>
      <c r="C1047" s="108">
        <v>43050</v>
      </c>
      <c r="D1047" t="s">
        <v>64</v>
      </c>
      <c r="E1047" t="s">
        <v>301</v>
      </c>
      <c r="F1047" t="s">
        <v>111</v>
      </c>
      <c r="G1047" s="10">
        <f>(C1047-VLOOKUP(E1047,Riders!$A$2:$E$7777,4,FALSE))/365</f>
        <v>25.243835616438357</v>
      </c>
      <c r="H1047" s="109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320</v>
      </c>
      <c r="B1048" s="117">
        <v>2017</v>
      </c>
      <c r="C1048" s="108">
        <v>43050</v>
      </c>
      <c r="D1048" t="s">
        <v>64</v>
      </c>
      <c r="E1048" t="s">
        <v>311</v>
      </c>
      <c r="F1048" t="s">
        <v>40</v>
      </c>
      <c r="G1048" s="10">
        <f>(C1048-VLOOKUP(E1048,Riders!$A$2:$E$7777,4,FALSE))/365</f>
        <v>23.663013698630138</v>
      </c>
      <c r="H1048" s="109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320</v>
      </c>
      <c r="B1049" s="117">
        <v>2017</v>
      </c>
      <c r="C1049" s="108">
        <v>43050</v>
      </c>
      <c r="D1049" t="s">
        <v>64</v>
      </c>
      <c r="E1049" t="s">
        <v>352</v>
      </c>
      <c r="F1049" t="s">
        <v>986</v>
      </c>
      <c r="G1049" s="10">
        <f>(C1049-VLOOKUP(E1049,Riders!$A$2:$E$7777,4,FALSE))/365</f>
        <v>26.158904109589042</v>
      </c>
      <c r="H1049" s="109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320</v>
      </c>
      <c r="B1050" s="117">
        <v>2017</v>
      </c>
      <c r="C1050" s="108">
        <v>43050</v>
      </c>
      <c r="D1050" t="s">
        <v>64</v>
      </c>
      <c r="E1050" t="s">
        <v>8249</v>
      </c>
      <c r="F1050" t="s">
        <v>28</v>
      </c>
      <c r="G1050" s="10" t="e">
        <f>(C1050-VLOOKUP(E1050,Riders!$A$2:$E$7777,4,FALSE))/365</f>
        <v>#N/A</v>
      </c>
      <c r="H1050" s="109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320</v>
      </c>
      <c r="B1051" s="117">
        <v>2017</v>
      </c>
      <c r="C1051" s="108">
        <v>43050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34.246575342465754</v>
      </c>
      <c r="H1051" s="109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320</v>
      </c>
      <c r="B1052" s="117">
        <v>2017</v>
      </c>
      <c r="C1052" s="108">
        <v>43050</v>
      </c>
      <c r="D1052" t="s">
        <v>64</v>
      </c>
      <c r="E1052" t="s">
        <v>8234</v>
      </c>
      <c r="F1052" t="s">
        <v>35</v>
      </c>
      <c r="G1052" s="10" t="e">
        <f>(C1052-VLOOKUP(E1052,Riders!$A$2:$E$7777,4,FALSE))/365</f>
        <v>#N/A</v>
      </c>
      <c r="H1052" s="109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320</v>
      </c>
      <c r="B1053" s="117">
        <v>2017</v>
      </c>
      <c r="C1053" s="108">
        <v>43050</v>
      </c>
      <c r="D1053" t="s">
        <v>64</v>
      </c>
      <c r="E1053" t="s">
        <v>339</v>
      </c>
      <c r="F1053" t="s">
        <v>44</v>
      </c>
      <c r="G1053" s="10">
        <f>(C1053-VLOOKUP(E1053,Riders!$A$2:$E$7777,4,FALSE))/365</f>
        <v>35.967123287671235</v>
      </c>
      <c r="H1053" s="109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320</v>
      </c>
      <c r="B1054" s="117">
        <v>2017</v>
      </c>
      <c r="C1054" s="108">
        <v>43050</v>
      </c>
      <c r="D1054" t="s">
        <v>64</v>
      </c>
      <c r="E1054" t="s">
        <v>193</v>
      </c>
      <c r="F1054" t="s">
        <v>225</v>
      </c>
      <c r="G1054" s="10">
        <f>(C1054-VLOOKUP(E1054,Riders!$A$2:$E$7777,4,FALSE))/365</f>
        <v>28.663013698630138</v>
      </c>
      <c r="H1054" s="109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320</v>
      </c>
      <c r="B1055" s="117">
        <v>2017</v>
      </c>
      <c r="C1055" s="108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9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320</v>
      </c>
      <c r="B1056" s="117">
        <v>2017</v>
      </c>
      <c r="C1056" s="108">
        <v>43050</v>
      </c>
      <c r="D1056" t="s">
        <v>64</v>
      </c>
      <c r="E1056" t="s">
        <v>787</v>
      </c>
      <c r="F1056" t="s">
        <v>196</v>
      </c>
      <c r="G1056" s="10">
        <f>(C1056-VLOOKUP(E1056,Riders!$A$2:$E$7777,4,FALSE))/365</f>
        <v>23.701369863013699</v>
      </c>
      <c r="H1056" s="109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320</v>
      </c>
      <c r="B1057" s="117">
        <v>2017</v>
      </c>
      <c r="C1057" s="108">
        <v>43050</v>
      </c>
      <c r="D1057" t="s">
        <v>64</v>
      </c>
      <c r="E1057" t="s">
        <v>8242</v>
      </c>
      <c r="F1057" t="s">
        <v>35</v>
      </c>
      <c r="G1057" s="10" t="e">
        <f>(C1057-VLOOKUP(E1057,Riders!$A$2:$E$7777,4,FALSE))/365</f>
        <v>#N/A</v>
      </c>
      <c r="H1057" s="109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320</v>
      </c>
      <c r="B1058" s="117">
        <v>2017</v>
      </c>
      <c r="C1058" s="108">
        <v>43050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28.882191780821916</v>
      </c>
      <c r="H1058" s="109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320</v>
      </c>
      <c r="B1059" s="117">
        <v>2017</v>
      </c>
      <c r="C1059" s="108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9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320</v>
      </c>
      <c r="B1060" s="117">
        <v>2017</v>
      </c>
      <c r="C1060" s="108">
        <v>43050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29.87123287671233</v>
      </c>
      <c r="H1060" s="109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320</v>
      </c>
      <c r="B1061" s="117">
        <v>2017</v>
      </c>
      <c r="C1061" s="108">
        <v>43050</v>
      </c>
      <c r="D1061" t="s">
        <v>64</v>
      </c>
      <c r="E1061" t="s">
        <v>91</v>
      </c>
      <c r="F1061" t="s">
        <v>896</v>
      </c>
      <c r="G1061" s="10">
        <f>(C1061-VLOOKUP(E1061,Riders!$A$2:$E$7777,4,FALSE))/365</f>
        <v>21.975342465753425</v>
      </c>
      <c r="H1061" s="109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320</v>
      </c>
      <c r="B1062" s="131">
        <v>2017</v>
      </c>
      <c r="C1062" s="132">
        <v>43050</v>
      </c>
      <c r="D1062" s="3" t="s">
        <v>64</v>
      </c>
      <c r="E1062" t="s">
        <v>317</v>
      </c>
      <c r="F1062" t="s">
        <v>1160</v>
      </c>
      <c r="G1062" s="10">
        <f>(C1062-VLOOKUP(E1062,Riders!$A$2:$E$7777,4,FALSE))/365</f>
        <v>24.197260273972603</v>
      </c>
      <c r="H1062" s="109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279</v>
      </c>
      <c r="B1063" s="131">
        <v>2017</v>
      </c>
      <c r="C1063" s="132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9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279</v>
      </c>
      <c r="B1064" s="131">
        <v>2017</v>
      </c>
      <c r="C1064" s="132">
        <v>43044</v>
      </c>
      <c r="D1064" s="3" t="s">
        <v>64</v>
      </c>
      <c r="E1064" t="s">
        <v>200</v>
      </c>
      <c r="F1064" t="s">
        <v>44</v>
      </c>
      <c r="G1064" s="10">
        <f>(C1064-VLOOKUP(E1064,Riders!$A$2:$E$7777,4,FALSE))/365</f>
        <v>22.312328767123287</v>
      </c>
      <c r="H1064" s="109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279</v>
      </c>
      <c r="B1065" s="131">
        <v>2017</v>
      </c>
      <c r="C1065" s="132">
        <v>43044</v>
      </c>
      <c r="D1065" s="3" t="s">
        <v>64</v>
      </c>
      <c r="E1065" t="s">
        <v>259</v>
      </c>
      <c r="F1065" t="s">
        <v>8250</v>
      </c>
      <c r="G1065" s="10">
        <f>(C1065-VLOOKUP(E1065,Riders!$A$2:$E$7777,4,FALSE))/365</f>
        <v>25.136986301369863</v>
      </c>
      <c r="H1065" s="109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279</v>
      </c>
      <c r="B1066" s="131">
        <v>2017</v>
      </c>
      <c r="C1066" s="132">
        <v>43044</v>
      </c>
      <c r="D1066" s="3" t="s">
        <v>64</v>
      </c>
      <c r="E1066" t="s">
        <v>287</v>
      </c>
      <c r="F1066" t="s">
        <v>205</v>
      </c>
      <c r="G1066" s="10">
        <f>(C1066-VLOOKUP(E1066,Riders!$A$2:$E$7777,4,FALSE))/365</f>
        <v>35.252054794520546</v>
      </c>
      <c r="H1066" s="109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279</v>
      </c>
      <c r="B1067" s="131">
        <v>2017</v>
      </c>
      <c r="C1067" s="132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9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279</v>
      </c>
      <c r="B1068" s="131">
        <v>2017</v>
      </c>
      <c r="C1068" s="132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9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279</v>
      </c>
      <c r="B1069" s="131">
        <v>2017</v>
      </c>
      <c r="C1069" s="132">
        <v>43044</v>
      </c>
      <c r="D1069" s="3" t="s">
        <v>64</v>
      </c>
      <c r="E1069" t="s">
        <v>309</v>
      </c>
      <c r="F1069" t="s">
        <v>111</v>
      </c>
      <c r="G1069" s="10">
        <f>(C1069-VLOOKUP(E1069,Riders!$A$2:$E$7777,4,FALSE))/365</f>
        <v>22.117808219178084</v>
      </c>
      <c r="H1069" s="109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279</v>
      </c>
      <c r="B1070" s="131">
        <v>2017</v>
      </c>
      <c r="C1070" s="132">
        <v>43044</v>
      </c>
      <c r="D1070" s="3" t="s">
        <v>64</v>
      </c>
      <c r="E1070" t="s">
        <v>211</v>
      </c>
      <c r="F1070" t="s">
        <v>40</v>
      </c>
      <c r="G1070" s="10">
        <f>(C1070-VLOOKUP(E1070,Riders!$A$2:$E$7777,4,FALSE))/365</f>
        <v>26.460273972602739</v>
      </c>
      <c r="H1070" s="109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279</v>
      </c>
      <c r="B1071" s="131">
        <v>2017</v>
      </c>
      <c r="C1071" s="132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9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279</v>
      </c>
      <c r="B1072" s="131">
        <v>2017</v>
      </c>
      <c r="C1072" s="132">
        <v>43044</v>
      </c>
      <c r="D1072" s="3" t="s">
        <v>64</v>
      </c>
      <c r="E1072" t="s">
        <v>904</v>
      </c>
      <c r="F1072" t="s">
        <v>33</v>
      </c>
      <c r="G1072" s="10">
        <f>(C1072-VLOOKUP(E1072,Riders!$A$2:$E$7777,4,FALSE))/365</f>
        <v>26.728767123287671</v>
      </c>
      <c r="H1072" s="109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279</v>
      </c>
      <c r="B1073" s="131">
        <v>2017</v>
      </c>
      <c r="C1073" s="132">
        <v>43044</v>
      </c>
      <c r="D1073" s="3" t="s">
        <v>64</v>
      </c>
      <c r="E1073" t="s">
        <v>218</v>
      </c>
      <c r="F1073" t="s">
        <v>33</v>
      </c>
      <c r="G1073" s="10">
        <f>(C1073-VLOOKUP(E1073,Riders!$A$2:$E$7777,4,FALSE))/365</f>
        <v>28.339726027397262</v>
      </c>
      <c r="H1073" s="109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279</v>
      </c>
      <c r="B1074" s="131">
        <v>2017</v>
      </c>
      <c r="C1074" s="132">
        <v>43044</v>
      </c>
      <c r="D1074" s="3" t="s">
        <v>64</v>
      </c>
      <c r="E1074" t="s">
        <v>237</v>
      </c>
      <c r="F1074" t="s">
        <v>196</v>
      </c>
      <c r="G1074" s="10">
        <f>(C1074-VLOOKUP(E1074,Riders!$A$2:$E$7777,4,FALSE))/365</f>
        <v>30.136986301369863</v>
      </c>
      <c r="H1074" s="109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279</v>
      </c>
      <c r="B1075" s="131">
        <v>2017</v>
      </c>
      <c r="C1075" s="132">
        <v>43044</v>
      </c>
      <c r="D1075" s="3" t="s">
        <v>64</v>
      </c>
      <c r="E1075" t="s">
        <v>312</v>
      </c>
      <c r="F1075" t="s">
        <v>42</v>
      </c>
      <c r="G1075" s="10">
        <f>(C1075-VLOOKUP(E1075,Riders!$A$2:$E$7777,4,FALSE))/365</f>
        <v>26.336986301369862</v>
      </c>
      <c r="H1075" s="109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279</v>
      </c>
      <c r="B1076" s="131">
        <v>2017</v>
      </c>
      <c r="C1076" s="132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9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279</v>
      </c>
      <c r="B1077" s="131">
        <v>2017</v>
      </c>
      <c r="C1077" s="132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9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279</v>
      </c>
      <c r="B1078" s="131">
        <v>2017</v>
      </c>
      <c r="C1078" s="132">
        <v>43044</v>
      </c>
      <c r="D1078" s="3" t="s">
        <v>64</v>
      </c>
      <c r="E1078" t="s">
        <v>219</v>
      </c>
      <c r="F1078" t="s">
        <v>30</v>
      </c>
      <c r="G1078" s="10">
        <f>(C1078-VLOOKUP(E1078,Riders!$A$2:$E$7777,4,FALSE))/365</f>
        <v>32.764383561643832</v>
      </c>
      <c r="H1078" s="109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279</v>
      </c>
      <c r="B1079" s="131">
        <v>2017</v>
      </c>
      <c r="C1079" s="132">
        <v>43044</v>
      </c>
      <c r="D1079" s="3" t="s">
        <v>64</v>
      </c>
      <c r="E1079" t="s">
        <v>339</v>
      </c>
      <c r="F1079" t="s">
        <v>44</v>
      </c>
      <c r="G1079" s="10">
        <f>(C1079-VLOOKUP(E1079,Riders!$A$2:$E$7777,4,FALSE))/365</f>
        <v>35.950684931506849</v>
      </c>
      <c r="H1079" s="109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279</v>
      </c>
      <c r="B1080" s="131">
        <v>2017</v>
      </c>
      <c r="C1080" s="132">
        <v>43044</v>
      </c>
      <c r="D1080" s="3" t="s">
        <v>64</v>
      </c>
      <c r="E1080" t="s">
        <v>311</v>
      </c>
      <c r="F1080" t="s">
        <v>40</v>
      </c>
      <c r="G1080" s="10">
        <f>(C1080-VLOOKUP(E1080,Riders!$A$2:$E$7777,4,FALSE))/365</f>
        <v>23.646575342465752</v>
      </c>
      <c r="H1080" s="109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279</v>
      </c>
      <c r="B1081" s="131">
        <v>2017</v>
      </c>
      <c r="C1081" s="132">
        <v>43044</v>
      </c>
      <c r="D1081" s="3" t="s">
        <v>64</v>
      </c>
      <c r="E1081" t="s">
        <v>304</v>
      </c>
      <c r="F1081" t="s">
        <v>71</v>
      </c>
      <c r="G1081" s="10">
        <f>(C1081-VLOOKUP(E1081,Riders!$A$2:$E$7777,4,FALSE))/365</f>
        <v>25.219178082191782</v>
      </c>
      <c r="H1081" s="109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279</v>
      </c>
      <c r="B1082" s="131">
        <v>2017</v>
      </c>
      <c r="C1082" s="132">
        <v>43044</v>
      </c>
      <c r="D1082" s="3" t="s">
        <v>64</v>
      </c>
      <c r="E1082" t="s">
        <v>547</v>
      </c>
      <c r="F1082" t="s">
        <v>22</v>
      </c>
      <c r="G1082" s="10">
        <f>(C1082-VLOOKUP(E1082,Riders!$A$2:$E$7777,4,FALSE))/365</f>
        <v>29.17808219178082</v>
      </c>
      <c r="H1082" s="109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279</v>
      </c>
      <c r="B1083" s="131">
        <v>2017</v>
      </c>
      <c r="C1083" s="132">
        <v>43044</v>
      </c>
      <c r="D1083" s="3" t="s">
        <v>64</v>
      </c>
      <c r="E1083" t="s">
        <v>193</v>
      </c>
      <c r="F1083" t="s">
        <v>30</v>
      </c>
      <c r="G1083" s="10">
        <f>(C1083-VLOOKUP(E1083,Riders!$A$2:$E$7777,4,FALSE))/365</f>
        <v>28.646575342465752</v>
      </c>
      <c r="H1083" s="109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279</v>
      </c>
      <c r="B1084" s="131">
        <v>2017</v>
      </c>
      <c r="C1084" s="132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9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279</v>
      </c>
      <c r="B1085" s="131">
        <v>2017</v>
      </c>
      <c r="C1085" s="132">
        <v>43044</v>
      </c>
      <c r="D1085" s="3" t="s">
        <v>64</v>
      </c>
      <c r="E1085" t="s">
        <v>217</v>
      </c>
      <c r="F1085" t="s">
        <v>22</v>
      </c>
      <c r="G1085" s="10">
        <f>(C1085-VLOOKUP(E1085,Riders!$A$2:$E$7777,4,FALSE))/365</f>
        <v>34.230136986301368</v>
      </c>
      <c r="H1085" s="109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279</v>
      </c>
      <c r="B1086" s="131">
        <v>2017</v>
      </c>
      <c r="C1086" s="132">
        <v>43044</v>
      </c>
      <c r="D1086" s="3" t="s">
        <v>64</v>
      </c>
      <c r="E1086" t="s">
        <v>8249</v>
      </c>
      <c r="F1086" t="s">
        <v>28</v>
      </c>
      <c r="G1086" s="10" t="e">
        <f>(C1086-VLOOKUP(E1086,Riders!$A$2:$E$7777,4,FALSE))/365</f>
        <v>#N/A</v>
      </c>
      <c r="H1086" s="109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279</v>
      </c>
      <c r="B1087" s="131">
        <v>2017</v>
      </c>
      <c r="C1087" s="132">
        <v>43044</v>
      </c>
      <c r="D1087" s="3" t="s">
        <v>64</v>
      </c>
      <c r="E1087" t="s">
        <v>8234</v>
      </c>
      <c r="F1087" t="s">
        <v>35</v>
      </c>
      <c r="G1087" s="10" t="e">
        <f>(C1087-VLOOKUP(E1087,Riders!$A$2:$E$7777,4,FALSE))/365</f>
        <v>#N/A</v>
      </c>
      <c r="H1087" s="109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279</v>
      </c>
      <c r="B1088" s="131">
        <v>2017</v>
      </c>
      <c r="C1088" s="132">
        <v>43044</v>
      </c>
      <c r="D1088" s="3" t="s">
        <v>64</v>
      </c>
      <c r="E1088" t="s">
        <v>8251</v>
      </c>
      <c r="F1088" t="s">
        <v>93</v>
      </c>
      <c r="G1088" s="10" t="e">
        <f>(C1088-VLOOKUP(E1088,Riders!$A$2:$E$7777,4,FALSE))/365</f>
        <v>#N/A</v>
      </c>
      <c r="H1088" s="109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279</v>
      </c>
      <c r="B1089" s="131">
        <v>2017</v>
      </c>
      <c r="C1089" s="132">
        <v>43044</v>
      </c>
      <c r="D1089" s="3" t="s">
        <v>64</v>
      </c>
      <c r="E1089" t="s">
        <v>352</v>
      </c>
      <c r="F1089" t="s">
        <v>28</v>
      </c>
      <c r="G1089" s="10">
        <f>(C1089-VLOOKUP(E1089,Riders!$A$2:$E$7777,4,FALSE))/365</f>
        <v>26.142465753424659</v>
      </c>
      <c r="H1089" s="109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279</v>
      </c>
      <c r="B1090" s="131">
        <v>2017</v>
      </c>
      <c r="C1090" s="132">
        <v>43044</v>
      </c>
      <c r="D1090" s="3" t="s">
        <v>64</v>
      </c>
      <c r="E1090" t="s">
        <v>191</v>
      </c>
      <c r="F1090" t="s">
        <v>898</v>
      </c>
      <c r="G1090" s="10">
        <f>(C1090-VLOOKUP(E1090,Riders!$A$2:$E$7777,4,FALSE))/365</f>
        <v>31.8</v>
      </c>
      <c r="H1090" s="109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279</v>
      </c>
      <c r="B1091" s="131">
        <v>2017</v>
      </c>
      <c r="C1091" s="132">
        <v>43044</v>
      </c>
      <c r="D1091" s="3" t="s">
        <v>64</v>
      </c>
      <c r="E1091" t="s">
        <v>8246</v>
      </c>
      <c r="F1091" t="s">
        <v>228</v>
      </c>
      <c r="G1091" s="10" t="e">
        <f>(C1091-VLOOKUP(E1091,Riders!$A$2:$E$7777,4,FALSE))/365</f>
        <v>#N/A</v>
      </c>
      <c r="H1091" s="109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279</v>
      </c>
      <c r="B1092" s="131">
        <v>2017</v>
      </c>
      <c r="C1092" s="132">
        <v>43044</v>
      </c>
      <c r="D1092" s="3" t="s">
        <v>64</v>
      </c>
      <c r="E1092" t="s">
        <v>291</v>
      </c>
      <c r="F1092" t="s">
        <v>24</v>
      </c>
      <c r="G1092" s="10">
        <f>(C1092-VLOOKUP(E1092,Riders!$A$2:$E$7777,4,FALSE))/365</f>
        <v>28.865753424657534</v>
      </c>
      <c r="H1092" s="109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279</v>
      </c>
      <c r="B1093" s="131">
        <v>2017</v>
      </c>
      <c r="C1093" s="132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9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279</v>
      </c>
      <c r="B1094" s="131">
        <v>2017</v>
      </c>
      <c r="C1094" s="132">
        <v>43044</v>
      </c>
      <c r="D1094" s="3" t="s">
        <v>64</v>
      </c>
      <c r="E1094" t="s">
        <v>194</v>
      </c>
      <c r="F1094" t="s">
        <v>50</v>
      </c>
      <c r="G1094" s="10">
        <f>(C1094-VLOOKUP(E1094,Riders!$A$2:$E$7777,4,FALSE))/365</f>
        <v>29.854794520547944</v>
      </c>
      <c r="H1094" s="109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279</v>
      </c>
      <c r="B1095" s="131">
        <v>2017</v>
      </c>
      <c r="C1095" s="132">
        <v>43044</v>
      </c>
      <c r="D1095" s="3" t="s">
        <v>64</v>
      </c>
      <c r="E1095" t="s">
        <v>981</v>
      </c>
      <c r="F1095" t="s">
        <v>196</v>
      </c>
      <c r="G1095" s="10">
        <f>(C1095-VLOOKUP(E1095,Riders!$A$2:$E$7777,4,FALSE))/365</f>
        <v>20.539726027397261</v>
      </c>
      <c r="H1095" s="109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279</v>
      </c>
      <c r="B1096" s="131">
        <v>2017</v>
      </c>
      <c r="C1096" s="132">
        <v>43044</v>
      </c>
      <c r="D1096" s="3" t="s">
        <v>64</v>
      </c>
      <c r="E1096" t="s">
        <v>91</v>
      </c>
      <c r="F1096" t="s">
        <v>896</v>
      </c>
      <c r="G1096" s="10">
        <f>(C1096-VLOOKUP(E1096,Riders!$A$2:$E$7777,4,FALSE))/365</f>
        <v>21.958904109589042</v>
      </c>
      <c r="H1096" s="109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279</v>
      </c>
      <c r="B1097" s="131">
        <v>2017</v>
      </c>
      <c r="C1097" s="132">
        <v>43044</v>
      </c>
      <c r="D1097" s="3" t="s">
        <v>64</v>
      </c>
      <c r="E1097" t="s">
        <v>8252</v>
      </c>
      <c r="F1097" t="s">
        <v>323</v>
      </c>
      <c r="G1097" s="10" t="e">
        <f>(C1097-VLOOKUP(E1097,Riders!$A$2:$E$7777,4,FALSE))/365</f>
        <v>#N/A</v>
      </c>
      <c r="H1097" s="109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279</v>
      </c>
      <c r="B1098" s="131">
        <v>2017</v>
      </c>
      <c r="C1098" s="132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9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279</v>
      </c>
      <c r="B1099" s="118">
        <v>2017</v>
      </c>
      <c r="C1099" s="147">
        <v>43044</v>
      </c>
      <c r="D1099" s="3" t="s">
        <v>64</v>
      </c>
      <c r="E1099" t="s">
        <v>317</v>
      </c>
      <c r="F1099" t="s">
        <v>1160</v>
      </c>
      <c r="G1099" s="10">
        <f>(C1099-VLOOKUP(E1099,Riders!$A$2:$E$7777,4,FALSE))/365</f>
        <v>24.18082191780822</v>
      </c>
      <c r="H1099" s="109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44" t="s">
        <v>224</v>
      </c>
      <c r="B1100" s="118">
        <v>2017</v>
      </c>
      <c r="C1100" s="147">
        <v>42839</v>
      </c>
      <c r="D1100" s="130" t="s">
        <v>19</v>
      </c>
      <c r="E1100" s="122" t="s">
        <v>195</v>
      </c>
      <c r="F1100" s="122" t="s">
        <v>196</v>
      </c>
      <c r="G1100" s="10">
        <f>(C1100-VLOOKUP(E1100,Riders!$A$2:$E$7777,4,FALSE))/365</f>
        <v>31.082191780821919</v>
      </c>
      <c r="H1100" s="109">
        <v>1</v>
      </c>
      <c r="I1100" s="113">
        <v>4.7809999999999997</v>
      </c>
      <c r="J1100" s="112">
        <v>4.8639999999999999</v>
      </c>
      <c r="K1100" s="114">
        <v>8.3000000000000185E-2</v>
      </c>
      <c r="L1100" s="116">
        <v>9.6449999999999996</v>
      </c>
      <c r="M1100" s="116">
        <v>74.650077760497666</v>
      </c>
    </row>
    <row r="1101" spans="1:13">
      <c r="A1101" s="145" t="s">
        <v>224</v>
      </c>
      <c r="B1101" s="118">
        <v>2017</v>
      </c>
      <c r="C1101" s="147">
        <v>42839</v>
      </c>
      <c r="D1101" s="130" t="s">
        <v>19</v>
      </c>
      <c r="E1101" s="121" t="s">
        <v>8237</v>
      </c>
      <c r="F1101" s="121" t="s">
        <v>28</v>
      </c>
      <c r="G1101" s="10" t="e">
        <f>(C1101-VLOOKUP(E1101,Riders!$A$2:$E$7777,4,FALSE))/365</f>
        <v>#N/A</v>
      </c>
      <c r="H1101" s="109">
        <v>2</v>
      </c>
      <c r="I1101" s="112">
        <v>4.7690000000000001</v>
      </c>
      <c r="J1101" s="112">
        <v>4.895999999999999</v>
      </c>
      <c r="K1101" s="114">
        <v>0.12699999999999889</v>
      </c>
      <c r="L1101" s="114">
        <v>9.6649999999999991</v>
      </c>
      <c r="M1101" s="116">
        <v>74.495602690118986</v>
      </c>
    </row>
    <row r="1102" spans="1:13">
      <c r="A1102" s="144" t="s">
        <v>224</v>
      </c>
      <c r="B1102" s="118">
        <v>2017</v>
      </c>
      <c r="C1102" s="147">
        <v>42839</v>
      </c>
      <c r="D1102" s="130" t="s">
        <v>19</v>
      </c>
      <c r="E1102" s="122" t="s">
        <v>8231</v>
      </c>
      <c r="F1102" s="122" t="s">
        <v>26</v>
      </c>
      <c r="G1102" s="10" t="e">
        <f>(C1102-VLOOKUP(E1102,Riders!$A$2:$E$7777,4,FALSE))/365</f>
        <v>#N/A</v>
      </c>
      <c r="H1102" s="109">
        <v>3</v>
      </c>
      <c r="I1102" s="113">
        <v>4.8310000000000004</v>
      </c>
      <c r="J1102" s="112">
        <v>4.9219999999999997</v>
      </c>
      <c r="K1102" s="114">
        <v>9.0999999999999304E-2</v>
      </c>
      <c r="L1102" s="116">
        <v>9.7530000000000001</v>
      </c>
      <c r="M1102" s="116">
        <v>73.82343894186404</v>
      </c>
    </row>
    <row r="1103" spans="1:13">
      <c r="A1103" s="144" t="s">
        <v>224</v>
      </c>
      <c r="B1103" s="118">
        <v>2017</v>
      </c>
      <c r="C1103" s="147">
        <v>42839</v>
      </c>
      <c r="D1103" s="130" t="s">
        <v>19</v>
      </c>
      <c r="E1103" s="122" t="s">
        <v>904</v>
      </c>
      <c r="F1103" s="122" t="s">
        <v>33</v>
      </c>
      <c r="G1103" s="10">
        <f>(C1103-VLOOKUP(E1103,Riders!$A$2:$E$7777,4,FALSE))/365</f>
        <v>26.167123287671235</v>
      </c>
      <c r="H1103" s="109">
        <v>4</v>
      </c>
      <c r="I1103" s="113">
        <v>4.8049999999999997</v>
      </c>
      <c r="J1103" s="112">
        <v>4.9619999999999997</v>
      </c>
      <c r="K1103" s="114">
        <v>0.15700000000000003</v>
      </c>
      <c r="L1103" s="116">
        <v>9.7669999999999995</v>
      </c>
      <c r="M1103" s="116">
        <v>73.717620559025292</v>
      </c>
    </row>
    <row r="1104" spans="1:13">
      <c r="A1104" s="144" t="s">
        <v>224</v>
      </c>
      <c r="B1104" s="118">
        <v>2017</v>
      </c>
      <c r="C1104" s="147">
        <v>42839</v>
      </c>
      <c r="D1104" s="130" t="s">
        <v>19</v>
      </c>
      <c r="E1104" s="122" t="s">
        <v>104</v>
      </c>
      <c r="F1104" s="122" t="s">
        <v>100</v>
      </c>
      <c r="G1104" s="10">
        <f>(C1104-VLOOKUP(E1104,Riders!$A$2:$E$7777,4,FALSE))/365</f>
        <v>24.654794520547945</v>
      </c>
      <c r="H1104" s="109">
        <v>5</v>
      </c>
      <c r="I1104" s="113">
        <v>4.875</v>
      </c>
      <c r="J1104" s="112">
        <v>4.9399999999999995</v>
      </c>
      <c r="K1104" s="114">
        <v>6.4999999999999503E-2</v>
      </c>
      <c r="L1104" s="116">
        <v>9.8149999999999995</v>
      </c>
      <c r="M1104" s="116">
        <v>73.357106469689256</v>
      </c>
    </row>
    <row r="1105" spans="1:13">
      <c r="A1105" s="144" t="s">
        <v>224</v>
      </c>
      <c r="B1105" s="118">
        <v>2017</v>
      </c>
      <c r="C1105" s="147">
        <v>42839</v>
      </c>
      <c r="D1105" s="130" t="s">
        <v>19</v>
      </c>
      <c r="E1105" s="122" t="s">
        <v>90</v>
      </c>
      <c r="F1105" s="122" t="s">
        <v>22</v>
      </c>
      <c r="G1105" s="10">
        <f>(C1105-VLOOKUP(E1105,Riders!$A$2:$E$7777,4,FALSE))/365</f>
        <v>20.098630136986301</v>
      </c>
      <c r="H1105" s="109">
        <v>6</v>
      </c>
      <c r="I1105" s="113">
        <v>4.8840000000000003</v>
      </c>
      <c r="J1105" s="112">
        <v>4.9480000000000004</v>
      </c>
      <c r="K1105" s="114">
        <v>6.4000000000000057E-2</v>
      </c>
      <c r="L1105" s="116">
        <v>9.8320000000000007</v>
      </c>
      <c r="M1105" s="116">
        <v>73.23026851098453</v>
      </c>
    </row>
    <row r="1106" spans="1:13">
      <c r="A1106" s="144" t="s">
        <v>224</v>
      </c>
      <c r="B1106" s="118">
        <v>2017</v>
      </c>
      <c r="C1106" s="147">
        <v>42839</v>
      </c>
      <c r="D1106" s="130" t="s">
        <v>19</v>
      </c>
      <c r="E1106" s="122" t="s">
        <v>309</v>
      </c>
      <c r="F1106" s="122" t="s">
        <v>111</v>
      </c>
      <c r="G1106" s="10">
        <f>(C1106-VLOOKUP(E1106,Riders!$A$2:$E$7777,4,FALSE))/365</f>
        <v>21.556164383561644</v>
      </c>
      <c r="H1106" s="109">
        <v>7</v>
      </c>
      <c r="I1106" s="113">
        <v>4.8529999999999998</v>
      </c>
      <c r="J1106" s="112">
        <v>5.0120000000000005</v>
      </c>
      <c r="K1106" s="114">
        <v>0.1590000000000007</v>
      </c>
      <c r="L1106" s="116">
        <v>9.8650000000000002</v>
      </c>
      <c r="M1106" s="116">
        <v>72.985301571211352</v>
      </c>
    </row>
    <row r="1107" spans="1:13">
      <c r="A1107" s="145" t="s">
        <v>224</v>
      </c>
      <c r="B1107" s="118">
        <v>2017</v>
      </c>
      <c r="C1107" s="147">
        <v>42839</v>
      </c>
      <c r="D1107" s="130" t="s">
        <v>19</v>
      </c>
      <c r="E1107" s="121" t="s">
        <v>287</v>
      </c>
      <c r="F1107" s="121" t="s">
        <v>205</v>
      </c>
      <c r="G1107" s="10">
        <f>(C1107-VLOOKUP(E1107,Riders!$A$2:$E$7777,4,FALSE))/365</f>
        <v>34.69041095890411</v>
      </c>
      <c r="H1107" s="109">
        <v>8</v>
      </c>
      <c r="I1107" s="112">
        <v>4.907</v>
      </c>
      <c r="J1107" s="112">
        <v>4.9629999999999992</v>
      </c>
      <c r="K1107" s="114">
        <v>5.5999999999999162E-2</v>
      </c>
      <c r="L1107" s="114">
        <v>9.8699999999999992</v>
      </c>
      <c r="M1107" s="116">
        <v>72.948328267477208</v>
      </c>
    </row>
    <row r="1108" spans="1:13">
      <c r="A1108" s="144" t="s">
        <v>224</v>
      </c>
      <c r="B1108" s="118">
        <v>2017</v>
      </c>
      <c r="C1108" s="147">
        <v>42839</v>
      </c>
      <c r="D1108" s="130" t="s">
        <v>19</v>
      </c>
      <c r="E1108" s="122" t="s">
        <v>127</v>
      </c>
      <c r="F1108" s="122" t="s">
        <v>33</v>
      </c>
      <c r="G1108" s="10">
        <f>(C1108-VLOOKUP(E1108,Riders!$A$2:$E$7777,4,FALSE))/365</f>
        <v>25.764383561643836</v>
      </c>
      <c r="H1108" s="109">
        <v>9</v>
      </c>
      <c r="I1108" s="113">
        <v>4.8970000000000002</v>
      </c>
      <c r="J1108" s="112">
        <v>4.9819999999999993</v>
      </c>
      <c r="K1108" s="114">
        <v>8.4999999999999076E-2</v>
      </c>
      <c r="L1108" s="116">
        <v>9.8789999999999996</v>
      </c>
      <c r="M1108" s="116">
        <v>72.881870634679629</v>
      </c>
    </row>
    <row r="1109" spans="1:13">
      <c r="A1109" s="145" t="s">
        <v>224</v>
      </c>
      <c r="B1109" s="118">
        <v>2017</v>
      </c>
      <c r="C1109" s="147">
        <v>42839</v>
      </c>
      <c r="D1109" s="130" t="s">
        <v>19</v>
      </c>
      <c r="E1109" s="121" t="s">
        <v>181</v>
      </c>
      <c r="F1109" s="121" t="s">
        <v>32</v>
      </c>
      <c r="G1109" s="10">
        <f>(C1109-VLOOKUP(E1109,Riders!$A$2:$E$7777,4,FALSE))/365</f>
        <v>25.797260273972604</v>
      </c>
      <c r="H1109" s="109">
        <v>10</v>
      </c>
      <c r="I1109" s="112">
        <v>4.8780000000000001</v>
      </c>
      <c r="J1109" s="112">
        <v>5.0139999999999993</v>
      </c>
      <c r="K1109" s="114">
        <v>0.13599999999999923</v>
      </c>
      <c r="L1109" s="114">
        <v>9.8919999999999995</v>
      </c>
      <c r="M1109" s="116">
        <v>72.786089769510724</v>
      </c>
    </row>
    <row r="1110" spans="1:13">
      <c r="A1110" s="145" t="s">
        <v>224</v>
      </c>
      <c r="B1110" s="118">
        <v>2017</v>
      </c>
      <c r="C1110" s="147">
        <v>42839</v>
      </c>
      <c r="D1110" s="130" t="s">
        <v>19</v>
      </c>
      <c r="E1110" s="121" t="s">
        <v>368</v>
      </c>
      <c r="F1110" s="121" t="s">
        <v>44</v>
      </c>
      <c r="G1110" s="10">
        <f>(C1110-VLOOKUP(E1110,Riders!$A$2:$E$7777,4,FALSE))/365</f>
        <v>32.082191780821915</v>
      </c>
      <c r="H1110" s="109">
        <v>11</v>
      </c>
      <c r="I1110" s="112">
        <v>4.9089999999999998</v>
      </c>
      <c r="J1110" s="112">
        <v>4.9859999999999998</v>
      </c>
      <c r="K1110" s="114">
        <v>7.6999999999999957E-2</v>
      </c>
      <c r="L1110" s="114">
        <v>9.8949999999999996</v>
      </c>
      <c r="M1110" s="116">
        <v>72.764022233451243</v>
      </c>
    </row>
    <row r="1111" spans="1:13">
      <c r="A1111" s="144" t="s">
        <v>224</v>
      </c>
      <c r="B1111" s="118">
        <v>2017</v>
      </c>
      <c r="C1111" s="147">
        <v>42839</v>
      </c>
      <c r="D1111" s="130" t="s">
        <v>19</v>
      </c>
      <c r="E1111" s="122" t="s">
        <v>237</v>
      </c>
      <c r="F1111" s="122" t="s">
        <v>196</v>
      </c>
      <c r="G1111" s="10">
        <f>(C1111-VLOOKUP(E1111,Riders!$A$2:$E$7777,4,FALSE))/365</f>
        <v>29.575342465753426</v>
      </c>
      <c r="H1111" s="109">
        <v>12</v>
      </c>
      <c r="I1111" s="113">
        <v>4.8730000000000002</v>
      </c>
      <c r="J1111" s="112">
        <v>5.0379999999999994</v>
      </c>
      <c r="K1111" s="114">
        <v>0.16499999999999915</v>
      </c>
      <c r="L1111" s="116">
        <v>9.9109999999999996</v>
      </c>
      <c r="M1111" s="116">
        <v>72.646554333568758</v>
      </c>
    </row>
    <row r="1112" spans="1:13">
      <c r="A1112" s="145" t="s">
        <v>224</v>
      </c>
      <c r="B1112" s="118">
        <v>2017</v>
      </c>
      <c r="C1112" s="147">
        <v>42839</v>
      </c>
      <c r="D1112" s="130" t="s">
        <v>19</v>
      </c>
      <c r="E1112" s="121" t="s">
        <v>292</v>
      </c>
      <c r="F1112" s="121" t="s">
        <v>26</v>
      </c>
      <c r="G1112" s="10">
        <f>(C1112-VLOOKUP(E1112,Riders!$A$2:$E$7777,4,FALSE))/365</f>
        <v>32.515068493150686</v>
      </c>
      <c r="H1112" s="109">
        <v>13</v>
      </c>
      <c r="I1112" s="112">
        <v>4.9290000000000003</v>
      </c>
      <c r="J1112" s="112">
        <v>5.0190000000000001</v>
      </c>
      <c r="K1112" s="114">
        <v>8.9999999999999858E-2</v>
      </c>
      <c r="L1112" s="114">
        <v>9.9480000000000004</v>
      </c>
      <c r="M1112" s="116">
        <v>72.376357056694815</v>
      </c>
    </row>
    <row r="1113" spans="1:13">
      <c r="A1113" s="145" t="s">
        <v>224</v>
      </c>
      <c r="B1113" s="118">
        <v>2017</v>
      </c>
      <c r="C1113" s="147">
        <v>42839</v>
      </c>
      <c r="D1113" s="130" t="s">
        <v>19</v>
      </c>
      <c r="E1113" s="121" t="s">
        <v>141</v>
      </c>
      <c r="F1113" s="121" t="s">
        <v>93</v>
      </c>
      <c r="G1113" s="10">
        <f>(C1113-VLOOKUP(E1113,Riders!$A$2:$E$7777,4,FALSE))/365</f>
        <v>22.030136986301368</v>
      </c>
      <c r="H1113" s="109">
        <v>14</v>
      </c>
      <c r="I1113" s="112">
        <v>4.9059999999999997</v>
      </c>
      <c r="J1113" s="112">
        <v>5.0520000000000005</v>
      </c>
      <c r="K1113" s="114">
        <v>0.1460000000000008</v>
      </c>
      <c r="L1113" s="114">
        <v>9.9580000000000002</v>
      </c>
      <c r="M1113" s="116">
        <v>72.303675436834709</v>
      </c>
    </row>
    <row r="1114" spans="1:13">
      <c r="A1114" s="144" t="s">
        <v>224</v>
      </c>
      <c r="B1114" s="118">
        <v>2017</v>
      </c>
      <c r="C1114" s="147">
        <v>42839</v>
      </c>
      <c r="D1114" s="130" t="s">
        <v>19</v>
      </c>
      <c r="E1114" s="122" t="s">
        <v>301</v>
      </c>
      <c r="F1114" s="122" t="s">
        <v>111</v>
      </c>
      <c r="G1114" s="10">
        <f>(C1114-VLOOKUP(E1114,Riders!$A$2:$E$7777,4,FALSE))/365</f>
        <v>24.665753424657535</v>
      </c>
      <c r="H1114" s="109">
        <v>15</v>
      </c>
      <c r="I1114" s="113">
        <v>4.9640000000000004</v>
      </c>
      <c r="J1114" s="112">
        <v>5.004999999999999</v>
      </c>
      <c r="K1114" s="114">
        <v>4.0999999999998593E-2</v>
      </c>
      <c r="L1114" s="116">
        <v>9.9689999999999994</v>
      </c>
      <c r="M1114" s="116">
        <v>72.223894071622027</v>
      </c>
    </row>
    <row r="1115" spans="1:13">
      <c r="A1115" s="144" t="s">
        <v>224</v>
      </c>
      <c r="B1115" s="118">
        <v>2017</v>
      </c>
      <c r="C1115" s="147">
        <v>42839</v>
      </c>
      <c r="D1115" s="130" t="s">
        <v>19</v>
      </c>
      <c r="E1115" s="122" t="s">
        <v>263</v>
      </c>
      <c r="F1115" s="122" t="s">
        <v>100</v>
      </c>
      <c r="G1115" s="10">
        <f>(C1115-VLOOKUP(E1115,Riders!$A$2:$E$7777,4,FALSE))/365</f>
        <v>21.764383561643836</v>
      </c>
      <c r="H1115" s="109">
        <v>16</v>
      </c>
      <c r="I1115" s="113">
        <v>4.9240000000000004</v>
      </c>
      <c r="J1115" s="112">
        <v>5.0509999999999993</v>
      </c>
      <c r="K1115" s="114">
        <v>0.12699999999999889</v>
      </c>
      <c r="L1115" s="116">
        <v>9.9749999999999996</v>
      </c>
      <c r="M1115" s="116">
        <v>72.180451127819552</v>
      </c>
    </row>
    <row r="1116" spans="1:13">
      <c r="A1116" s="144" t="s">
        <v>224</v>
      </c>
      <c r="B1116" s="118">
        <v>2017</v>
      </c>
      <c r="C1116" s="147">
        <v>42839</v>
      </c>
      <c r="D1116" s="130" t="s">
        <v>19</v>
      </c>
      <c r="E1116" s="122" t="s">
        <v>312</v>
      </c>
      <c r="F1116" s="122" t="s">
        <v>42</v>
      </c>
      <c r="G1116" s="10">
        <f>(C1116-VLOOKUP(E1116,Riders!$A$2:$E$7777,4,FALSE))/365</f>
        <v>25.775342465753425</v>
      </c>
      <c r="H1116" s="109">
        <v>17</v>
      </c>
      <c r="I1116" s="113">
        <v>4.9489999999999998</v>
      </c>
      <c r="J1116" s="112">
        <v>5.0329999999999995</v>
      </c>
      <c r="K1116" s="114">
        <v>8.3999999999999631E-2</v>
      </c>
      <c r="L1116" s="116">
        <v>9.9819999999999993</v>
      </c>
      <c r="M1116" s="116">
        <v>72.129833700661194</v>
      </c>
    </row>
    <row r="1117" spans="1:13">
      <c r="A1117" s="145" t="s">
        <v>224</v>
      </c>
      <c r="B1117" s="118">
        <v>2017</v>
      </c>
      <c r="C1117" s="147">
        <v>42839</v>
      </c>
      <c r="D1117" s="130" t="s">
        <v>19</v>
      </c>
      <c r="E1117" s="121" t="s">
        <v>199</v>
      </c>
      <c r="F1117" s="121" t="s">
        <v>37</v>
      </c>
      <c r="G1117" s="10">
        <f>(C1117-VLOOKUP(E1117,Riders!$A$2:$E$7777,4,FALSE))/365</f>
        <v>22.454794520547946</v>
      </c>
      <c r="H1117" s="109">
        <v>18</v>
      </c>
      <c r="I1117" s="112">
        <v>4.9349999999999996</v>
      </c>
      <c r="J1117" s="112">
        <v>5.056</v>
      </c>
      <c r="K1117" s="114">
        <v>0.12100000000000044</v>
      </c>
      <c r="L1117" s="114">
        <v>9.9909999999999997</v>
      </c>
      <c r="M1117" s="116">
        <v>72.064858372535284</v>
      </c>
    </row>
    <row r="1118" spans="1:13">
      <c r="A1118" s="145" t="s">
        <v>224</v>
      </c>
      <c r="B1118" s="118">
        <v>2017</v>
      </c>
      <c r="C1118" s="147">
        <v>42839</v>
      </c>
      <c r="D1118" s="130" t="s">
        <v>19</v>
      </c>
      <c r="E1118" s="121" t="s">
        <v>218</v>
      </c>
      <c r="F1118" s="121" t="s">
        <v>33</v>
      </c>
      <c r="G1118" s="10">
        <f>(C1118-VLOOKUP(E1118,Riders!$A$2:$E$7777,4,FALSE))/365</f>
        <v>27.778082191780822</v>
      </c>
      <c r="H1118" s="109">
        <v>19</v>
      </c>
      <c r="I1118" s="112">
        <v>4.9630000000000001</v>
      </c>
      <c r="J1118" s="112">
        <v>5.0330000000000004</v>
      </c>
      <c r="K1118" s="114">
        <v>7.0000000000000284E-2</v>
      </c>
      <c r="L1118" s="114">
        <v>9.9960000000000004</v>
      </c>
      <c r="M1118" s="116">
        <v>72.028811524609836</v>
      </c>
    </row>
    <row r="1119" spans="1:13">
      <c r="A1119" s="144" t="s">
        <v>224</v>
      </c>
      <c r="B1119" s="118">
        <v>2017</v>
      </c>
      <c r="C1119" s="147">
        <v>42839</v>
      </c>
      <c r="D1119" s="130" t="s">
        <v>19</v>
      </c>
      <c r="E1119" s="122" t="s">
        <v>211</v>
      </c>
      <c r="F1119" s="122" t="s">
        <v>40</v>
      </c>
      <c r="G1119" s="10">
        <f>(C1119-VLOOKUP(E1119,Riders!$A$2:$E$7777,4,FALSE))/365</f>
        <v>25.898630136986302</v>
      </c>
      <c r="H1119" s="109">
        <v>20</v>
      </c>
      <c r="I1119" s="113">
        <v>4.9409999999999998</v>
      </c>
      <c r="J1119" s="112">
        <v>5.0620000000000003</v>
      </c>
      <c r="K1119" s="114">
        <v>0.12100000000000044</v>
      </c>
      <c r="L1119" s="116">
        <v>10.003</v>
      </c>
      <c r="M1119" s="116">
        <v>71.978406478056584</v>
      </c>
    </row>
    <row r="1120" spans="1:13">
      <c r="A1120" s="145" t="s">
        <v>224</v>
      </c>
      <c r="B1120" s="118">
        <v>2017</v>
      </c>
      <c r="C1120" s="147">
        <v>42839</v>
      </c>
      <c r="D1120" s="130" t="s">
        <v>19</v>
      </c>
      <c r="E1120" s="121" t="s">
        <v>165</v>
      </c>
      <c r="F1120" s="121" t="s">
        <v>44</v>
      </c>
      <c r="G1120" s="10">
        <f>(C1120-VLOOKUP(E1120,Riders!$A$2:$E$7777,4,FALSE))/365</f>
        <v>27.282191780821918</v>
      </c>
      <c r="H1120" s="109">
        <v>21</v>
      </c>
      <c r="I1120" s="112">
        <v>4.944</v>
      </c>
      <c r="J1120" s="112">
        <v>5.0610000000000008</v>
      </c>
      <c r="K1120" s="114">
        <v>0.11700000000000088</v>
      </c>
      <c r="L1120" s="114">
        <v>10.005000000000001</v>
      </c>
      <c r="M1120" s="116">
        <v>71.964017991004496</v>
      </c>
    </row>
    <row r="1121" spans="1:13">
      <c r="A1121" s="145" t="s">
        <v>224</v>
      </c>
      <c r="B1121" s="118">
        <v>2017</v>
      </c>
      <c r="C1121" s="147">
        <v>42839</v>
      </c>
      <c r="D1121" s="130" t="s">
        <v>19</v>
      </c>
      <c r="E1121" s="121" t="s">
        <v>8235</v>
      </c>
      <c r="F1121" s="121" t="s">
        <v>107</v>
      </c>
      <c r="G1121" s="10" t="e">
        <f>(C1121-VLOOKUP(E1121,Riders!$A$2:$E$7777,4,FALSE))/365</f>
        <v>#N/A</v>
      </c>
      <c r="H1121" s="109">
        <v>22</v>
      </c>
      <c r="I1121" s="112">
        <v>4.9450000000000003</v>
      </c>
      <c r="J1121" s="112">
        <v>5.093</v>
      </c>
      <c r="K1121" s="114">
        <v>0.14799999999999969</v>
      </c>
      <c r="L1121" s="114">
        <v>10.038</v>
      </c>
      <c r="M1121" s="116">
        <v>71.727435744172141</v>
      </c>
    </row>
    <row r="1122" spans="1:13">
      <c r="A1122" s="144" t="s">
        <v>224</v>
      </c>
      <c r="B1122" s="118">
        <v>2017</v>
      </c>
      <c r="C1122" s="147">
        <v>42839</v>
      </c>
      <c r="D1122" s="130" t="s">
        <v>19</v>
      </c>
      <c r="E1122" s="122" t="s">
        <v>194</v>
      </c>
      <c r="F1122" s="122" t="s">
        <v>50</v>
      </c>
      <c r="G1122" s="10">
        <f>(C1122-VLOOKUP(E1122,Riders!$A$2:$E$7777,4,FALSE))/365</f>
        <v>29.293150684931508</v>
      </c>
      <c r="H1122" s="109">
        <v>23</v>
      </c>
      <c r="I1122" s="113">
        <v>4.9729999999999999</v>
      </c>
      <c r="J1122" s="112">
        <v>5.0840000000000005</v>
      </c>
      <c r="K1122" s="114">
        <v>0.11100000000000065</v>
      </c>
      <c r="L1122" s="116">
        <v>10.057</v>
      </c>
      <c r="M1122" s="116">
        <v>71.591926021676443</v>
      </c>
    </row>
    <row r="1123" spans="1:13">
      <c r="A1123" s="144" t="s">
        <v>224</v>
      </c>
      <c r="B1123" s="118">
        <v>2017</v>
      </c>
      <c r="C1123" s="147">
        <v>42839</v>
      </c>
      <c r="D1123" s="130" t="s">
        <v>19</v>
      </c>
      <c r="E1123" s="122" t="s">
        <v>217</v>
      </c>
      <c r="F1123" s="122" t="s">
        <v>22</v>
      </c>
      <c r="G1123" s="10">
        <f>(C1123-VLOOKUP(E1123,Riders!$A$2:$E$7777,4,FALSE))/365</f>
        <v>33.668493150684931</v>
      </c>
      <c r="H1123" s="109">
        <v>24</v>
      </c>
      <c r="I1123" s="113">
        <v>4.9770000000000003</v>
      </c>
      <c r="J1123" s="112">
        <v>5.0839999999999996</v>
      </c>
      <c r="K1123" s="114">
        <v>0.10699999999999932</v>
      </c>
      <c r="L1123" s="116">
        <v>10.061</v>
      </c>
      <c r="M1123" s="116">
        <v>71.563462876453627</v>
      </c>
    </row>
    <row r="1124" spans="1:13">
      <c r="A1124" s="145" t="s">
        <v>224</v>
      </c>
      <c r="B1124" s="118">
        <v>2017</v>
      </c>
      <c r="C1124" s="147">
        <v>42839</v>
      </c>
      <c r="D1124" s="130" t="s">
        <v>19</v>
      </c>
      <c r="E1124" s="121" t="s">
        <v>352</v>
      </c>
      <c r="F1124" s="121" t="s">
        <v>28</v>
      </c>
      <c r="G1124" s="10">
        <f>(C1124-VLOOKUP(E1124,Riders!$A$2:$E$7777,4,FALSE))/365</f>
        <v>25.580821917808219</v>
      </c>
      <c r="H1124" s="109">
        <v>25</v>
      </c>
      <c r="I1124" s="112">
        <v>4.9729999999999999</v>
      </c>
      <c r="J1124" s="112">
        <v>5.1100000000000003</v>
      </c>
      <c r="K1124" s="114">
        <v>0.13700000000000045</v>
      </c>
      <c r="L1124" s="114">
        <v>10.083</v>
      </c>
      <c r="M1124" s="116">
        <v>71.407319250223154</v>
      </c>
    </row>
    <row r="1125" spans="1:13">
      <c r="A1125" s="144" t="s">
        <v>224</v>
      </c>
      <c r="B1125" s="118">
        <v>2017</v>
      </c>
      <c r="C1125" s="147">
        <v>42839</v>
      </c>
      <c r="D1125" s="130" t="s">
        <v>19</v>
      </c>
      <c r="E1125" s="122" t="s">
        <v>8234</v>
      </c>
      <c r="F1125" s="122" t="s">
        <v>35</v>
      </c>
      <c r="G1125" s="10" t="e">
        <f>(C1125-VLOOKUP(E1125,Riders!$A$2:$E$7777,4,FALSE))/365</f>
        <v>#N/A</v>
      </c>
      <c r="H1125" s="109">
        <v>26</v>
      </c>
      <c r="I1125" s="113">
        <v>5</v>
      </c>
      <c r="J1125" s="112">
        <v>5.0830000000000002</v>
      </c>
      <c r="K1125" s="114">
        <v>8.3000000000000185E-2</v>
      </c>
      <c r="L1125" s="116">
        <v>10.083</v>
      </c>
      <c r="M1125" s="116">
        <v>71.407319250223154</v>
      </c>
    </row>
    <row r="1126" spans="1:13">
      <c r="A1126" s="144" t="s">
        <v>224</v>
      </c>
      <c r="B1126" s="118">
        <v>2017</v>
      </c>
      <c r="C1126" s="147">
        <v>42839</v>
      </c>
      <c r="D1126" s="130" t="s">
        <v>19</v>
      </c>
      <c r="E1126" s="122" t="s">
        <v>8238</v>
      </c>
      <c r="F1126" s="122" t="s">
        <v>80</v>
      </c>
      <c r="G1126" s="10" t="e">
        <f>(C1126-VLOOKUP(E1126,Riders!$A$2:$E$7777,4,FALSE))/365</f>
        <v>#N/A</v>
      </c>
      <c r="H1126" s="109">
        <v>27</v>
      </c>
      <c r="I1126" s="113">
        <v>4.9740000000000002</v>
      </c>
      <c r="J1126" s="112">
        <v>5.1099999999999994</v>
      </c>
      <c r="K1126" s="114">
        <v>0.13599999999999923</v>
      </c>
      <c r="L1126" s="116">
        <v>10.084</v>
      </c>
      <c r="M1126" s="116">
        <v>71.400238000793337</v>
      </c>
    </row>
    <row r="1127" spans="1:13">
      <c r="A1127" s="145" t="s">
        <v>224</v>
      </c>
      <c r="B1127" s="118">
        <v>2017</v>
      </c>
      <c r="C1127" s="147">
        <v>42839</v>
      </c>
      <c r="D1127" s="130" t="s">
        <v>19</v>
      </c>
      <c r="E1127" s="121" t="s">
        <v>48</v>
      </c>
      <c r="F1127" s="121" t="s">
        <v>42</v>
      </c>
      <c r="G1127" s="10">
        <f>(C1127-VLOOKUP(E1127,Riders!$A$2:$E$7777,4,FALSE))/365</f>
        <v>22.75068493150685</v>
      </c>
      <c r="H1127" s="109">
        <v>28</v>
      </c>
      <c r="I1127" s="112">
        <v>5.0010000000000003</v>
      </c>
      <c r="J1127" s="112">
        <v>5.1040000000000001</v>
      </c>
      <c r="K1127" s="114">
        <v>0.10299999999999976</v>
      </c>
      <c r="L1127" s="114">
        <v>10.105</v>
      </c>
      <c r="M1127" s="116">
        <v>71.251855517070751</v>
      </c>
    </row>
    <row r="1128" spans="1:13">
      <c r="A1128" s="144" t="s">
        <v>224</v>
      </c>
      <c r="B1128" s="118">
        <v>2017</v>
      </c>
      <c r="C1128" s="147">
        <v>42839</v>
      </c>
      <c r="D1128" s="130" t="s">
        <v>19</v>
      </c>
      <c r="E1128" s="122" t="s">
        <v>382</v>
      </c>
      <c r="F1128" s="122" t="s">
        <v>196</v>
      </c>
      <c r="G1128" s="10">
        <f>(C1128-VLOOKUP(E1128,Riders!$A$2:$E$7777,4,FALSE))/365</f>
        <v>24.950684931506849</v>
      </c>
      <c r="H1128" s="109">
        <v>29</v>
      </c>
      <c r="I1128" s="113">
        <v>4.9880000000000004</v>
      </c>
      <c r="J1128" s="112">
        <v>5.1559999999999997</v>
      </c>
      <c r="K1128" s="114">
        <v>0.16799999999999926</v>
      </c>
      <c r="L1128" s="116">
        <v>10.144</v>
      </c>
      <c r="M1128" s="116">
        <v>70.977917981072551</v>
      </c>
    </row>
    <row r="1129" spans="1:13">
      <c r="A1129" s="145" t="s">
        <v>224</v>
      </c>
      <c r="B1129" s="118">
        <v>2017</v>
      </c>
      <c r="C1129" s="147">
        <v>42839</v>
      </c>
      <c r="D1129" s="130" t="s">
        <v>19</v>
      </c>
      <c r="E1129" s="121" t="s">
        <v>311</v>
      </c>
      <c r="F1129" s="121" t="s">
        <v>40</v>
      </c>
      <c r="G1129" s="10">
        <f>(C1129-VLOOKUP(E1129,Riders!$A$2:$E$7777,4,FALSE))/365</f>
        <v>23.084931506849315</v>
      </c>
      <c r="H1129" s="109">
        <v>30</v>
      </c>
      <c r="I1129" s="112">
        <v>5.0259999999999998</v>
      </c>
      <c r="J1129" s="112">
        <v>5.1300000000000008</v>
      </c>
      <c r="K1129" s="114">
        <v>0.10400000000000098</v>
      </c>
      <c r="L1129" s="114">
        <v>10.156000000000001</v>
      </c>
      <c r="M1129" s="116">
        <v>70.894052776683736</v>
      </c>
    </row>
    <row r="1130" spans="1:13">
      <c r="A1130" s="145" t="s">
        <v>224</v>
      </c>
      <c r="B1130" s="118">
        <v>2017</v>
      </c>
      <c r="C1130" s="147">
        <v>42839</v>
      </c>
      <c r="D1130" s="130" t="s">
        <v>19</v>
      </c>
      <c r="E1130" s="121" t="s">
        <v>219</v>
      </c>
      <c r="F1130" s="121" t="s">
        <v>30</v>
      </c>
      <c r="G1130" s="10">
        <f>(C1130-VLOOKUP(E1130,Riders!$A$2:$E$7777,4,FALSE))/365</f>
        <v>32.202739726027396</v>
      </c>
      <c r="H1130" s="109">
        <v>31</v>
      </c>
      <c r="I1130" s="112">
        <v>5.008</v>
      </c>
      <c r="J1130" s="112">
        <v>5.1499999999999995</v>
      </c>
      <c r="K1130" s="114">
        <v>0.14199999999999946</v>
      </c>
      <c r="L1130" s="114">
        <v>10.157999999999999</v>
      </c>
      <c r="M1130" s="116">
        <v>70.880094506792673</v>
      </c>
    </row>
    <row r="1131" spans="1:13">
      <c r="A1131" s="145" t="s">
        <v>224</v>
      </c>
      <c r="B1131" s="118">
        <v>2017</v>
      </c>
      <c r="C1131" s="147">
        <v>42839</v>
      </c>
      <c r="D1131" s="130" t="s">
        <v>19</v>
      </c>
      <c r="E1131" s="121" t="s">
        <v>8239</v>
      </c>
      <c r="F1131" s="121" t="s">
        <v>42</v>
      </c>
      <c r="G1131" s="10" t="e">
        <f>(C1131-VLOOKUP(E1131,Riders!$A$2:$E$7777,4,FALSE))/365</f>
        <v>#N/A</v>
      </c>
      <c r="H1131" s="109">
        <v>32</v>
      </c>
      <c r="I1131" s="112">
        <v>5.15</v>
      </c>
      <c r="J1131" s="112">
        <v>5.2769999999999992</v>
      </c>
      <c r="K1131" s="114">
        <v>0.12699999999999889</v>
      </c>
      <c r="L1131" s="114">
        <v>10.427</v>
      </c>
      <c r="M1131" s="116">
        <v>69.051500911096198</v>
      </c>
    </row>
    <row r="1132" spans="1:13">
      <c r="A1132" s="145" t="s">
        <v>224</v>
      </c>
      <c r="B1132" s="118">
        <v>2017</v>
      </c>
      <c r="C1132" s="147">
        <v>42839</v>
      </c>
      <c r="D1132" s="130" t="s">
        <v>19</v>
      </c>
      <c r="E1132" s="121" t="s">
        <v>101</v>
      </c>
      <c r="F1132" s="121" t="s">
        <v>102</v>
      </c>
      <c r="G1132" s="10">
        <f>(C1132-VLOOKUP(E1132,Riders!$A$2:$E$7777,4,FALSE))/365</f>
        <v>23.216438356164385</v>
      </c>
      <c r="H1132" s="109">
        <v>33</v>
      </c>
      <c r="I1132" s="112">
        <v>5.1189999999999998</v>
      </c>
      <c r="J1132" s="112">
        <v>5.3330000000000002</v>
      </c>
      <c r="K1132" s="114">
        <v>0.21400000000000041</v>
      </c>
      <c r="L1132" s="114">
        <v>10.452</v>
      </c>
      <c r="M1132" s="116">
        <v>68.886337543053955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59"/>
  <sheetViews>
    <sheetView zoomScale="85" zoomScaleNormal="85" workbookViewId="0">
      <pane ySplit="1" topLeftCell="A1437" activePane="bottomLeft" state="frozen"/>
      <selection pane="bottomLeft" activeCell="O1456" sqref="O1456:P1459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1" t="s">
        <v>160</v>
      </c>
      <c r="B2" s="1">
        <v>2018</v>
      </c>
      <c r="C2" s="76">
        <v>43401</v>
      </c>
      <c r="D2" s="1" t="s">
        <v>64</v>
      </c>
      <c r="E2" s="3" t="s">
        <v>533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84">
        <v>10.178000000000001</v>
      </c>
      <c r="M2" s="124">
        <f t="shared" ref="M2:M9" si="0">IF(L2="","",3.6*200/(L2))</f>
        <v>70.74081351935547</v>
      </c>
      <c r="N2" s="3"/>
      <c r="O2" s="3"/>
      <c r="P2" s="124" t="str">
        <f t="shared" ref="P2:P65" si="1">IF(O2="","",3.6*200/(O2))</f>
        <v/>
      </c>
      <c r="Q2" s="3"/>
      <c r="R2" s="3"/>
      <c r="S2" s="124" t="str">
        <f t="shared" ref="S2:S65" si="2">IF(R2="","",3.6*200/(R2))</f>
        <v/>
      </c>
    </row>
    <row r="3" spans="1:19">
      <c r="A3" s="1" t="s">
        <v>160</v>
      </c>
      <c r="B3" s="1">
        <v>2018</v>
      </c>
      <c r="C3" s="76">
        <v>43401</v>
      </c>
      <c r="D3" s="1" t="s">
        <v>64</v>
      </c>
      <c r="E3" s="3" t="s">
        <v>533</v>
      </c>
      <c r="F3" s="3">
        <v>1</v>
      </c>
      <c r="G3" s="3" t="s">
        <v>904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84">
        <v>10.225000000000001</v>
      </c>
      <c r="M3" s="124">
        <f t="shared" si="0"/>
        <v>70.415647921760382</v>
      </c>
      <c r="N3" s="3"/>
      <c r="O3" s="3"/>
      <c r="P3" s="124" t="str">
        <f t="shared" si="1"/>
        <v/>
      </c>
      <c r="Q3" s="3"/>
      <c r="R3" s="3"/>
      <c r="S3" s="124" t="str">
        <f t="shared" si="2"/>
        <v/>
      </c>
    </row>
    <row r="4" spans="1:19">
      <c r="A4" s="1" t="s">
        <v>160</v>
      </c>
      <c r="B4" s="1">
        <v>2018</v>
      </c>
      <c r="C4" s="76">
        <v>43401</v>
      </c>
      <c r="D4" s="1" t="s">
        <v>64</v>
      </c>
      <c r="E4" s="3" t="s">
        <v>533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84">
        <v>10.676</v>
      </c>
      <c r="M4" s="124">
        <f t="shared" si="0"/>
        <v>67.440989134507305</v>
      </c>
      <c r="N4" s="3"/>
      <c r="O4" s="3"/>
      <c r="P4" s="124" t="str">
        <f t="shared" si="1"/>
        <v/>
      </c>
      <c r="Q4" s="3"/>
      <c r="R4" s="3"/>
      <c r="S4" s="124" t="str">
        <f t="shared" si="2"/>
        <v/>
      </c>
    </row>
    <row r="5" spans="1:19">
      <c r="A5" s="1" t="s">
        <v>160</v>
      </c>
      <c r="B5" s="1">
        <v>2018</v>
      </c>
      <c r="C5" s="76">
        <v>43401</v>
      </c>
      <c r="D5" s="1" t="s">
        <v>64</v>
      </c>
      <c r="E5" s="3" t="s">
        <v>533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84">
        <v>10.204000000000001</v>
      </c>
      <c r="M5" s="124">
        <f t="shared" si="0"/>
        <v>70.560564484515865</v>
      </c>
      <c r="N5" s="3"/>
      <c r="O5" s="3"/>
      <c r="P5" s="124" t="str">
        <f t="shared" si="1"/>
        <v/>
      </c>
      <c r="Q5" s="3"/>
      <c r="R5" s="3"/>
      <c r="S5" s="124" t="str">
        <f t="shared" si="2"/>
        <v/>
      </c>
    </row>
    <row r="6" spans="1:19">
      <c r="A6" s="1" t="s">
        <v>160</v>
      </c>
      <c r="B6" s="1">
        <v>2018</v>
      </c>
      <c r="C6" s="76">
        <v>43401</v>
      </c>
      <c r="D6" s="1" t="s">
        <v>64</v>
      </c>
      <c r="E6" s="3" t="s">
        <v>533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84">
        <v>10.293000000000001</v>
      </c>
      <c r="M6" s="124">
        <f t="shared" si="0"/>
        <v>69.9504517633343</v>
      </c>
      <c r="N6" s="3"/>
      <c r="O6" s="3"/>
      <c r="P6" s="124" t="str">
        <f t="shared" si="1"/>
        <v/>
      </c>
      <c r="Q6" s="3"/>
      <c r="R6" s="3"/>
      <c r="S6" s="124" t="str">
        <f t="shared" si="2"/>
        <v/>
      </c>
    </row>
    <row r="7" spans="1:19">
      <c r="A7" s="1" t="s">
        <v>160</v>
      </c>
      <c r="B7" s="1">
        <v>2018</v>
      </c>
      <c r="C7" s="76">
        <v>43401</v>
      </c>
      <c r="D7" s="1" t="s">
        <v>64</v>
      </c>
      <c r="E7" s="3" t="s">
        <v>533</v>
      </c>
      <c r="F7" s="3">
        <v>4</v>
      </c>
      <c r="G7" s="3" t="s">
        <v>337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84">
        <v>10.128</v>
      </c>
      <c r="M7" s="124">
        <f t="shared" si="0"/>
        <v>71.090047393364927</v>
      </c>
      <c r="N7" s="3"/>
      <c r="O7" s="3"/>
      <c r="P7" s="124" t="str">
        <f t="shared" si="1"/>
        <v/>
      </c>
      <c r="Q7" s="3"/>
      <c r="R7" s="3"/>
      <c r="S7" s="124" t="str">
        <f t="shared" si="2"/>
        <v/>
      </c>
    </row>
    <row r="8" spans="1:19">
      <c r="A8" s="1" t="s">
        <v>160</v>
      </c>
      <c r="B8" s="1">
        <v>2018</v>
      </c>
      <c r="C8" s="76">
        <v>43401</v>
      </c>
      <c r="D8" s="1" t="s">
        <v>64</v>
      </c>
      <c r="E8" s="3" t="s">
        <v>533</v>
      </c>
      <c r="F8" s="3">
        <v>2</v>
      </c>
      <c r="G8" s="3" t="s">
        <v>1995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84">
        <v>10.595000000000001</v>
      </c>
      <c r="M8" s="124">
        <f t="shared" si="0"/>
        <v>67.956583294006606</v>
      </c>
      <c r="N8" s="3"/>
      <c r="O8" s="3"/>
      <c r="P8" s="124" t="str">
        <f t="shared" si="1"/>
        <v/>
      </c>
      <c r="Q8" s="3"/>
      <c r="R8" s="3"/>
      <c r="S8" s="124" t="str">
        <f t="shared" si="2"/>
        <v/>
      </c>
    </row>
    <row r="9" spans="1:19">
      <c r="A9" s="1" t="s">
        <v>160</v>
      </c>
      <c r="B9" s="1">
        <v>2018</v>
      </c>
      <c r="C9" s="76">
        <v>43401</v>
      </c>
      <c r="D9" s="1" t="s">
        <v>64</v>
      </c>
      <c r="E9" s="3" t="s">
        <v>533</v>
      </c>
      <c r="F9" s="3">
        <v>5</v>
      </c>
      <c r="G9" s="3" t="s">
        <v>255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84">
        <v>10.388999999999999</v>
      </c>
      <c r="M9" s="124">
        <f t="shared" si="0"/>
        <v>69.304071614207345</v>
      </c>
      <c r="N9" s="3"/>
      <c r="O9" s="3"/>
      <c r="P9" s="124" t="str">
        <f t="shared" si="1"/>
        <v/>
      </c>
      <c r="Q9" s="3"/>
      <c r="R9" s="3"/>
      <c r="S9" s="124" t="str">
        <f t="shared" si="2"/>
        <v/>
      </c>
    </row>
    <row r="10" spans="1:19">
      <c r="A10" s="1" t="s">
        <v>160</v>
      </c>
      <c r="B10" s="1">
        <v>2018</v>
      </c>
      <c r="C10" s="76">
        <v>43401</v>
      </c>
      <c r="D10" s="1" t="s">
        <v>64</v>
      </c>
      <c r="E10" s="3" t="s">
        <v>533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84" t="s">
        <v>534</v>
      </c>
      <c r="M10" s="124"/>
      <c r="N10" s="3"/>
      <c r="O10" s="3"/>
      <c r="P10" s="124" t="str">
        <f t="shared" si="1"/>
        <v/>
      </c>
      <c r="Q10" s="3"/>
      <c r="R10" s="3"/>
      <c r="S10" s="124" t="str">
        <f t="shared" si="2"/>
        <v/>
      </c>
    </row>
    <row r="11" spans="1:19">
      <c r="A11" s="1" t="s">
        <v>160</v>
      </c>
      <c r="B11" s="1">
        <v>2018</v>
      </c>
      <c r="C11" s="76">
        <v>43401</v>
      </c>
      <c r="D11" s="1" t="s">
        <v>64</v>
      </c>
      <c r="E11" s="3" t="s">
        <v>533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84">
        <v>10.236000000000001</v>
      </c>
      <c r="M11" s="124">
        <f t="shared" ref="M11:M31" si="3">IF(L11="","",3.6*200/(L11))</f>
        <v>70.339976553341145</v>
      </c>
      <c r="N11" s="3"/>
      <c r="O11" s="3"/>
      <c r="P11" s="124" t="str">
        <f t="shared" si="1"/>
        <v/>
      </c>
      <c r="Q11" s="3"/>
      <c r="R11" s="3"/>
      <c r="S11" s="124" t="str">
        <f t="shared" si="2"/>
        <v/>
      </c>
    </row>
    <row r="12" spans="1:19">
      <c r="A12" s="1" t="s">
        <v>160</v>
      </c>
      <c r="B12" s="1">
        <v>2018</v>
      </c>
      <c r="C12" s="76">
        <v>43401</v>
      </c>
      <c r="D12" s="1" t="s">
        <v>64</v>
      </c>
      <c r="E12" s="3" t="s">
        <v>533</v>
      </c>
      <c r="F12" s="3">
        <v>6</v>
      </c>
      <c r="G12" s="3" t="s">
        <v>287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84">
        <v>10.372</v>
      </c>
      <c r="M12" s="124">
        <f t="shared" si="3"/>
        <v>69.417662938681062</v>
      </c>
      <c r="N12" s="3"/>
      <c r="O12" s="3"/>
      <c r="P12" s="124" t="str">
        <f t="shared" si="1"/>
        <v/>
      </c>
      <c r="Q12" s="3"/>
      <c r="R12" s="3"/>
      <c r="S12" s="124" t="str">
        <f t="shared" si="2"/>
        <v/>
      </c>
    </row>
    <row r="13" spans="1:19">
      <c r="A13" s="1" t="s">
        <v>160</v>
      </c>
      <c r="B13" s="1">
        <v>2018</v>
      </c>
      <c r="C13" s="76">
        <v>43401</v>
      </c>
      <c r="D13" s="1" t="s">
        <v>64</v>
      </c>
      <c r="E13" s="3" t="s">
        <v>533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84">
        <v>10.224</v>
      </c>
      <c r="M13" s="124">
        <f t="shared" si="3"/>
        <v>70.422535211267601</v>
      </c>
      <c r="N13" s="3"/>
      <c r="O13" s="3"/>
      <c r="P13" s="124" t="str">
        <f t="shared" si="1"/>
        <v/>
      </c>
      <c r="Q13" s="3"/>
      <c r="R13" s="3"/>
      <c r="S13" s="124" t="str">
        <f t="shared" si="2"/>
        <v/>
      </c>
    </row>
    <row r="14" spans="1:19">
      <c r="A14" s="1" t="s">
        <v>160</v>
      </c>
      <c r="B14" s="1">
        <v>2018</v>
      </c>
      <c r="C14" s="76">
        <v>43401</v>
      </c>
      <c r="D14" s="1" t="s">
        <v>64</v>
      </c>
      <c r="E14" s="3" t="s">
        <v>533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84">
        <v>10.179</v>
      </c>
      <c r="M14" s="124">
        <f t="shared" si="3"/>
        <v>70.733863837312114</v>
      </c>
      <c r="N14" s="3"/>
      <c r="O14" s="3"/>
      <c r="P14" s="124" t="str">
        <f t="shared" si="1"/>
        <v/>
      </c>
      <c r="Q14" s="3"/>
      <c r="R14" s="3"/>
      <c r="S14" s="124" t="str">
        <f t="shared" si="2"/>
        <v/>
      </c>
    </row>
    <row r="15" spans="1:19">
      <c r="A15" s="1" t="s">
        <v>160</v>
      </c>
      <c r="B15" s="1">
        <v>2018</v>
      </c>
      <c r="C15" s="76">
        <v>43401</v>
      </c>
      <c r="D15" s="1" t="s">
        <v>64</v>
      </c>
      <c r="E15" s="3" t="s">
        <v>533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84">
        <v>10.179</v>
      </c>
      <c r="M15" s="124">
        <f t="shared" si="3"/>
        <v>70.733863837312114</v>
      </c>
      <c r="N15" s="3"/>
      <c r="O15" s="3"/>
      <c r="P15" s="124" t="str">
        <f t="shared" si="1"/>
        <v/>
      </c>
      <c r="Q15" s="3"/>
      <c r="R15" s="3"/>
      <c r="S15" s="124" t="str">
        <f t="shared" si="2"/>
        <v/>
      </c>
    </row>
    <row r="16" spans="1:19">
      <c r="A16" s="1" t="s">
        <v>160</v>
      </c>
      <c r="B16" s="1">
        <v>2018</v>
      </c>
      <c r="C16" s="76">
        <v>43401</v>
      </c>
      <c r="D16" s="1" t="s">
        <v>64</v>
      </c>
      <c r="E16" s="3" t="s">
        <v>533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84">
        <v>10.371</v>
      </c>
      <c r="M16" s="124">
        <f t="shared" si="3"/>
        <v>69.424356378362745</v>
      </c>
      <c r="N16" s="3"/>
      <c r="O16" s="3"/>
      <c r="P16" s="124" t="str">
        <f t="shared" si="1"/>
        <v/>
      </c>
      <c r="Q16" s="3"/>
      <c r="R16" s="3"/>
      <c r="S16" s="124" t="str">
        <f t="shared" si="2"/>
        <v/>
      </c>
    </row>
    <row r="17" spans="1:19">
      <c r="A17" s="1" t="s">
        <v>160</v>
      </c>
      <c r="B17" s="1">
        <v>2018</v>
      </c>
      <c r="C17" s="76">
        <v>43401</v>
      </c>
      <c r="D17" s="1" t="s">
        <v>64</v>
      </c>
      <c r="E17" s="3" t="s">
        <v>533</v>
      </c>
      <c r="F17" s="3">
        <v>9</v>
      </c>
      <c r="G17" s="3" t="s">
        <v>309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84">
        <v>10.388</v>
      </c>
      <c r="M17" s="124">
        <f t="shared" si="3"/>
        <v>69.310743165190601</v>
      </c>
      <c r="N17" s="3"/>
      <c r="O17" s="3"/>
      <c r="P17" s="124" t="str">
        <f t="shared" si="1"/>
        <v/>
      </c>
      <c r="Q17" s="3"/>
      <c r="R17" s="3"/>
      <c r="S17" s="124" t="str">
        <f t="shared" si="2"/>
        <v/>
      </c>
    </row>
    <row r="18" spans="1:19">
      <c r="A18" s="1" t="s">
        <v>160</v>
      </c>
      <c r="B18" s="1">
        <v>2018</v>
      </c>
      <c r="C18" s="76">
        <v>43401</v>
      </c>
      <c r="D18" s="1" t="s">
        <v>64</v>
      </c>
      <c r="E18" s="3" t="s">
        <v>533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84">
        <v>10.237</v>
      </c>
      <c r="M18" s="124">
        <f t="shared" si="3"/>
        <v>70.333105401973228</v>
      </c>
      <c r="N18" s="3"/>
      <c r="O18" s="3"/>
      <c r="P18" s="124" t="str">
        <f t="shared" si="1"/>
        <v/>
      </c>
      <c r="Q18" s="3"/>
      <c r="R18" s="3"/>
      <c r="S18" s="124" t="str">
        <f t="shared" si="2"/>
        <v/>
      </c>
    </row>
    <row r="19" spans="1:19">
      <c r="A19" s="1" t="s">
        <v>160</v>
      </c>
      <c r="B19" s="1">
        <v>2018</v>
      </c>
      <c r="C19" s="76">
        <v>43401</v>
      </c>
      <c r="D19" s="1" t="s">
        <v>64</v>
      </c>
      <c r="E19" s="3" t="s">
        <v>533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84">
        <v>10.46</v>
      </c>
      <c r="M19" s="124">
        <f t="shared" si="3"/>
        <v>68.833652007648183</v>
      </c>
      <c r="N19" s="3"/>
      <c r="O19" s="3"/>
      <c r="P19" s="124" t="str">
        <f t="shared" si="1"/>
        <v/>
      </c>
      <c r="Q19" s="3"/>
      <c r="R19" s="3"/>
      <c r="S19" s="124" t="str">
        <f t="shared" si="2"/>
        <v/>
      </c>
    </row>
    <row r="20" spans="1:19">
      <c r="A20" s="1" t="s">
        <v>160</v>
      </c>
      <c r="B20" s="1">
        <v>2018</v>
      </c>
      <c r="C20" s="76">
        <v>43401</v>
      </c>
      <c r="D20" s="1" t="s">
        <v>64</v>
      </c>
      <c r="E20" s="3" t="s">
        <v>533</v>
      </c>
      <c r="F20" s="3">
        <v>11</v>
      </c>
      <c r="G20" s="3" t="s">
        <v>259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84">
        <v>10.255000000000001</v>
      </c>
      <c r="M20" s="124">
        <f t="shared" si="3"/>
        <v>70.209653827401269</v>
      </c>
      <c r="N20" s="3"/>
      <c r="O20" s="3"/>
      <c r="P20" s="124" t="str">
        <f t="shared" si="1"/>
        <v/>
      </c>
      <c r="Q20" s="3"/>
      <c r="R20" s="3"/>
      <c r="S20" s="124" t="str">
        <f t="shared" si="2"/>
        <v/>
      </c>
    </row>
    <row r="21" spans="1:19">
      <c r="A21" s="1" t="s">
        <v>160</v>
      </c>
      <c r="B21" s="1">
        <v>2018</v>
      </c>
      <c r="C21" s="76">
        <v>43401</v>
      </c>
      <c r="D21" s="1" t="s">
        <v>64</v>
      </c>
      <c r="E21" s="3" t="s">
        <v>533</v>
      </c>
      <c r="F21" s="3">
        <v>11</v>
      </c>
      <c r="G21" s="3" t="s">
        <v>352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84">
        <v>10.381</v>
      </c>
      <c r="M21" s="124">
        <f t="shared" si="3"/>
        <v>69.357480011559574</v>
      </c>
      <c r="N21" s="3"/>
      <c r="O21" s="3"/>
      <c r="P21" s="124" t="str">
        <f t="shared" si="1"/>
        <v/>
      </c>
      <c r="Q21" s="3"/>
      <c r="R21" s="3"/>
      <c r="S21" s="124" t="str">
        <f t="shared" si="2"/>
        <v/>
      </c>
    </row>
    <row r="22" spans="1:19">
      <c r="A22" s="1" t="s">
        <v>160</v>
      </c>
      <c r="B22" s="1">
        <v>2018</v>
      </c>
      <c r="C22" s="76">
        <v>43401</v>
      </c>
      <c r="D22" s="1" t="s">
        <v>64</v>
      </c>
      <c r="E22" s="3" t="s">
        <v>533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84">
        <v>10.249000000000001</v>
      </c>
      <c r="M22" s="124">
        <f t="shared" si="3"/>
        <v>70.250756171333791</v>
      </c>
      <c r="N22" s="3"/>
      <c r="O22" s="3"/>
      <c r="P22" s="124" t="str">
        <f t="shared" si="1"/>
        <v/>
      </c>
      <c r="Q22" s="3"/>
      <c r="R22" s="3"/>
      <c r="S22" s="124" t="str">
        <f t="shared" si="2"/>
        <v/>
      </c>
    </row>
    <row r="23" spans="1:19">
      <c r="A23" s="1" t="s">
        <v>160</v>
      </c>
      <c r="B23" s="1">
        <v>2018</v>
      </c>
      <c r="C23" s="76">
        <v>43401</v>
      </c>
      <c r="D23" s="1" t="s">
        <v>64</v>
      </c>
      <c r="E23" s="3" t="s">
        <v>533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84">
        <v>10.274000000000001</v>
      </c>
      <c r="M23" s="124">
        <f t="shared" si="3"/>
        <v>70.079813120498343</v>
      </c>
      <c r="N23" s="3"/>
      <c r="O23" s="3"/>
      <c r="P23" s="124" t="str">
        <f t="shared" si="1"/>
        <v/>
      </c>
      <c r="Q23" s="3"/>
      <c r="R23" s="3"/>
      <c r="S23" s="124" t="str">
        <f t="shared" si="2"/>
        <v/>
      </c>
    </row>
    <row r="24" spans="1:19">
      <c r="A24" s="1" t="s">
        <v>160</v>
      </c>
      <c r="B24" s="1">
        <v>2018</v>
      </c>
      <c r="C24" s="76">
        <v>43401</v>
      </c>
      <c r="D24" s="1" t="s">
        <v>64</v>
      </c>
      <c r="E24" s="3" t="s">
        <v>533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84">
        <v>10.835000000000001</v>
      </c>
      <c r="M24" s="124">
        <f t="shared" si="3"/>
        <v>66.451315182279643</v>
      </c>
      <c r="N24" s="3"/>
      <c r="O24" s="3"/>
      <c r="P24" s="124" t="str">
        <f t="shared" si="1"/>
        <v/>
      </c>
      <c r="Q24" s="3"/>
      <c r="R24" s="3"/>
      <c r="S24" s="124" t="str">
        <f t="shared" si="2"/>
        <v/>
      </c>
    </row>
    <row r="25" spans="1:19">
      <c r="A25" s="17" t="s">
        <v>160</v>
      </c>
      <c r="B25" s="17">
        <v>2018</v>
      </c>
      <c r="C25" s="82">
        <v>43401</v>
      </c>
      <c r="D25" s="17" t="s">
        <v>64</v>
      </c>
      <c r="E25" s="8" t="s">
        <v>533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84">
        <v>10.204000000000001</v>
      </c>
      <c r="M25" s="124">
        <f t="shared" si="3"/>
        <v>70.560564484515865</v>
      </c>
      <c r="N25" s="3"/>
      <c r="O25" s="3"/>
      <c r="P25" s="124" t="str">
        <f t="shared" si="1"/>
        <v/>
      </c>
      <c r="Q25" s="3"/>
      <c r="R25" s="3"/>
      <c r="S25" s="124" t="str">
        <f t="shared" si="2"/>
        <v/>
      </c>
    </row>
    <row r="26" spans="1:19">
      <c r="A26" s="1" t="s">
        <v>160</v>
      </c>
      <c r="B26" s="1">
        <v>2018</v>
      </c>
      <c r="C26" s="76">
        <v>43401</v>
      </c>
      <c r="D26" s="1" t="s">
        <v>64</v>
      </c>
      <c r="E26" s="3" t="s">
        <v>536</v>
      </c>
      <c r="F26" s="3">
        <v>6</v>
      </c>
      <c r="G26" s="3" t="s">
        <v>1995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84">
        <v>10.154999999999999</v>
      </c>
      <c r="M26" s="124">
        <f t="shared" si="3"/>
        <v>70.901033973412112</v>
      </c>
      <c r="N26" s="3"/>
      <c r="O26" s="3"/>
      <c r="P26" s="124" t="str">
        <f t="shared" si="1"/>
        <v/>
      </c>
      <c r="Q26" s="3"/>
      <c r="R26" s="3"/>
      <c r="S26" s="124" t="str">
        <f t="shared" si="2"/>
        <v/>
      </c>
    </row>
    <row r="27" spans="1:19">
      <c r="A27" s="1" t="s">
        <v>160</v>
      </c>
      <c r="B27" s="1">
        <v>2018</v>
      </c>
      <c r="C27" s="76">
        <v>43401</v>
      </c>
      <c r="D27" s="1" t="s">
        <v>64</v>
      </c>
      <c r="E27" s="3" t="s">
        <v>536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84">
        <v>10.182</v>
      </c>
      <c r="M27" s="124">
        <f t="shared" si="3"/>
        <v>70.713022981732465</v>
      </c>
      <c r="N27" s="3"/>
      <c r="O27" s="3"/>
      <c r="P27" s="124" t="str">
        <f t="shared" si="1"/>
        <v/>
      </c>
      <c r="Q27" s="3"/>
      <c r="R27" s="3"/>
      <c r="S27" s="124" t="str">
        <f t="shared" si="2"/>
        <v/>
      </c>
    </row>
    <row r="28" spans="1:19">
      <c r="A28" s="1" t="s">
        <v>160</v>
      </c>
      <c r="B28" s="1">
        <v>2018</v>
      </c>
      <c r="C28" s="76">
        <v>43401</v>
      </c>
      <c r="D28" s="1" t="s">
        <v>64</v>
      </c>
      <c r="E28" s="3" t="s">
        <v>536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84">
        <v>10.279</v>
      </c>
      <c r="M28" s="124">
        <f t="shared" si="3"/>
        <v>70.045724292246334</v>
      </c>
      <c r="N28" s="3"/>
      <c r="O28" s="3"/>
      <c r="P28" s="124" t="str">
        <f t="shared" si="1"/>
        <v/>
      </c>
      <c r="Q28" s="3"/>
      <c r="R28" s="3"/>
      <c r="S28" s="124" t="str">
        <f t="shared" si="2"/>
        <v/>
      </c>
    </row>
    <row r="29" spans="1:19">
      <c r="A29" s="1" t="s">
        <v>160</v>
      </c>
      <c r="B29" s="1">
        <v>2018</v>
      </c>
      <c r="C29" s="76">
        <v>43401</v>
      </c>
      <c r="D29" s="1" t="s">
        <v>64</v>
      </c>
      <c r="E29" s="3" t="s">
        <v>536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84">
        <v>10.262</v>
      </c>
      <c r="M29" s="124">
        <f t="shared" si="3"/>
        <v>70.161761839797308</v>
      </c>
      <c r="N29" s="3"/>
      <c r="O29" s="3"/>
      <c r="P29" s="124" t="str">
        <f t="shared" si="1"/>
        <v/>
      </c>
      <c r="Q29" s="3"/>
      <c r="R29" s="3"/>
      <c r="S29" s="124" t="str">
        <f t="shared" si="2"/>
        <v/>
      </c>
    </row>
    <row r="30" spans="1:19">
      <c r="A30" s="1" t="s">
        <v>160</v>
      </c>
      <c r="B30" s="1">
        <v>2018</v>
      </c>
      <c r="C30" s="76">
        <v>43401</v>
      </c>
      <c r="D30" s="1" t="s">
        <v>64</v>
      </c>
      <c r="E30" s="3" t="s">
        <v>536</v>
      </c>
      <c r="F30" s="3">
        <v>2</v>
      </c>
      <c r="G30" s="3" t="s">
        <v>259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84">
        <v>10.332000000000001</v>
      </c>
      <c r="M30" s="124">
        <f t="shared" si="3"/>
        <v>69.686411149825773</v>
      </c>
      <c r="N30" s="3"/>
      <c r="O30" s="3"/>
      <c r="P30" s="124" t="str">
        <f t="shared" si="1"/>
        <v/>
      </c>
      <c r="Q30" s="3"/>
      <c r="R30" s="3"/>
      <c r="S30" s="124" t="str">
        <f t="shared" si="2"/>
        <v/>
      </c>
    </row>
    <row r="31" spans="1:19">
      <c r="A31" s="1" t="s">
        <v>160</v>
      </c>
      <c r="B31" s="1">
        <v>2018</v>
      </c>
      <c r="C31" s="76">
        <v>43401</v>
      </c>
      <c r="D31" s="1" t="s">
        <v>64</v>
      </c>
      <c r="E31" s="3" t="s">
        <v>536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84">
        <v>10.159000000000001</v>
      </c>
      <c r="M31" s="124">
        <f t="shared" si="3"/>
        <v>70.873117432818191</v>
      </c>
      <c r="N31" s="3"/>
      <c r="O31" s="3"/>
      <c r="P31" s="124" t="str">
        <f t="shared" si="1"/>
        <v/>
      </c>
      <c r="Q31" s="3"/>
      <c r="R31" s="3"/>
      <c r="S31" s="124" t="str">
        <f t="shared" si="2"/>
        <v/>
      </c>
    </row>
    <row r="32" spans="1:19">
      <c r="A32" s="1" t="s">
        <v>160</v>
      </c>
      <c r="B32" s="1">
        <v>2018</v>
      </c>
      <c r="C32" s="76">
        <v>43401</v>
      </c>
      <c r="D32" s="1" t="s">
        <v>64</v>
      </c>
      <c r="E32" s="3" t="s">
        <v>536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84" t="s">
        <v>534</v>
      </c>
      <c r="M32" s="84"/>
      <c r="N32" s="3"/>
      <c r="O32" s="3"/>
      <c r="P32" s="124" t="str">
        <f t="shared" si="1"/>
        <v/>
      </c>
      <c r="Q32" s="3"/>
      <c r="R32" s="3"/>
      <c r="S32" s="124" t="str">
        <f t="shared" si="2"/>
        <v/>
      </c>
    </row>
    <row r="33" spans="1:19">
      <c r="A33" s="1" t="s">
        <v>160</v>
      </c>
      <c r="B33" s="1">
        <v>2018</v>
      </c>
      <c r="C33" s="76">
        <v>43401</v>
      </c>
      <c r="D33" s="1" t="s">
        <v>64</v>
      </c>
      <c r="E33" s="3" t="s">
        <v>536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84">
        <v>10.196</v>
      </c>
      <c r="M33" s="124">
        <f t="shared" ref="M33:M77" si="4">IF(L33="","",3.6*200/(L33))</f>
        <v>70.615927814829348</v>
      </c>
      <c r="N33" s="3"/>
      <c r="O33" s="3"/>
      <c r="P33" s="124" t="str">
        <f t="shared" si="1"/>
        <v/>
      </c>
      <c r="Q33" s="3"/>
      <c r="R33" s="3"/>
      <c r="S33" s="124" t="str">
        <f t="shared" si="2"/>
        <v/>
      </c>
    </row>
    <row r="34" spans="1:19">
      <c r="A34" s="1" t="s">
        <v>160</v>
      </c>
      <c r="B34" s="1">
        <v>2018</v>
      </c>
      <c r="C34" s="76">
        <v>43401</v>
      </c>
      <c r="D34" s="1" t="s">
        <v>64</v>
      </c>
      <c r="E34" s="3" t="s">
        <v>536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84">
        <v>10.241</v>
      </c>
      <c r="M34" s="124">
        <f t="shared" si="4"/>
        <v>70.305634215408659</v>
      </c>
      <c r="N34" s="3"/>
      <c r="O34" s="3"/>
      <c r="P34" s="124" t="str">
        <f t="shared" si="1"/>
        <v/>
      </c>
      <c r="Q34" s="3"/>
      <c r="R34" s="3"/>
      <c r="S34" s="124" t="str">
        <f t="shared" si="2"/>
        <v/>
      </c>
    </row>
    <row r="35" spans="1:19">
      <c r="A35" s="1" t="s">
        <v>160</v>
      </c>
      <c r="B35" s="1">
        <v>2018</v>
      </c>
      <c r="C35" s="76">
        <v>43401</v>
      </c>
      <c r="D35" s="1" t="s">
        <v>64</v>
      </c>
      <c r="E35" s="3" t="s">
        <v>536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84">
        <v>10.728</v>
      </c>
      <c r="M35" s="124">
        <f t="shared" si="4"/>
        <v>67.114093959731548</v>
      </c>
      <c r="N35" s="3"/>
      <c r="O35" s="3"/>
      <c r="P35" s="124" t="str">
        <f t="shared" si="1"/>
        <v/>
      </c>
      <c r="Q35" s="3"/>
      <c r="R35" s="3"/>
      <c r="S35" s="124" t="str">
        <f t="shared" si="2"/>
        <v/>
      </c>
    </row>
    <row r="36" spans="1:19">
      <c r="A36" s="1" t="s">
        <v>160</v>
      </c>
      <c r="B36" s="1">
        <v>2018</v>
      </c>
      <c r="C36" s="76">
        <v>43401</v>
      </c>
      <c r="D36" s="1" t="s">
        <v>64</v>
      </c>
      <c r="E36" s="3" t="s">
        <v>536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84">
        <v>10.792</v>
      </c>
      <c r="M36" s="124">
        <f t="shared" si="4"/>
        <v>66.716085989621945</v>
      </c>
      <c r="N36" s="3"/>
      <c r="O36" s="3"/>
      <c r="P36" s="124" t="str">
        <f t="shared" si="1"/>
        <v/>
      </c>
      <c r="Q36" s="3"/>
      <c r="R36" s="3"/>
      <c r="S36" s="124" t="str">
        <f t="shared" si="2"/>
        <v/>
      </c>
    </row>
    <row r="37" spans="1:19">
      <c r="A37" s="1" t="s">
        <v>160</v>
      </c>
      <c r="B37" s="1">
        <v>2018</v>
      </c>
      <c r="C37" s="76">
        <v>43401</v>
      </c>
      <c r="D37" s="1" t="s">
        <v>64</v>
      </c>
      <c r="E37" s="3" t="s">
        <v>536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84">
        <v>10.212999999999999</v>
      </c>
      <c r="M37" s="124">
        <f t="shared" si="4"/>
        <v>70.498384412023896</v>
      </c>
      <c r="N37" s="3"/>
      <c r="O37" s="3"/>
      <c r="P37" s="124" t="str">
        <f t="shared" si="1"/>
        <v/>
      </c>
      <c r="Q37" s="3"/>
      <c r="R37" s="3"/>
      <c r="S37" s="124" t="str">
        <f t="shared" si="2"/>
        <v/>
      </c>
    </row>
    <row r="38" spans="1:19">
      <c r="A38" s="1" t="s">
        <v>160</v>
      </c>
      <c r="B38" s="1">
        <v>2018</v>
      </c>
      <c r="C38" s="76">
        <v>43401</v>
      </c>
      <c r="D38" s="1" t="s">
        <v>64</v>
      </c>
      <c r="E38" s="3" t="s">
        <v>536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84">
        <v>10.226999999999999</v>
      </c>
      <c r="M38" s="124">
        <f t="shared" si="4"/>
        <v>70.401877383396894</v>
      </c>
      <c r="N38" s="3"/>
      <c r="O38" s="3"/>
      <c r="P38" s="124" t="str">
        <f t="shared" si="1"/>
        <v/>
      </c>
      <c r="Q38" s="3"/>
      <c r="R38" s="3"/>
      <c r="S38" s="124" t="str">
        <f t="shared" si="2"/>
        <v/>
      </c>
    </row>
    <row r="39" spans="1:19">
      <c r="A39" s="1" t="s">
        <v>160</v>
      </c>
      <c r="B39" s="1">
        <v>2018</v>
      </c>
      <c r="C39" s="76">
        <v>43401</v>
      </c>
      <c r="D39" s="1" t="s">
        <v>64</v>
      </c>
      <c r="E39" s="3" t="s">
        <v>536</v>
      </c>
      <c r="F39" s="3">
        <v>8</v>
      </c>
      <c r="G39" s="3" t="s">
        <v>255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84">
        <v>10.382</v>
      </c>
      <c r="M39" s="124">
        <f t="shared" si="4"/>
        <v>69.35079946060489</v>
      </c>
      <c r="N39" s="3"/>
      <c r="O39" s="3"/>
      <c r="P39" s="124" t="str">
        <f t="shared" si="1"/>
        <v/>
      </c>
      <c r="Q39" s="3"/>
      <c r="R39" s="3"/>
      <c r="S39" s="124" t="str">
        <f t="shared" si="2"/>
        <v/>
      </c>
    </row>
    <row r="40" spans="1:19">
      <c r="A40" s="1" t="s">
        <v>160</v>
      </c>
      <c r="B40" s="1">
        <v>2018</v>
      </c>
      <c r="C40" s="76">
        <v>43401</v>
      </c>
      <c r="D40" s="1" t="s">
        <v>64</v>
      </c>
      <c r="E40" s="3" t="s">
        <v>536</v>
      </c>
      <c r="F40" s="3">
        <v>8</v>
      </c>
      <c r="G40" s="3" t="s">
        <v>337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84">
        <v>10.401</v>
      </c>
      <c r="M40" s="124">
        <f t="shared" si="4"/>
        <v>69.224113066051345</v>
      </c>
      <c r="N40" s="3"/>
      <c r="O40" s="3"/>
      <c r="P40" s="124" t="str">
        <f t="shared" si="1"/>
        <v/>
      </c>
      <c r="Q40" s="3"/>
      <c r="R40" s="3"/>
      <c r="S40" s="124" t="str">
        <f t="shared" si="2"/>
        <v/>
      </c>
    </row>
    <row r="41" spans="1:19">
      <c r="A41" s="17" t="s">
        <v>160</v>
      </c>
      <c r="B41" s="17">
        <v>2018</v>
      </c>
      <c r="C41" s="82">
        <v>43401</v>
      </c>
      <c r="D41" s="17" t="s">
        <v>64</v>
      </c>
      <c r="E41" s="8" t="s">
        <v>536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84">
        <v>10.173</v>
      </c>
      <c r="M41" s="124">
        <f t="shared" si="4"/>
        <v>70.7755824240637</v>
      </c>
      <c r="N41" s="3"/>
      <c r="O41" s="3"/>
      <c r="P41" s="124" t="str">
        <f t="shared" si="1"/>
        <v/>
      </c>
      <c r="Q41" s="3"/>
      <c r="R41" s="3"/>
      <c r="S41" s="124" t="str">
        <f t="shared" si="2"/>
        <v/>
      </c>
    </row>
    <row r="42" spans="1:19">
      <c r="A42" s="1" t="s">
        <v>160</v>
      </c>
      <c r="B42" s="1">
        <v>2018</v>
      </c>
      <c r="C42" s="76">
        <v>43401</v>
      </c>
      <c r="D42" s="1" t="s">
        <v>64</v>
      </c>
      <c r="E42" s="3" t="s">
        <v>537</v>
      </c>
      <c r="F42" s="3">
        <v>3</v>
      </c>
      <c r="G42" s="3" t="s">
        <v>1995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84">
        <v>10.442</v>
      </c>
      <c r="M42" s="124">
        <f t="shared" si="4"/>
        <v>68.952307986975669</v>
      </c>
      <c r="N42" s="3">
        <v>2</v>
      </c>
      <c r="O42" s="3">
        <v>10.526999999999999</v>
      </c>
      <c r="P42" s="124">
        <f t="shared" si="1"/>
        <v>68.395554288971226</v>
      </c>
      <c r="Q42" s="3"/>
      <c r="R42" s="3"/>
      <c r="S42" s="124" t="str">
        <f t="shared" si="2"/>
        <v/>
      </c>
    </row>
    <row r="43" spans="1:19">
      <c r="A43" s="1" t="s">
        <v>160</v>
      </c>
      <c r="B43" s="1">
        <v>2018</v>
      </c>
      <c r="C43" s="76">
        <v>43401</v>
      </c>
      <c r="D43" s="1" t="s">
        <v>64</v>
      </c>
      <c r="E43" s="3" t="s">
        <v>537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84">
        <v>10.49</v>
      </c>
      <c r="M43" s="124">
        <f t="shared" si="4"/>
        <v>68.636796949475695</v>
      </c>
      <c r="N43" s="3">
        <v>1</v>
      </c>
      <c r="O43" s="3">
        <v>10.212999999999999</v>
      </c>
      <c r="P43" s="124">
        <f t="shared" si="1"/>
        <v>70.498384412023896</v>
      </c>
      <c r="Q43" s="3"/>
      <c r="R43" s="3"/>
      <c r="S43" s="124" t="str">
        <f t="shared" si="2"/>
        <v/>
      </c>
    </row>
    <row r="44" spans="1:19">
      <c r="A44" s="1" t="s">
        <v>160</v>
      </c>
      <c r="B44" s="1">
        <v>2018</v>
      </c>
      <c r="C44" s="76">
        <v>43401</v>
      </c>
      <c r="D44" s="1" t="s">
        <v>64</v>
      </c>
      <c r="E44" s="3" t="s">
        <v>537</v>
      </c>
      <c r="F44" s="3">
        <v>1</v>
      </c>
      <c r="G44" s="3" t="s">
        <v>255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84">
        <v>10.568</v>
      </c>
      <c r="M44" s="124">
        <f t="shared" si="4"/>
        <v>68.130204390613173</v>
      </c>
      <c r="N44" s="3">
        <v>2</v>
      </c>
      <c r="O44" s="3">
        <v>10.254</v>
      </c>
      <c r="P44" s="124">
        <f t="shared" si="1"/>
        <v>70.216500877706267</v>
      </c>
      <c r="Q44" s="3"/>
      <c r="R44" s="3"/>
      <c r="S44" s="124" t="str">
        <f t="shared" si="2"/>
        <v/>
      </c>
    </row>
    <row r="45" spans="1:19">
      <c r="A45" s="1" t="s">
        <v>160</v>
      </c>
      <c r="B45" s="1">
        <v>2018</v>
      </c>
      <c r="C45" s="76">
        <v>43401</v>
      </c>
      <c r="D45" s="1" t="s">
        <v>64</v>
      </c>
      <c r="E45" s="3" t="s">
        <v>537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84">
        <v>10.221</v>
      </c>
      <c r="M45" s="124">
        <f t="shared" si="4"/>
        <v>70.443205165835039</v>
      </c>
      <c r="N45" s="3">
        <v>1</v>
      </c>
      <c r="O45" s="3">
        <v>10.164999999999999</v>
      </c>
      <c r="P45" s="124">
        <f t="shared" si="1"/>
        <v>70.831283817019184</v>
      </c>
      <c r="Q45" s="3"/>
      <c r="R45" s="3"/>
      <c r="S45" s="124" t="str">
        <f t="shared" si="2"/>
        <v/>
      </c>
    </row>
    <row r="46" spans="1:19">
      <c r="A46" s="1" t="s">
        <v>160</v>
      </c>
      <c r="B46" s="1">
        <v>2018</v>
      </c>
      <c r="C46" s="76">
        <v>43401</v>
      </c>
      <c r="D46" s="1" t="s">
        <v>64</v>
      </c>
      <c r="E46" s="3" t="s">
        <v>537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84">
        <v>10.268000000000001</v>
      </c>
      <c r="M46" s="124">
        <f t="shared" si="4"/>
        <v>70.120763537202961</v>
      </c>
      <c r="N46" s="3">
        <v>2</v>
      </c>
      <c r="O46" s="3">
        <v>10.257</v>
      </c>
      <c r="P46" s="124">
        <f t="shared" si="1"/>
        <v>70.195963732085403</v>
      </c>
      <c r="Q46" s="3"/>
      <c r="R46" s="3"/>
      <c r="S46" s="124" t="str">
        <f t="shared" si="2"/>
        <v/>
      </c>
    </row>
    <row r="47" spans="1:19">
      <c r="A47" s="1" t="s">
        <v>160</v>
      </c>
      <c r="B47" s="1">
        <v>2018</v>
      </c>
      <c r="C47" s="76">
        <v>43401</v>
      </c>
      <c r="D47" s="1" t="s">
        <v>64</v>
      </c>
      <c r="E47" s="3" t="s">
        <v>537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84">
        <v>10.209</v>
      </c>
      <c r="M47" s="124">
        <f t="shared" si="4"/>
        <v>70.526006464883935</v>
      </c>
      <c r="N47" s="3">
        <v>1</v>
      </c>
      <c r="O47" s="3">
        <v>10.045</v>
      </c>
      <c r="P47" s="124">
        <f t="shared" si="1"/>
        <v>71.677451468392235</v>
      </c>
      <c r="Q47" s="3"/>
      <c r="R47" s="3"/>
      <c r="S47" s="124" t="str">
        <f t="shared" si="2"/>
        <v/>
      </c>
    </row>
    <row r="48" spans="1:19">
      <c r="A48" s="1" t="s">
        <v>160</v>
      </c>
      <c r="B48" s="1">
        <v>2018</v>
      </c>
      <c r="C48" s="76">
        <v>43401</v>
      </c>
      <c r="D48" s="1" t="s">
        <v>64</v>
      </c>
      <c r="E48" s="3" t="s">
        <v>537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84">
        <v>10.384</v>
      </c>
      <c r="M48" s="124">
        <f t="shared" si="4"/>
        <v>69.337442218798145</v>
      </c>
      <c r="N48" s="3">
        <v>1</v>
      </c>
      <c r="O48" s="3">
        <v>10.784000000000001</v>
      </c>
      <c r="P48" s="124">
        <f t="shared" si="1"/>
        <v>66.765578635014833</v>
      </c>
      <c r="Q48" s="3"/>
      <c r="R48" s="3"/>
      <c r="S48" s="124" t="str">
        <f t="shared" si="2"/>
        <v/>
      </c>
    </row>
    <row r="49" spans="1:19">
      <c r="A49" s="1" t="s">
        <v>160</v>
      </c>
      <c r="B49" s="1">
        <v>2018</v>
      </c>
      <c r="C49" s="76">
        <v>43401</v>
      </c>
      <c r="D49" s="1" t="s">
        <v>64</v>
      </c>
      <c r="E49" s="3" t="s">
        <v>537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84">
        <v>11.157</v>
      </c>
      <c r="M49" s="124">
        <f t="shared" si="4"/>
        <v>64.533476741059431</v>
      </c>
      <c r="N49" s="3">
        <v>2</v>
      </c>
      <c r="O49" s="3">
        <v>10.88</v>
      </c>
      <c r="P49" s="124">
        <f t="shared" si="1"/>
        <v>66.17647058823529</v>
      </c>
      <c r="Q49" s="3"/>
      <c r="R49" s="3"/>
      <c r="S49" s="124" t="str">
        <f t="shared" si="2"/>
        <v/>
      </c>
    </row>
    <row r="50" spans="1:19">
      <c r="A50" s="1" t="s">
        <v>160</v>
      </c>
      <c r="B50" s="1">
        <v>2018</v>
      </c>
      <c r="C50" s="76">
        <v>43401</v>
      </c>
      <c r="D50" s="1" t="s">
        <v>64</v>
      </c>
      <c r="E50" s="3" t="s">
        <v>538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84">
        <v>10.218</v>
      </c>
      <c r="M50" s="124">
        <f t="shared" si="4"/>
        <v>70.463887257780385</v>
      </c>
      <c r="N50" s="3"/>
      <c r="O50" s="3"/>
      <c r="P50" s="124" t="str">
        <f t="shared" si="1"/>
        <v/>
      </c>
      <c r="Q50" s="3"/>
      <c r="R50" s="3"/>
      <c r="S50" s="124" t="str">
        <f t="shared" si="2"/>
        <v/>
      </c>
    </row>
    <row r="51" spans="1:19">
      <c r="A51" s="1" t="s">
        <v>160</v>
      </c>
      <c r="B51" s="1">
        <v>2018</v>
      </c>
      <c r="C51" s="76">
        <v>43401</v>
      </c>
      <c r="D51" s="1" t="s">
        <v>64</v>
      </c>
      <c r="E51" s="3" t="s">
        <v>538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84">
        <v>10.246</v>
      </c>
      <c r="M51" s="124">
        <f t="shared" si="4"/>
        <v>70.271325395276207</v>
      </c>
      <c r="N51" s="3"/>
      <c r="O51" s="3"/>
      <c r="P51" s="124" t="str">
        <f t="shared" si="1"/>
        <v/>
      </c>
      <c r="Q51" s="3"/>
      <c r="R51" s="3"/>
      <c r="S51" s="124" t="str">
        <f t="shared" si="2"/>
        <v/>
      </c>
    </row>
    <row r="52" spans="1:19">
      <c r="A52" s="1" t="s">
        <v>160</v>
      </c>
      <c r="B52" s="1">
        <v>2018</v>
      </c>
      <c r="C52" s="76">
        <v>43401</v>
      </c>
      <c r="D52" s="1" t="s">
        <v>64</v>
      </c>
      <c r="E52" s="3" t="s">
        <v>538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84">
        <v>10.194000000000001</v>
      </c>
      <c r="M52" s="124">
        <f t="shared" si="4"/>
        <v>70.629782224838138</v>
      </c>
      <c r="N52" s="3">
        <v>1</v>
      </c>
      <c r="O52" s="3">
        <v>10.208</v>
      </c>
      <c r="P52" s="124">
        <f t="shared" si="1"/>
        <v>70.532915360501562</v>
      </c>
      <c r="Q52" s="3"/>
      <c r="R52" s="3"/>
      <c r="S52" s="124" t="str">
        <f t="shared" si="2"/>
        <v/>
      </c>
    </row>
    <row r="53" spans="1:19">
      <c r="A53" s="1" t="s">
        <v>160</v>
      </c>
      <c r="B53" s="1">
        <v>2018</v>
      </c>
      <c r="C53" s="76">
        <v>43401</v>
      </c>
      <c r="D53" s="1" t="s">
        <v>64</v>
      </c>
      <c r="E53" s="3" t="s">
        <v>538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84">
        <v>10.458</v>
      </c>
      <c r="M53" s="124">
        <f t="shared" si="4"/>
        <v>68.846815834767639</v>
      </c>
      <c r="N53" s="3">
        <v>2</v>
      </c>
      <c r="O53" s="3">
        <v>10.465</v>
      </c>
      <c r="P53" s="124">
        <f t="shared" si="1"/>
        <v>68.800764452938367</v>
      </c>
      <c r="Q53" s="3"/>
      <c r="R53" s="3"/>
      <c r="S53" s="124" t="str">
        <f t="shared" si="2"/>
        <v/>
      </c>
    </row>
    <row r="54" spans="1:19">
      <c r="A54" s="1" t="s">
        <v>160</v>
      </c>
      <c r="B54" s="1">
        <v>2018</v>
      </c>
      <c r="C54" s="76">
        <v>43401</v>
      </c>
      <c r="D54" s="1" t="s">
        <v>64</v>
      </c>
      <c r="E54" s="3" t="s">
        <v>62</v>
      </c>
      <c r="F54" s="3" t="s">
        <v>539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84">
        <v>10.013000000000002</v>
      </c>
      <c r="M54" s="124">
        <f t="shared" si="4"/>
        <v>71.906521522021364</v>
      </c>
      <c r="N54" s="3">
        <v>1</v>
      </c>
      <c r="O54" s="3">
        <v>10.085000000000001</v>
      </c>
      <c r="P54" s="124">
        <f t="shared" si="1"/>
        <v>71.393158155676744</v>
      </c>
      <c r="Q54" s="3">
        <v>1</v>
      </c>
      <c r="R54" s="3">
        <v>10.271000000000001</v>
      </c>
      <c r="S54" s="124">
        <f t="shared" si="2"/>
        <v>70.100282348359457</v>
      </c>
    </row>
    <row r="55" spans="1:19">
      <c r="A55" s="1" t="s">
        <v>160</v>
      </c>
      <c r="B55" s="1">
        <v>2018</v>
      </c>
      <c r="C55" s="76">
        <v>43401</v>
      </c>
      <c r="D55" s="1" t="s">
        <v>64</v>
      </c>
      <c r="E55" s="3" t="s">
        <v>62</v>
      </c>
      <c r="F55" s="3" t="s">
        <v>539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84">
        <v>9.9120000000000008</v>
      </c>
      <c r="M55" s="124">
        <f t="shared" si="4"/>
        <v>72.63922518159805</v>
      </c>
      <c r="N55" s="3">
        <v>2</v>
      </c>
      <c r="O55" s="3">
        <v>10.125</v>
      </c>
      <c r="P55" s="124">
        <f t="shared" si="1"/>
        <v>71.111111111111114</v>
      </c>
      <c r="Q55" s="3">
        <v>2</v>
      </c>
      <c r="R55" s="3">
        <v>10.364000000000001</v>
      </c>
      <c r="S55" s="124">
        <f t="shared" si="2"/>
        <v>69.471246622925506</v>
      </c>
    </row>
    <row r="56" spans="1:19">
      <c r="A56" s="1" t="s">
        <v>160</v>
      </c>
      <c r="B56" s="1">
        <v>2018</v>
      </c>
      <c r="C56" s="76">
        <v>43401</v>
      </c>
      <c r="D56" s="1" t="s">
        <v>64</v>
      </c>
      <c r="E56" s="3" t="s">
        <v>62</v>
      </c>
      <c r="F56" s="3" t="s">
        <v>540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84">
        <v>10</v>
      </c>
      <c r="M56" s="124">
        <f t="shared" si="4"/>
        <v>72</v>
      </c>
      <c r="N56" s="3">
        <v>1</v>
      </c>
      <c r="O56" s="3">
        <v>9.9559999999999995</v>
      </c>
      <c r="P56" s="124">
        <f t="shared" si="1"/>
        <v>72.318200080353563</v>
      </c>
      <c r="Q56" s="3"/>
      <c r="R56" s="3"/>
      <c r="S56" s="124" t="str">
        <f t="shared" si="2"/>
        <v/>
      </c>
    </row>
    <row r="57" spans="1:19">
      <c r="A57" s="1" t="s">
        <v>160</v>
      </c>
      <c r="B57" s="1">
        <v>2018</v>
      </c>
      <c r="C57" s="76">
        <v>43401</v>
      </c>
      <c r="D57" s="1" t="s">
        <v>64</v>
      </c>
      <c r="E57" s="3" t="s">
        <v>62</v>
      </c>
      <c r="F57" s="3" t="s">
        <v>540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84">
        <v>10.044</v>
      </c>
      <c r="M57" s="124">
        <f t="shared" si="4"/>
        <v>71.68458781362007</v>
      </c>
      <c r="N57" s="3">
        <v>2</v>
      </c>
      <c r="O57" s="3">
        <v>10.700999999999999</v>
      </c>
      <c r="P57" s="124">
        <f t="shared" si="1"/>
        <v>67.283431455004219</v>
      </c>
      <c r="Q57" s="3"/>
      <c r="R57" s="3"/>
      <c r="S57" s="124" t="str">
        <f t="shared" si="2"/>
        <v/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533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84">
        <v>10.541</v>
      </c>
      <c r="M58" s="124">
        <f t="shared" si="4"/>
        <v>68.304714922682848</v>
      </c>
      <c r="P58" s="124" t="str">
        <f t="shared" si="1"/>
        <v/>
      </c>
      <c r="S58" s="124" t="str">
        <f t="shared" si="2"/>
        <v/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533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84">
        <v>10.256</v>
      </c>
      <c r="M59" s="124">
        <f t="shared" si="4"/>
        <v>70.20280811232449</v>
      </c>
      <c r="P59" s="124" t="str">
        <f t="shared" si="1"/>
        <v/>
      </c>
      <c r="S59" s="124" t="str">
        <f t="shared" si="2"/>
        <v/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533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84">
        <v>10.584</v>
      </c>
      <c r="M60" s="124">
        <f t="shared" si="4"/>
        <v>68.02721088435375</v>
      </c>
      <c r="P60" s="124" t="str">
        <f t="shared" si="1"/>
        <v/>
      </c>
      <c r="S60" s="124" t="str">
        <f t="shared" si="2"/>
        <v/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533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84">
        <v>10.282</v>
      </c>
      <c r="M61" s="124">
        <f t="shared" si="4"/>
        <v>70.025286909161636</v>
      </c>
      <c r="P61" s="124" t="str">
        <f t="shared" si="1"/>
        <v/>
      </c>
      <c r="S61" s="124" t="str">
        <f t="shared" si="2"/>
        <v/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533</v>
      </c>
      <c r="F62" s="3">
        <v>3</v>
      </c>
      <c r="G62" s="3" t="s">
        <v>256</v>
      </c>
      <c r="H62" s="3" t="s">
        <v>254</v>
      </c>
      <c r="I62" s="10">
        <f>(C62-VLOOKUP(G62,Riders!$A$2:$E$7777,4,FALSE))/365</f>
        <v>21.219178082191782</v>
      </c>
      <c r="J62" s="3"/>
      <c r="K62" s="3">
        <v>2</v>
      </c>
      <c r="L62" s="84">
        <v>10.510999999999999</v>
      </c>
      <c r="M62" s="124">
        <f t="shared" si="4"/>
        <v>68.499667015507569</v>
      </c>
      <c r="P62" s="124" t="str">
        <f t="shared" si="1"/>
        <v/>
      </c>
      <c r="S62" s="124" t="str">
        <f t="shared" si="2"/>
        <v/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533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84">
        <v>10.298999999999999</v>
      </c>
      <c r="M63" s="124">
        <f t="shared" si="4"/>
        <v>69.90969997087096</v>
      </c>
      <c r="P63" s="124" t="str">
        <f t="shared" si="1"/>
        <v/>
      </c>
      <c r="S63" s="124" t="str">
        <f t="shared" si="2"/>
        <v/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533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84">
        <v>10.38</v>
      </c>
      <c r="M64" s="124">
        <f t="shared" si="4"/>
        <v>69.364161849710982</v>
      </c>
      <c r="P64" s="124" t="str">
        <f t="shared" si="1"/>
        <v/>
      </c>
      <c r="S64" s="124" t="str">
        <f t="shared" si="2"/>
        <v/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533</v>
      </c>
      <c r="F65" s="3">
        <v>5</v>
      </c>
      <c r="G65" s="3" t="s">
        <v>255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84">
        <v>10.39</v>
      </c>
      <c r="M65" s="124">
        <f t="shared" si="4"/>
        <v>69.297401347449465</v>
      </c>
      <c r="P65" s="124" t="str">
        <f t="shared" si="1"/>
        <v/>
      </c>
      <c r="S65" s="124" t="str">
        <f t="shared" si="2"/>
        <v/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533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84">
        <v>10.340999999999999</v>
      </c>
      <c r="M66" s="124">
        <f t="shared" si="4"/>
        <v>69.625761531766756</v>
      </c>
      <c r="P66" s="124" t="str">
        <f t="shared" ref="P66:P129" si="5">IF(O66="","",3.6*200/(O66))</f>
        <v/>
      </c>
      <c r="S66" s="124" t="str">
        <f t="shared" ref="S66:S129" si="6">IF(R66="","",3.6*200/(R66))</f>
        <v/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533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84">
        <v>10.539</v>
      </c>
      <c r="M67" s="124">
        <f t="shared" si="4"/>
        <v>68.317677198975232</v>
      </c>
      <c r="P67" s="124" t="str">
        <f t="shared" si="5"/>
        <v/>
      </c>
      <c r="S67" s="124" t="str">
        <f t="shared" si="6"/>
        <v/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533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84">
        <v>10.568999999999999</v>
      </c>
      <c r="M68" s="124">
        <f t="shared" si="4"/>
        <v>68.123758160658539</v>
      </c>
      <c r="P68" s="124" t="str">
        <f t="shared" si="5"/>
        <v/>
      </c>
      <c r="S68" s="124" t="str">
        <f t="shared" si="6"/>
        <v/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533</v>
      </c>
      <c r="F69" s="3">
        <v>8</v>
      </c>
      <c r="G69" s="3" t="s">
        <v>259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84">
        <v>10.332000000000001</v>
      </c>
      <c r="M69" s="124">
        <f t="shared" si="4"/>
        <v>69.686411149825773</v>
      </c>
      <c r="P69" s="124" t="str">
        <f t="shared" si="5"/>
        <v/>
      </c>
      <c r="S69" s="124" t="str">
        <f t="shared" si="6"/>
        <v/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533</v>
      </c>
      <c r="F70" s="3">
        <v>8</v>
      </c>
      <c r="G70" s="3" t="s">
        <v>287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84">
        <v>10.440000000000001</v>
      </c>
      <c r="M70" s="124">
        <f t="shared" si="4"/>
        <v>68.965517241379303</v>
      </c>
      <c r="P70" s="124" t="str">
        <f t="shared" si="5"/>
        <v/>
      </c>
      <c r="S70" s="124" t="str">
        <f t="shared" si="6"/>
        <v/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533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84">
        <v>10.382</v>
      </c>
      <c r="M71" s="124">
        <f t="shared" si="4"/>
        <v>69.35079946060489</v>
      </c>
      <c r="P71" s="124" t="str">
        <f t="shared" si="5"/>
        <v/>
      </c>
      <c r="S71" s="124" t="str">
        <f t="shared" si="6"/>
        <v/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533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84">
        <v>10.433</v>
      </c>
      <c r="M72" s="124">
        <f t="shared" si="4"/>
        <v>69.011789514041979</v>
      </c>
      <c r="P72" s="124" t="str">
        <f t="shared" si="5"/>
        <v/>
      </c>
      <c r="S72" s="124" t="str">
        <f t="shared" si="6"/>
        <v/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533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84">
        <v>10.148</v>
      </c>
      <c r="M73" s="124">
        <f t="shared" si="4"/>
        <v>70.949940875049279</v>
      </c>
      <c r="P73" s="124" t="str">
        <f t="shared" si="5"/>
        <v/>
      </c>
      <c r="S73" s="124" t="str">
        <f t="shared" si="6"/>
        <v/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533</v>
      </c>
      <c r="F74" s="3">
        <v>10</v>
      </c>
      <c r="G74" s="3" t="s">
        <v>293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84">
        <v>10.19</v>
      </c>
      <c r="M74" s="124">
        <f t="shared" si="4"/>
        <v>70.657507360157027</v>
      </c>
      <c r="P74" s="124" t="str">
        <f t="shared" si="5"/>
        <v/>
      </c>
      <c r="S74" s="124" t="str">
        <f t="shared" si="6"/>
        <v/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533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84">
        <v>10.257999999999999</v>
      </c>
      <c r="M75" s="124">
        <f t="shared" si="4"/>
        <v>70.189120686293634</v>
      </c>
      <c r="P75" s="124" t="str">
        <f t="shared" si="5"/>
        <v/>
      </c>
      <c r="S75" s="124" t="str">
        <f t="shared" si="6"/>
        <v/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533</v>
      </c>
      <c r="F76" s="3">
        <v>11</v>
      </c>
      <c r="G76" s="3" t="s">
        <v>310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84">
        <v>12.484999999999999</v>
      </c>
      <c r="M76" s="124">
        <f t="shared" si="4"/>
        <v>57.669203043652388</v>
      </c>
      <c r="P76" s="124" t="str">
        <f t="shared" si="5"/>
        <v/>
      </c>
      <c r="S76" s="124" t="str">
        <f t="shared" si="6"/>
        <v/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533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84">
        <v>10.429</v>
      </c>
      <c r="M77" s="124">
        <f t="shared" si="4"/>
        <v>69.038258701697188</v>
      </c>
      <c r="P77" s="124" t="str">
        <f t="shared" si="5"/>
        <v/>
      </c>
      <c r="S77" s="124" t="str">
        <f t="shared" si="6"/>
        <v/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533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84" t="s">
        <v>534</v>
      </c>
      <c r="M78" s="124"/>
      <c r="P78" s="124" t="str">
        <f t="shared" si="5"/>
        <v/>
      </c>
      <c r="S78" s="124" t="str">
        <f t="shared" si="6"/>
        <v/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533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84">
        <v>10.58</v>
      </c>
      <c r="M79" s="124">
        <f t="shared" ref="M79:M110" si="7">IF(L79="","",3.6*200/(L79))</f>
        <v>68.052930056710778</v>
      </c>
      <c r="P79" s="124" t="str">
        <f t="shared" si="5"/>
        <v/>
      </c>
      <c r="S79" s="124" t="str">
        <f t="shared" si="6"/>
        <v/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533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84">
        <v>10.468</v>
      </c>
      <c r="M80" s="124">
        <f t="shared" si="7"/>
        <v>68.781047000382117</v>
      </c>
      <c r="P80" s="124" t="str">
        <f t="shared" si="5"/>
        <v/>
      </c>
      <c r="S80" s="124" t="str">
        <f t="shared" si="6"/>
        <v/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533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84">
        <v>10.322999999999999</v>
      </c>
      <c r="M81" s="124">
        <f t="shared" si="7"/>
        <v>69.747166521360086</v>
      </c>
      <c r="P81" s="124" t="str">
        <f t="shared" si="5"/>
        <v/>
      </c>
      <c r="S81" s="124" t="str">
        <f t="shared" si="6"/>
        <v/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536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84">
        <v>10.305</v>
      </c>
      <c r="M82" s="124">
        <f t="shared" si="7"/>
        <v>69.86899563318778</v>
      </c>
      <c r="P82" s="124" t="str">
        <f t="shared" si="5"/>
        <v/>
      </c>
      <c r="S82" s="124" t="str">
        <f t="shared" si="6"/>
        <v/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536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84">
        <v>10.484</v>
      </c>
      <c r="M83" s="124">
        <f t="shared" si="7"/>
        <v>68.676077832888211</v>
      </c>
      <c r="P83" s="124" t="str">
        <f t="shared" si="5"/>
        <v/>
      </c>
      <c r="S83" s="124" t="str">
        <f t="shared" si="6"/>
        <v/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536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84">
        <v>10.114000000000001</v>
      </c>
      <c r="M84" s="124">
        <f t="shared" si="7"/>
        <v>71.188451651176578</v>
      </c>
      <c r="P84" s="124" t="str">
        <f t="shared" si="5"/>
        <v/>
      </c>
      <c r="S84" s="124" t="str">
        <f t="shared" si="6"/>
        <v/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536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84">
        <v>10.151000000000002</v>
      </c>
      <c r="M85" s="124">
        <f t="shared" si="7"/>
        <v>70.928972515023133</v>
      </c>
      <c r="P85" s="124" t="str">
        <f t="shared" si="5"/>
        <v/>
      </c>
      <c r="S85" s="124" t="str">
        <f t="shared" si="6"/>
        <v/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536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84">
        <v>10.292999999999999</v>
      </c>
      <c r="M86" s="124">
        <f t="shared" si="7"/>
        <v>69.950451763334314</v>
      </c>
      <c r="P86" s="124" t="str">
        <f t="shared" si="5"/>
        <v/>
      </c>
      <c r="S86" s="124" t="str">
        <f t="shared" si="6"/>
        <v/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536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84">
        <v>10.372</v>
      </c>
      <c r="M87" s="124">
        <f t="shared" si="7"/>
        <v>69.417662938681062</v>
      </c>
      <c r="P87" s="124" t="str">
        <f t="shared" si="5"/>
        <v/>
      </c>
      <c r="S87" s="124" t="str">
        <f t="shared" si="6"/>
        <v/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536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84">
        <v>10.247999999999999</v>
      </c>
      <c r="M88" s="124">
        <f t="shared" si="7"/>
        <v>70.257611241217802</v>
      </c>
      <c r="P88" s="124" t="str">
        <f t="shared" si="5"/>
        <v/>
      </c>
      <c r="S88" s="124" t="str">
        <f t="shared" si="6"/>
        <v/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536</v>
      </c>
      <c r="F89" s="3">
        <v>4</v>
      </c>
      <c r="G89" s="3" t="s">
        <v>871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84">
        <v>10.337</v>
      </c>
      <c r="M89" s="124">
        <f t="shared" si="7"/>
        <v>69.652703879268643</v>
      </c>
      <c r="P89" s="124" t="str">
        <f t="shared" si="5"/>
        <v/>
      </c>
      <c r="S89" s="124" t="str">
        <f t="shared" si="6"/>
        <v/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536</v>
      </c>
      <c r="F90" s="3">
        <v>5</v>
      </c>
      <c r="G90" s="3" t="s">
        <v>259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84">
        <v>10.946</v>
      </c>
      <c r="M90" s="124">
        <f t="shared" si="7"/>
        <v>65.777452950849622</v>
      </c>
      <c r="P90" s="124" t="str">
        <f t="shared" si="5"/>
        <v/>
      </c>
      <c r="S90" s="124" t="str">
        <f t="shared" si="6"/>
        <v/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536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84">
        <v>10.41</v>
      </c>
      <c r="M91" s="124">
        <f t="shared" si="7"/>
        <v>69.164265129683002</v>
      </c>
      <c r="P91" s="124" t="str">
        <f t="shared" si="5"/>
        <v/>
      </c>
      <c r="S91" s="124" t="str">
        <f t="shared" si="6"/>
        <v/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536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84">
        <v>10.473000000000001</v>
      </c>
      <c r="M92" s="124">
        <f t="shared" si="7"/>
        <v>68.74820968203953</v>
      </c>
      <c r="P92" s="124" t="str">
        <f t="shared" si="5"/>
        <v/>
      </c>
      <c r="S92" s="124" t="str">
        <f t="shared" si="6"/>
        <v/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536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84">
        <v>10.279</v>
      </c>
      <c r="M93" s="124">
        <f t="shared" si="7"/>
        <v>70.045724292246334</v>
      </c>
      <c r="P93" s="124" t="str">
        <f t="shared" si="5"/>
        <v/>
      </c>
      <c r="S93" s="124" t="str">
        <f t="shared" si="6"/>
        <v/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536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84">
        <v>10.427999999999999</v>
      </c>
      <c r="M94" s="124">
        <f t="shared" si="7"/>
        <v>69.04487917146146</v>
      </c>
      <c r="P94" s="124" t="str">
        <f t="shared" si="5"/>
        <v/>
      </c>
      <c r="S94" s="124" t="str">
        <f t="shared" si="6"/>
        <v/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536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84">
        <v>10.208</v>
      </c>
      <c r="M95" s="124">
        <f t="shared" si="7"/>
        <v>70.532915360501562</v>
      </c>
      <c r="P95" s="124" t="str">
        <f t="shared" si="5"/>
        <v/>
      </c>
      <c r="S95" s="124" t="str">
        <f t="shared" si="6"/>
        <v/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536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84">
        <v>10.287000000000001</v>
      </c>
      <c r="M96" s="124">
        <f t="shared" si="7"/>
        <v>69.991251093613286</v>
      </c>
      <c r="P96" s="124" t="str">
        <f t="shared" si="5"/>
        <v/>
      </c>
      <c r="S96" s="124" t="str">
        <f t="shared" si="6"/>
        <v/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536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84">
        <v>10.122</v>
      </c>
      <c r="M97" s="124">
        <f t="shared" si="7"/>
        <v>71.132187314759932</v>
      </c>
      <c r="P97" s="124" t="str">
        <f t="shared" si="5"/>
        <v/>
      </c>
      <c r="S97" s="124" t="str">
        <f t="shared" si="6"/>
        <v/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537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84">
        <v>10.048999999999999</v>
      </c>
      <c r="M98" s="124">
        <f t="shared" si="7"/>
        <v>71.648920290576186</v>
      </c>
      <c r="N98" s="3">
        <v>1</v>
      </c>
      <c r="O98" s="3">
        <v>10.09</v>
      </c>
      <c r="P98" s="124">
        <f t="shared" si="5"/>
        <v>71.357779980178393</v>
      </c>
      <c r="S98" s="124" t="str">
        <f t="shared" si="6"/>
        <v/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537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84">
        <v>15.032999999999999</v>
      </c>
      <c r="M99" s="124">
        <f t="shared" si="7"/>
        <v>47.894631810017962</v>
      </c>
      <c r="N99" s="3">
        <v>2</v>
      </c>
      <c r="O99" s="3">
        <v>10.180999999999999</v>
      </c>
      <c r="P99" s="124">
        <f t="shared" si="5"/>
        <v>70.719968568902857</v>
      </c>
      <c r="S99" s="124" t="str">
        <f t="shared" si="6"/>
        <v/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537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84">
        <v>10.25</v>
      </c>
      <c r="M100" s="124">
        <f t="shared" si="7"/>
        <v>70.243902439024396</v>
      </c>
      <c r="N100" s="3">
        <v>1</v>
      </c>
      <c r="O100" s="3">
        <v>10.295</v>
      </c>
      <c r="P100" s="124">
        <f t="shared" si="5"/>
        <v>69.936862554638168</v>
      </c>
      <c r="S100" s="124" t="str">
        <f t="shared" si="6"/>
        <v/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537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84">
        <v>10.289</v>
      </c>
      <c r="M101" s="124">
        <f t="shared" si="7"/>
        <v>69.977646029740498</v>
      </c>
      <c r="N101" s="3">
        <v>2</v>
      </c>
      <c r="O101" s="3">
        <v>10.343</v>
      </c>
      <c r="P101" s="124">
        <f t="shared" si="5"/>
        <v>69.612298172677171</v>
      </c>
      <c r="S101" s="124" t="str">
        <f t="shared" si="6"/>
        <v/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537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84">
        <v>10.220000000000001</v>
      </c>
      <c r="M102" s="124">
        <f t="shared" si="7"/>
        <v>70.450097847358123</v>
      </c>
      <c r="N102" s="3">
        <v>1</v>
      </c>
      <c r="O102" s="3">
        <v>10.16</v>
      </c>
      <c r="P102" s="124">
        <f t="shared" si="5"/>
        <v>70.866141732283467</v>
      </c>
      <c r="S102" s="124" t="str">
        <f t="shared" si="6"/>
        <v/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537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84">
        <v>10.269</v>
      </c>
      <c r="M103" s="124">
        <f t="shared" si="7"/>
        <v>70.113935144609997</v>
      </c>
      <c r="N103" s="3">
        <v>2</v>
      </c>
      <c r="O103" s="3">
        <v>10.608000000000001</v>
      </c>
      <c r="P103" s="124">
        <f t="shared" si="5"/>
        <v>67.873303167420815</v>
      </c>
      <c r="S103" s="124" t="str">
        <f t="shared" si="6"/>
        <v/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537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84">
        <v>10.307</v>
      </c>
      <c r="M104" s="124">
        <f t="shared" si="7"/>
        <v>69.855438051809443</v>
      </c>
      <c r="N104" s="3">
        <v>2</v>
      </c>
      <c r="O104" s="3">
        <v>10.222000000000001</v>
      </c>
      <c r="P104" s="124">
        <f t="shared" si="5"/>
        <v>70.436313832909406</v>
      </c>
      <c r="S104" s="124" t="str">
        <f t="shared" si="6"/>
        <v/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537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84">
        <v>10.271000000000001</v>
      </c>
      <c r="M105" s="124">
        <f t="shared" si="7"/>
        <v>70.100282348359457</v>
      </c>
      <c r="N105" s="3">
        <v>1</v>
      </c>
      <c r="O105" s="3">
        <v>10.178000000000001</v>
      </c>
      <c r="P105" s="124">
        <f t="shared" si="5"/>
        <v>70.74081351935547</v>
      </c>
      <c r="S105" s="124" t="str">
        <f t="shared" si="6"/>
        <v/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538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84">
        <v>10.439</v>
      </c>
      <c r="M106" s="124">
        <f t="shared" si="7"/>
        <v>68.972123766644316</v>
      </c>
      <c r="N106" s="3">
        <v>2</v>
      </c>
      <c r="O106" s="3">
        <v>10.664</v>
      </c>
      <c r="P106" s="124">
        <f t="shared" si="5"/>
        <v>67.516879219804949</v>
      </c>
      <c r="S106" s="124" t="str">
        <f t="shared" si="6"/>
        <v/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538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84">
        <v>10.220000000000001</v>
      </c>
      <c r="M107" s="124">
        <f t="shared" si="7"/>
        <v>70.450097847358123</v>
      </c>
      <c r="N107" s="3">
        <v>2</v>
      </c>
      <c r="O107" s="3">
        <v>10.321000000000002</v>
      </c>
      <c r="P107" s="124">
        <f t="shared" si="5"/>
        <v>69.760682104447227</v>
      </c>
      <c r="Q107">
        <v>1</v>
      </c>
      <c r="R107">
        <v>10.163</v>
      </c>
      <c r="S107" s="124">
        <f t="shared" si="6"/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538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84">
        <v>10.306000000000001</v>
      </c>
      <c r="M108" s="124">
        <f t="shared" si="7"/>
        <v>69.862216184746742</v>
      </c>
      <c r="N108" s="3">
        <v>1</v>
      </c>
      <c r="O108" s="3">
        <v>10.316000000000001</v>
      </c>
      <c r="P108" s="124">
        <f t="shared" si="5"/>
        <v>69.794493989918564</v>
      </c>
      <c r="Q108">
        <v>2</v>
      </c>
      <c r="R108">
        <v>10.198</v>
      </c>
      <c r="S108" s="124">
        <f t="shared" si="6"/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538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84">
        <v>10.295999999999999</v>
      </c>
      <c r="M109" s="124">
        <f t="shared" si="7"/>
        <v>69.930069930069934</v>
      </c>
      <c r="N109" s="3">
        <v>1</v>
      </c>
      <c r="O109" s="3">
        <v>10.446</v>
      </c>
      <c r="P109" s="124">
        <f t="shared" si="5"/>
        <v>68.925904652498559</v>
      </c>
      <c r="S109" s="124" t="str">
        <f t="shared" si="6"/>
        <v/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539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84">
        <v>10.223000000000001</v>
      </c>
      <c r="M110" s="124">
        <f t="shared" si="7"/>
        <v>70.429423848185465</v>
      </c>
      <c r="N110" s="3">
        <v>1</v>
      </c>
      <c r="O110" s="3">
        <v>10.433</v>
      </c>
      <c r="P110" s="124">
        <f t="shared" si="5"/>
        <v>69.011789514041979</v>
      </c>
      <c r="S110" s="124" t="str">
        <f t="shared" si="6"/>
        <v/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540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84">
        <v>10.419</v>
      </c>
      <c r="M111" s="124">
        <f t="shared" ref="M111:M142" si="8">IF(L111="","",3.6*200/(L111))</f>
        <v>69.104520587388421</v>
      </c>
      <c r="N111" s="3">
        <v>1</v>
      </c>
      <c r="O111" s="3">
        <v>10.381</v>
      </c>
      <c r="P111" s="124">
        <f t="shared" si="5"/>
        <v>69.357480011559574</v>
      </c>
      <c r="S111" s="124" t="str">
        <f t="shared" si="6"/>
        <v/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540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84">
        <v>10.459</v>
      </c>
      <c r="M112" s="124">
        <f t="shared" si="8"/>
        <v>68.840233291901711</v>
      </c>
      <c r="N112" s="3">
        <v>2</v>
      </c>
      <c r="O112" s="3">
        <v>10.614000000000001</v>
      </c>
      <c r="P112" s="124">
        <f t="shared" si="5"/>
        <v>67.834934991520626</v>
      </c>
      <c r="S112" s="124" t="str">
        <f t="shared" si="6"/>
        <v/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539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84">
        <v>10.255000000000001</v>
      </c>
      <c r="M113" s="124">
        <f t="shared" si="8"/>
        <v>70.209653827401269</v>
      </c>
      <c r="N113" s="3">
        <v>2</v>
      </c>
      <c r="O113" s="3">
        <v>10.465</v>
      </c>
      <c r="P113" s="124">
        <f t="shared" si="5"/>
        <v>68.800764452938367</v>
      </c>
      <c r="S113" s="124" t="str">
        <f t="shared" si="6"/>
        <v/>
      </c>
    </row>
    <row r="114" spans="1:19">
      <c r="A114" s="21" t="s">
        <v>286</v>
      </c>
      <c r="B114" s="21">
        <v>2018</v>
      </c>
      <c r="C114" s="75">
        <v>43450</v>
      </c>
      <c r="D114" s="21" t="s">
        <v>64</v>
      </c>
      <c r="E114" s="22" t="s">
        <v>533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24">
        <f t="shared" si="8"/>
        <v>70.339976553341145</v>
      </c>
      <c r="P114" s="124" t="str">
        <f t="shared" si="5"/>
        <v/>
      </c>
      <c r="S114" s="124" t="str">
        <f t="shared" si="6"/>
        <v/>
      </c>
    </row>
    <row r="115" spans="1:19">
      <c r="A115" s="21" t="s">
        <v>286</v>
      </c>
      <c r="B115" s="21">
        <v>2018</v>
      </c>
      <c r="C115" s="75">
        <v>43450</v>
      </c>
      <c r="D115" s="21" t="s">
        <v>64</v>
      </c>
      <c r="E115" s="22" t="s">
        <v>533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24">
        <f t="shared" si="8"/>
        <v>68.188275404867881</v>
      </c>
      <c r="P115" s="124" t="str">
        <f t="shared" si="5"/>
        <v/>
      </c>
      <c r="S115" s="124" t="str">
        <f t="shared" si="6"/>
        <v/>
      </c>
    </row>
    <row r="116" spans="1:19">
      <c r="A116" s="21" t="s">
        <v>286</v>
      </c>
      <c r="B116" s="21">
        <v>2018</v>
      </c>
      <c r="C116" s="75">
        <v>43450</v>
      </c>
      <c r="D116" s="21" t="s">
        <v>64</v>
      </c>
      <c r="E116" s="22" t="s">
        <v>533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24">
        <f t="shared" si="8"/>
        <v>65.170166545981175</v>
      </c>
      <c r="P116" s="124" t="str">
        <f t="shared" si="5"/>
        <v/>
      </c>
      <c r="S116" s="124" t="str">
        <f t="shared" si="6"/>
        <v/>
      </c>
    </row>
    <row r="117" spans="1:19">
      <c r="A117" s="21" t="s">
        <v>286</v>
      </c>
      <c r="B117" s="21">
        <v>2018</v>
      </c>
      <c r="C117" s="75">
        <v>43450</v>
      </c>
      <c r="D117" s="21" t="s">
        <v>64</v>
      </c>
      <c r="E117" s="22" t="s">
        <v>533</v>
      </c>
      <c r="F117" s="25">
        <v>3</v>
      </c>
      <c r="G117" t="s">
        <v>309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24">
        <f t="shared" si="8"/>
        <v>70.182278974558926</v>
      </c>
      <c r="P117" s="124" t="str">
        <f t="shared" si="5"/>
        <v/>
      </c>
      <c r="S117" s="124" t="str">
        <f t="shared" si="6"/>
        <v/>
      </c>
    </row>
    <row r="118" spans="1:19">
      <c r="A118" s="21" t="s">
        <v>286</v>
      </c>
      <c r="B118" s="21">
        <v>2018</v>
      </c>
      <c r="C118" s="75">
        <v>43450</v>
      </c>
      <c r="D118" s="21" t="s">
        <v>64</v>
      </c>
      <c r="E118" s="22" t="s">
        <v>533</v>
      </c>
      <c r="F118" s="25">
        <v>3</v>
      </c>
      <c r="G118" t="s">
        <v>375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24">
        <f t="shared" si="8"/>
        <v>67.051592475321286</v>
      </c>
      <c r="P118" s="124" t="str">
        <f t="shared" si="5"/>
        <v/>
      </c>
      <c r="S118" s="124" t="str">
        <f t="shared" si="6"/>
        <v/>
      </c>
    </row>
    <row r="119" spans="1:19">
      <c r="A119" s="21" t="s">
        <v>286</v>
      </c>
      <c r="B119" s="21">
        <v>2018</v>
      </c>
      <c r="C119" s="75">
        <v>43450</v>
      </c>
      <c r="D119" s="21" t="s">
        <v>64</v>
      </c>
      <c r="E119" s="22" t="s">
        <v>533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24">
        <f t="shared" si="8"/>
        <v>67.93093688083782</v>
      </c>
      <c r="P119" s="124" t="str">
        <f t="shared" si="5"/>
        <v/>
      </c>
      <c r="S119" s="124" t="str">
        <f t="shared" si="6"/>
        <v/>
      </c>
    </row>
    <row r="120" spans="1:19">
      <c r="A120" s="21" t="s">
        <v>286</v>
      </c>
      <c r="B120" s="21">
        <v>2018</v>
      </c>
      <c r="C120" s="75">
        <v>43450</v>
      </c>
      <c r="D120" s="21" t="s">
        <v>64</v>
      </c>
      <c r="E120" s="22" t="s">
        <v>533</v>
      </c>
      <c r="F120" s="25">
        <v>4</v>
      </c>
      <c r="G120" t="s">
        <v>287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24">
        <f t="shared" si="8"/>
        <v>67.459945657266005</v>
      </c>
      <c r="P120" s="124" t="str">
        <f t="shared" si="5"/>
        <v/>
      </c>
      <c r="S120" s="124" t="str">
        <f t="shared" si="6"/>
        <v/>
      </c>
    </row>
    <row r="121" spans="1:19">
      <c r="A121" s="21" t="s">
        <v>286</v>
      </c>
      <c r="B121" s="21">
        <v>2018</v>
      </c>
      <c r="C121" s="75">
        <v>43450</v>
      </c>
      <c r="D121" s="21" t="s">
        <v>64</v>
      </c>
      <c r="E121" s="22" t="s">
        <v>533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24">
        <f t="shared" si="8"/>
        <v>67.86690545763031</v>
      </c>
      <c r="P121" s="124" t="str">
        <f t="shared" si="5"/>
        <v/>
      </c>
      <c r="S121" s="124" t="str">
        <f t="shared" si="6"/>
        <v/>
      </c>
    </row>
    <row r="122" spans="1:19">
      <c r="A122" s="21" t="s">
        <v>286</v>
      </c>
      <c r="B122" s="21">
        <v>2018</v>
      </c>
      <c r="C122" s="75">
        <v>43450</v>
      </c>
      <c r="D122" s="21" t="s">
        <v>64</v>
      </c>
      <c r="E122" s="22" t="s">
        <v>533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24">
        <f t="shared" si="8"/>
        <v>59.225137780702475</v>
      </c>
      <c r="P122" s="124" t="str">
        <f t="shared" si="5"/>
        <v/>
      </c>
      <c r="S122" s="124" t="str">
        <f t="shared" si="6"/>
        <v/>
      </c>
    </row>
    <row r="123" spans="1:19">
      <c r="A123" s="21" t="s">
        <v>286</v>
      </c>
      <c r="B123" s="21">
        <v>2018</v>
      </c>
      <c r="C123" s="75">
        <v>43450</v>
      </c>
      <c r="D123" s="21" t="s">
        <v>64</v>
      </c>
      <c r="E123" s="22" t="s">
        <v>533</v>
      </c>
      <c r="F123" s="25">
        <v>6</v>
      </c>
      <c r="G123" t="s">
        <v>256</v>
      </c>
      <c r="H123" t="s">
        <v>254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24">
        <f t="shared" si="8"/>
        <v>69.058123920966807</v>
      </c>
      <c r="P123" s="124" t="str">
        <f t="shared" si="5"/>
        <v/>
      </c>
      <c r="S123" s="124" t="str">
        <f t="shared" si="6"/>
        <v/>
      </c>
    </row>
    <row r="124" spans="1:19">
      <c r="A124" s="21" t="s">
        <v>286</v>
      </c>
      <c r="B124" s="21">
        <v>2018</v>
      </c>
      <c r="C124" s="75">
        <v>43450</v>
      </c>
      <c r="D124" s="21" t="s">
        <v>64</v>
      </c>
      <c r="E124" s="22" t="s">
        <v>533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24">
        <f t="shared" si="8"/>
        <v>69.038258701697188</v>
      </c>
      <c r="P124" s="124" t="str">
        <f t="shared" si="5"/>
        <v/>
      </c>
      <c r="S124" s="124" t="str">
        <f t="shared" si="6"/>
        <v/>
      </c>
    </row>
    <row r="125" spans="1:19">
      <c r="A125" s="21" t="s">
        <v>286</v>
      </c>
      <c r="B125" s="21">
        <v>2018</v>
      </c>
      <c r="C125" s="75">
        <v>43450</v>
      </c>
      <c r="D125" s="21" t="s">
        <v>64</v>
      </c>
      <c r="E125" s="22" t="s">
        <v>533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24">
        <f t="shared" si="8"/>
        <v>70.319367125695862</v>
      </c>
      <c r="P125" s="124" t="str">
        <f t="shared" si="5"/>
        <v/>
      </c>
      <c r="S125" s="124" t="str">
        <f t="shared" si="6"/>
        <v/>
      </c>
    </row>
    <row r="126" spans="1:19">
      <c r="A126" s="21" t="s">
        <v>286</v>
      </c>
      <c r="B126" s="21">
        <v>2018</v>
      </c>
      <c r="C126" s="75">
        <v>43450</v>
      </c>
      <c r="D126" s="21" t="s">
        <v>64</v>
      </c>
      <c r="E126" s="22" t="s">
        <v>533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24">
        <f t="shared" si="8"/>
        <v>68.44106463878326</v>
      </c>
      <c r="P126" s="124" t="str">
        <f t="shared" si="5"/>
        <v/>
      </c>
      <c r="S126" s="124" t="str">
        <f t="shared" si="6"/>
        <v/>
      </c>
    </row>
    <row r="127" spans="1:19">
      <c r="A127" s="21" t="s">
        <v>286</v>
      </c>
      <c r="B127" s="21">
        <v>2018</v>
      </c>
      <c r="C127" s="75">
        <v>43450</v>
      </c>
      <c r="D127" s="21" t="s">
        <v>64</v>
      </c>
      <c r="E127" s="22" t="s">
        <v>533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24">
        <f t="shared" si="8"/>
        <v>70.477682067345341</v>
      </c>
      <c r="P127" s="124" t="str">
        <f t="shared" si="5"/>
        <v/>
      </c>
      <c r="S127" s="124" t="str">
        <f t="shared" si="6"/>
        <v/>
      </c>
    </row>
    <row r="128" spans="1:19">
      <c r="A128" s="21" t="s">
        <v>286</v>
      </c>
      <c r="B128" s="21">
        <v>2018</v>
      </c>
      <c r="C128" s="75">
        <v>43450</v>
      </c>
      <c r="D128" s="21" t="s">
        <v>64</v>
      </c>
      <c r="E128" s="22" t="s">
        <v>533</v>
      </c>
      <c r="F128" s="25">
        <v>8</v>
      </c>
      <c r="G128" t="s">
        <v>310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24">
        <f t="shared" si="8"/>
        <v>70.038910505836583</v>
      </c>
      <c r="P128" s="124" t="str">
        <f t="shared" si="5"/>
        <v/>
      </c>
      <c r="S128" s="124" t="str">
        <f t="shared" si="6"/>
        <v/>
      </c>
    </row>
    <row r="129" spans="1:19">
      <c r="A129" s="21" t="s">
        <v>286</v>
      </c>
      <c r="B129" s="21">
        <v>2018</v>
      </c>
      <c r="C129" s="75">
        <v>43450</v>
      </c>
      <c r="D129" s="21" t="s">
        <v>64</v>
      </c>
      <c r="E129" s="22" t="s">
        <v>533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24">
        <f t="shared" si="8"/>
        <v>69.464544138929085</v>
      </c>
      <c r="P129" s="124" t="str">
        <f t="shared" si="5"/>
        <v/>
      </c>
      <c r="S129" s="124" t="str">
        <f t="shared" si="6"/>
        <v/>
      </c>
    </row>
    <row r="130" spans="1:19">
      <c r="A130" s="21" t="s">
        <v>286</v>
      </c>
      <c r="B130" s="21">
        <v>2018</v>
      </c>
      <c r="C130" s="75">
        <v>43450</v>
      </c>
      <c r="D130" s="21" t="s">
        <v>64</v>
      </c>
      <c r="E130" s="22" t="s">
        <v>533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24">
        <f t="shared" si="8"/>
        <v>69.437747130870861</v>
      </c>
      <c r="P130" s="124" t="str">
        <f t="shared" ref="P130:P193" si="9">IF(O130="","",3.6*200/(O130))</f>
        <v/>
      </c>
      <c r="S130" s="124" t="str">
        <f t="shared" ref="S130:S193" si="10">IF(R130="","",3.6*200/(R130))</f>
        <v/>
      </c>
    </row>
    <row r="131" spans="1:19">
      <c r="A131" s="21" t="s">
        <v>286</v>
      </c>
      <c r="B131" s="21">
        <v>2018</v>
      </c>
      <c r="C131" s="75">
        <v>43450</v>
      </c>
      <c r="D131" s="21" t="s">
        <v>64</v>
      </c>
      <c r="E131" s="22" t="s">
        <v>533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24">
        <f t="shared" si="8"/>
        <v>69.377529389092317</v>
      </c>
      <c r="P131" s="124" t="str">
        <f t="shared" si="9"/>
        <v/>
      </c>
      <c r="S131" s="124" t="str">
        <f t="shared" si="10"/>
        <v/>
      </c>
    </row>
    <row r="132" spans="1:19">
      <c r="A132" s="21" t="s">
        <v>286</v>
      </c>
      <c r="B132" s="21">
        <v>2018</v>
      </c>
      <c r="C132" s="75">
        <v>43450</v>
      </c>
      <c r="D132" s="21" t="s">
        <v>64</v>
      </c>
      <c r="E132" s="22" t="s">
        <v>533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24">
        <f t="shared" si="8"/>
        <v>69.35079946060489</v>
      </c>
      <c r="P132" s="124" t="str">
        <f t="shared" si="9"/>
        <v/>
      </c>
      <c r="S132" s="124" t="str">
        <f t="shared" si="10"/>
        <v/>
      </c>
    </row>
    <row r="133" spans="1:19">
      <c r="A133" s="21" t="s">
        <v>286</v>
      </c>
      <c r="B133" s="21">
        <v>2018</v>
      </c>
      <c r="C133" s="75">
        <v>43450</v>
      </c>
      <c r="D133" s="21" t="s">
        <v>64</v>
      </c>
      <c r="E133" s="22" t="s">
        <v>533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24">
        <f t="shared" si="8"/>
        <v>69.091258036656754</v>
      </c>
      <c r="P133" s="124" t="str">
        <f t="shared" si="9"/>
        <v/>
      </c>
      <c r="S133" s="124" t="str">
        <f t="shared" si="10"/>
        <v/>
      </c>
    </row>
    <row r="134" spans="1:19">
      <c r="A134" s="21" t="s">
        <v>286</v>
      </c>
      <c r="B134" s="21">
        <v>2018</v>
      </c>
      <c r="C134" s="75">
        <v>43450</v>
      </c>
      <c r="D134" s="21" t="s">
        <v>64</v>
      </c>
      <c r="E134" s="22" t="s">
        <v>533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24">
        <f t="shared" si="8"/>
        <v>68.072232201947628</v>
      </c>
      <c r="P134" s="124" t="str">
        <f t="shared" si="9"/>
        <v/>
      </c>
      <c r="S134" s="124" t="str">
        <f t="shared" si="10"/>
        <v/>
      </c>
    </row>
    <row r="135" spans="1:19">
      <c r="A135" s="21" t="s">
        <v>286</v>
      </c>
      <c r="B135" s="21">
        <v>2018</v>
      </c>
      <c r="C135" s="75">
        <v>43450</v>
      </c>
      <c r="D135" s="21" t="s">
        <v>64</v>
      </c>
      <c r="E135" s="22" t="s">
        <v>533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24">
        <f t="shared" si="8"/>
        <v>69.518200251037953</v>
      </c>
      <c r="P135" s="124" t="str">
        <f t="shared" si="9"/>
        <v/>
      </c>
      <c r="S135" s="124" t="str">
        <f t="shared" si="10"/>
        <v/>
      </c>
    </row>
    <row r="136" spans="1:19">
      <c r="A136" s="21" t="s">
        <v>286</v>
      </c>
      <c r="B136" s="21">
        <v>2018</v>
      </c>
      <c r="C136" s="75">
        <v>43450</v>
      </c>
      <c r="D136" s="21" t="s">
        <v>64</v>
      </c>
      <c r="E136" s="22" t="s">
        <v>533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24">
        <f t="shared" si="8"/>
        <v>68.389057750759875</v>
      </c>
      <c r="P136" s="124" t="str">
        <f t="shared" si="9"/>
        <v/>
      </c>
      <c r="S136" s="124" t="str">
        <f t="shared" si="10"/>
        <v/>
      </c>
    </row>
    <row r="137" spans="1:19">
      <c r="A137" s="21" t="s">
        <v>286</v>
      </c>
      <c r="B137" s="21">
        <v>2018</v>
      </c>
      <c r="C137" s="75">
        <v>43450</v>
      </c>
      <c r="D137" s="21" t="s">
        <v>64</v>
      </c>
      <c r="E137" s="22" t="s">
        <v>533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24">
        <f t="shared" si="8"/>
        <v>68.939103791650709</v>
      </c>
      <c r="P137" s="124" t="str">
        <f t="shared" si="9"/>
        <v/>
      </c>
      <c r="S137" s="124" t="str">
        <f t="shared" si="10"/>
        <v/>
      </c>
    </row>
    <row r="138" spans="1:19">
      <c r="A138" s="21" t="s">
        <v>286</v>
      </c>
      <c r="B138" s="21">
        <v>2018</v>
      </c>
      <c r="C138" s="75">
        <v>43450</v>
      </c>
      <c r="D138" s="21" t="s">
        <v>64</v>
      </c>
      <c r="E138" s="22" t="s">
        <v>536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24">
        <f t="shared" si="8"/>
        <v>71.464019851116632</v>
      </c>
      <c r="P138" s="124" t="str">
        <f t="shared" si="9"/>
        <v/>
      </c>
      <c r="S138" s="124" t="str">
        <f t="shared" si="10"/>
        <v/>
      </c>
    </row>
    <row r="139" spans="1:19">
      <c r="A139" s="21" t="s">
        <v>286</v>
      </c>
      <c r="B139" s="21">
        <v>2018</v>
      </c>
      <c r="C139" s="75">
        <v>43450</v>
      </c>
      <c r="D139" s="21" t="s">
        <v>64</v>
      </c>
      <c r="E139" s="22" t="s">
        <v>536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24">
        <f t="shared" si="8"/>
        <v>71.237756010685672</v>
      </c>
      <c r="P139" s="124" t="str">
        <f t="shared" si="9"/>
        <v/>
      </c>
      <c r="S139" s="124" t="str">
        <f t="shared" si="10"/>
        <v/>
      </c>
    </row>
    <row r="140" spans="1:19">
      <c r="A140" s="21" t="s">
        <v>286</v>
      </c>
      <c r="B140" s="21">
        <v>2018</v>
      </c>
      <c r="C140" s="75">
        <v>43450</v>
      </c>
      <c r="D140" s="21" t="s">
        <v>64</v>
      </c>
      <c r="E140" s="22" t="s">
        <v>536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24">
        <f t="shared" si="8"/>
        <v>70.733863837312114</v>
      </c>
      <c r="P140" s="124" t="str">
        <f t="shared" si="9"/>
        <v/>
      </c>
      <c r="S140" s="124" t="str">
        <f t="shared" si="10"/>
        <v/>
      </c>
    </row>
    <row r="141" spans="1:19">
      <c r="A141" s="21" t="s">
        <v>286</v>
      </c>
      <c r="B141" s="21">
        <v>2018</v>
      </c>
      <c r="C141" s="75">
        <v>43450</v>
      </c>
      <c r="D141" s="21" t="s">
        <v>64</v>
      </c>
      <c r="E141" s="22" t="s">
        <v>536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24">
        <f t="shared" si="8"/>
        <v>69.679667086035039</v>
      </c>
      <c r="P141" s="124" t="str">
        <f t="shared" si="9"/>
        <v/>
      </c>
      <c r="S141" s="124" t="str">
        <f t="shared" si="10"/>
        <v/>
      </c>
    </row>
    <row r="142" spans="1:19">
      <c r="A142" s="21" t="s">
        <v>286</v>
      </c>
      <c r="B142" s="21">
        <v>2018</v>
      </c>
      <c r="C142" s="75">
        <v>43450</v>
      </c>
      <c r="D142" s="21" t="s">
        <v>64</v>
      </c>
      <c r="E142" s="22" t="s">
        <v>536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24">
        <f t="shared" si="8"/>
        <v>70.768625909180273</v>
      </c>
      <c r="P142" s="124" t="str">
        <f t="shared" si="9"/>
        <v/>
      </c>
      <c r="S142" s="124" t="str">
        <f t="shared" si="10"/>
        <v/>
      </c>
    </row>
    <row r="143" spans="1:19">
      <c r="A143" s="21" t="s">
        <v>286</v>
      </c>
      <c r="B143" s="21">
        <v>2018</v>
      </c>
      <c r="C143" s="75">
        <v>43450</v>
      </c>
      <c r="D143" s="21" t="s">
        <v>64</v>
      </c>
      <c r="E143" s="22" t="s">
        <v>536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24">
        <f t="shared" ref="M143:M174" si="11">IF(L143="","",3.6*200/(L143))</f>
        <v>70.223349263630155</v>
      </c>
      <c r="P143" s="124" t="str">
        <f t="shared" si="9"/>
        <v/>
      </c>
      <c r="S143" s="124" t="str">
        <f t="shared" si="10"/>
        <v/>
      </c>
    </row>
    <row r="144" spans="1:19">
      <c r="A144" s="21" t="s">
        <v>286</v>
      </c>
      <c r="B144" s="21">
        <v>2018</v>
      </c>
      <c r="C144" s="75">
        <v>43450</v>
      </c>
      <c r="D144" s="21" t="s">
        <v>64</v>
      </c>
      <c r="E144" s="22" t="s">
        <v>536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24">
        <f t="shared" si="11"/>
        <v>70.161761839797308</v>
      </c>
      <c r="P144" s="124" t="str">
        <f t="shared" si="9"/>
        <v/>
      </c>
      <c r="S144" s="124" t="str">
        <f t="shared" si="10"/>
        <v/>
      </c>
    </row>
    <row r="145" spans="1:19">
      <c r="A145" s="21" t="s">
        <v>286</v>
      </c>
      <c r="B145" s="21">
        <v>2018</v>
      </c>
      <c r="C145" s="75">
        <v>43450</v>
      </c>
      <c r="D145" s="21" t="s">
        <v>64</v>
      </c>
      <c r="E145" s="22" t="s">
        <v>536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24">
        <f t="shared" si="11"/>
        <v>70.072992700729927</v>
      </c>
      <c r="P145" s="124" t="str">
        <f t="shared" si="9"/>
        <v/>
      </c>
      <c r="S145" s="124" t="str">
        <f t="shared" si="10"/>
        <v/>
      </c>
    </row>
    <row r="146" spans="1:19">
      <c r="A146" s="21" t="s">
        <v>286</v>
      </c>
      <c r="B146" s="21">
        <v>2018</v>
      </c>
      <c r="C146" s="75">
        <v>43450</v>
      </c>
      <c r="D146" s="21" t="s">
        <v>64</v>
      </c>
      <c r="E146" s="22" t="s">
        <v>536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24">
        <f t="shared" si="11"/>
        <v>70.09345794392523</v>
      </c>
      <c r="P146" s="124" t="str">
        <f t="shared" si="9"/>
        <v/>
      </c>
      <c r="S146" s="124" t="str">
        <f t="shared" si="10"/>
        <v/>
      </c>
    </row>
    <row r="147" spans="1:19">
      <c r="A147" s="21" t="s">
        <v>286</v>
      </c>
      <c r="B147" s="21">
        <v>2018</v>
      </c>
      <c r="C147" s="75">
        <v>43450</v>
      </c>
      <c r="D147" s="21" t="s">
        <v>64</v>
      </c>
      <c r="E147" s="22" t="s">
        <v>536</v>
      </c>
      <c r="F147" s="25">
        <v>7</v>
      </c>
      <c r="G147" t="s">
        <v>309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24">
        <f t="shared" si="11"/>
        <v>69.60556844547564</v>
      </c>
      <c r="P147" s="124" t="str">
        <f t="shared" si="9"/>
        <v/>
      </c>
      <c r="S147" s="124" t="str">
        <f t="shared" si="10"/>
        <v/>
      </c>
    </row>
    <row r="148" spans="1:19">
      <c r="A148" s="21" t="s">
        <v>286</v>
      </c>
      <c r="B148" s="21">
        <v>2018</v>
      </c>
      <c r="C148" s="75">
        <v>43450</v>
      </c>
      <c r="D148" s="21" t="s">
        <v>64</v>
      </c>
      <c r="E148" s="22" t="s">
        <v>536</v>
      </c>
      <c r="F148" s="25">
        <v>7</v>
      </c>
      <c r="G148" t="s">
        <v>256</v>
      </c>
      <c r="H148" t="s">
        <v>254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24">
        <f t="shared" si="11"/>
        <v>69.384215091066793</v>
      </c>
      <c r="P148" s="124" t="str">
        <f t="shared" si="9"/>
        <v/>
      </c>
      <c r="S148" s="124" t="str">
        <f t="shared" si="10"/>
        <v/>
      </c>
    </row>
    <row r="149" spans="1:19">
      <c r="A149" s="21" t="s">
        <v>286</v>
      </c>
      <c r="B149" s="21">
        <v>2018</v>
      </c>
      <c r="C149" s="75">
        <v>43450</v>
      </c>
      <c r="D149" s="21" t="s">
        <v>64</v>
      </c>
      <c r="E149" s="22" t="s">
        <v>536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24">
        <f t="shared" si="11"/>
        <v>70.100282348359457</v>
      </c>
      <c r="P149" s="124" t="str">
        <f t="shared" si="9"/>
        <v/>
      </c>
      <c r="S149" s="124" t="str">
        <f t="shared" si="10"/>
        <v/>
      </c>
    </row>
    <row r="150" spans="1:19">
      <c r="A150" s="21" t="s">
        <v>286</v>
      </c>
      <c r="B150" s="21">
        <v>2018</v>
      </c>
      <c r="C150" s="75">
        <v>43450</v>
      </c>
      <c r="D150" s="21" t="s">
        <v>64</v>
      </c>
      <c r="E150" s="22" t="s">
        <v>536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24">
        <f t="shared" si="11"/>
        <v>69.592112893872027</v>
      </c>
      <c r="P150" s="124" t="str">
        <f t="shared" si="9"/>
        <v/>
      </c>
      <c r="S150" s="124" t="str">
        <f t="shared" si="10"/>
        <v/>
      </c>
    </row>
    <row r="151" spans="1:19">
      <c r="A151" s="21" t="s">
        <v>286</v>
      </c>
      <c r="B151" s="21">
        <v>2018</v>
      </c>
      <c r="C151" s="75">
        <v>43450</v>
      </c>
      <c r="D151" s="21" t="s">
        <v>64</v>
      </c>
      <c r="E151" s="22" t="s">
        <v>536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24">
        <f t="shared" si="11"/>
        <v>70.942950044339355</v>
      </c>
      <c r="P151" s="124" t="str">
        <f t="shared" si="9"/>
        <v/>
      </c>
      <c r="S151" s="124" t="str">
        <f t="shared" si="10"/>
        <v/>
      </c>
    </row>
    <row r="152" spans="1:19">
      <c r="A152" s="21" t="s">
        <v>286</v>
      </c>
      <c r="B152" s="21">
        <v>2018</v>
      </c>
      <c r="C152" s="75">
        <v>43450</v>
      </c>
      <c r="D152" s="21" t="s">
        <v>64</v>
      </c>
      <c r="E152" s="22" t="s">
        <v>536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24">
        <f t="shared" si="11"/>
        <v>70.901033973412112</v>
      </c>
      <c r="P152" s="124" t="str">
        <f t="shared" si="9"/>
        <v/>
      </c>
      <c r="S152" s="124" t="str">
        <f t="shared" si="10"/>
        <v/>
      </c>
    </row>
    <row r="153" spans="1:19">
      <c r="A153" s="21" t="s">
        <v>286</v>
      </c>
      <c r="B153" s="21">
        <v>2018</v>
      </c>
      <c r="C153" s="75">
        <v>43450</v>
      </c>
      <c r="D153" s="21" t="s">
        <v>64</v>
      </c>
      <c r="E153" s="22" t="s">
        <v>536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24">
        <f t="shared" si="11"/>
        <v>70.107108081791623</v>
      </c>
      <c r="P153" s="124" t="str">
        <f t="shared" si="9"/>
        <v/>
      </c>
      <c r="S153" s="124" t="str">
        <f t="shared" si="10"/>
        <v/>
      </c>
    </row>
    <row r="154" spans="1:19">
      <c r="A154" s="21" t="s">
        <v>286</v>
      </c>
      <c r="B154" s="21">
        <v>2018</v>
      </c>
      <c r="C154" s="75">
        <v>43450</v>
      </c>
      <c r="D154" s="21" t="s">
        <v>64</v>
      </c>
      <c r="E154" s="22" t="s">
        <v>537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24">
        <f t="shared" si="11"/>
        <v>69.699903194578894</v>
      </c>
      <c r="N154">
        <v>1</v>
      </c>
      <c r="O154">
        <v>10.105</v>
      </c>
      <c r="P154" s="124">
        <f t="shared" si="9"/>
        <v>71.251855517070751</v>
      </c>
      <c r="S154" s="124" t="str">
        <f t="shared" si="10"/>
        <v/>
      </c>
    </row>
    <row r="155" spans="1:19">
      <c r="A155" s="21" t="s">
        <v>286</v>
      </c>
      <c r="B155" s="21">
        <v>2018</v>
      </c>
      <c r="C155" s="75">
        <v>43450</v>
      </c>
      <c r="D155" s="21" t="s">
        <v>64</v>
      </c>
      <c r="E155" s="22" t="s">
        <v>537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24">
        <f t="shared" si="11"/>
        <v>69.15762174622995</v>
      </c>
      <c r="N155">
        <v>2</v>
      </c>
      <c r="O155">
        <v>10.163</v>
      </c>
      <c r="P155" s="124">
        <f t="shared" si="9"/>
        <v>70.845222867263601</v>
      </c>
      <c r="S155" s="124" t="str">
        <f t="shared" si="10"/>
        <v/>
      </c>
    </row>
    <row r="156" spans="1:19">
      <c r="A156" s="21" t="s">
        <v>286</v>
      </c>
      <c r="B156" s="21">
        <v>2018</v>
      </c>
      <c r="C156" s="75">
        <v>43450</v>
      </c>
      <c r="D156" s="21" t="s">
        <v>64</v>
      </c>
      <c r="E156" s="22" t="s">
        <v>537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24">
        <f t="shared" si="11"/>
        <v>72.808170694711293</v>
      </c>
      <c r="N156">
        <v>1</v>
      </c>
      <c r="O156">
        <v>10.092000000000001</v>
      </c>
      <c r="P156" s="124">
        <f t="shared" si="9"/>
        <v>71.343638525564799</v>
      </c>
      <c r="S156" s="124" t="str">
        <f t="shared" si="10"/>
        <v/>
      </c>
    </row>
    <row r="157" spans="1:19">
      <c r="A157" s="21" t="s">
        <v>286</v>
      </c>
      <c r="B157" s="21">
        <v>2018</v>
      </c>
      <c r="C157" s="75">
        <v>43450</v>
      </c>
      <c r="D157" s="21" t="s">
        <v>64</v>
      </c>
      <c r="E157" s="22" t="s">
        <v>537</v>
      </c>
      <c r="F157" s="25">
        <v>2</v>
      </c>
      <c r="G157" t="s">
        <v>309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24">
        <f t="shared" si="11"/>
        <v>72.595281306715066</v>
      </c>
      <c r="N157">
        <v>2</v>
      </c>
      <c r="O157">
        <v>11.021000000000001</v>
      </c>
      <c r="P157" s="124">
        <f t="shared" si="9"/>
        <v>65.329824879774975</v>
      </c>
      <c r="S157" s="124" t="str">
        <f t="shared" si="10"/>
        <v/>
      </c>
    </row>
    <row r="158" spans="1:19">
      <c r="A158" s="21" t="s">
        <v>286</v>
      </c>
      <c r="B158" s="21">
        <v>2018</v>
      </c>
      <c r="C158" s="75">
        <v>43450</v>
      </c>
      <c r="D158" s="21" t="s">
        <v>64</v>
      </c>
      <c r="E158" s="22" t="s">
        <v>537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24">
        <f t="shared" si="11"/>
        <v>70.13442431326709</v>
      </c>
      <c r="N158">
        <v>1</v>
      </c>
      <c r="O158">
        <v>10.233000000000001</v>
      </c>
      <c r="P158" s="124">
        <f t="shared" si="9"/>
        <v>70.360598065083551</v>
      </c>
      <c r="S158" s="124" t="str">
        <f t="shared" si="10"/>
        <v/>
      </c>
    </row>
    <row r="159" spans="1:19">
      <c r="A159" s="21" t="s">
        <v>286</v>
      </c>
      <c r="B159" s="21">
        <v>2018</v>
      </c>
      <c r="C159" s="75">
        <v>43450</v>
      </c>
      <c r="D159" s="21" t="s">
        <v>64</v>
      </c>
      <c r="E159" s="22" t="s">
        <v>537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24">
        <f t="shared" si="11"/>
        <v>67.485237604274062</v>
      </c>
      <c r="N159">
        <v>1</v>
      </c>
      <c r="O159">
        <v>10.199999999999999</v>
      </c>
      <c r="P159" s="124">
        <f t="shared" si="9"/>
        <v>70.588235294117652</v>
      </c>
      <c r="S159" s="124" t="str">
        <f t="shared" si="10"/>
        <v/>
      </c>
    </row>
    <row r="160" spans="1:19">
      <c r="A160" s="21" t="s">
        <v>286</v>
      </c>
      <c r="B160" s="21">
        <v>2018</v>
      </c>
      <c r="C160" s="75">
        <v>43450</v>
      </c>
      <c r="D160" s="21" t="s">
        <v>64</v>
      </c>
      <c r="E160" s="22" t="s">
        <v>537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534</v>
      </c>
      <c r="M160" s="124"/>
      <c r="N160">
        <v>2</v>
      </c>
      <c r="O160">
        <v>10.362</v>
      </c>
      <c r="P160" s="124">
        <f t="shared" si="9"/>
        <v>69.484655471916611</v>
      </c>
      <c r="S160" s="124" t="str">
        <f t="shared" si="10"/>
        <v/>
      </c>
    </row>
    <row r="161" spans="1:19">
      <c r="A161" s="21" t="s">
        <v>286</v>
      </c>
      <c r="B161" s="21">
        <v>2018</v>
      </c>
      <c r="C161" s="75">
        <v>43450</v>
      </c>
      <c r="D161" s="21" t="s">
        <v>64</v>
      </c>
      <c r="E161" s="22" t="s">
        <v>537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24">
        <f t="shared" ref="M161:M192" si="12">IF(L161="","",3.6*200/(L161))</f>
        <v>69.097888675623807</v>
      </c>
      <c r="N161">
        <v>2</v>
      </c>
      <c r="O161">
        <v>10.373000000000001</v>
      </c>
      <c r="P161" s="124">
        <f t="shared" si="9"/>
        <v>69.410970789549779</v>
      </c>
      <c r="S161" s="124" t="str">
        <f t="shared" si="10"/>
        <v/>
      </c>
    </row>
    <row r="162" spans="1:19">
      <c r="A162" s="21" t="s">
        <v>286</v>
      </c>
      <c r="B162" s="21">
        <v>2018</v>
      </c>
      <c r="C162" s="75">
        <v>43450</v>
      </c>
      <c r="D162" s="21" t="s">
        <v>64</v>
      </c>
      <c r="E162" s="22" t="s">
        <v>538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24">
        <f t="shared" si="12"/>
        <v>46.571798188874517</v>
      </c>
      <c r="N162">
        <v>1</v>
      </c>
      <c r="O162">
        <v>10.182</v>
      </c>
      <c r="P162" s="124">
        <f t="shared" si="9"/>
        <v>70.713022981732465</v>
      </c>
      <c r="Q162">
        <v>1</v>
      </c>
      <c r="R162">
        <v>10.26</v>
      </c>
      <c r="S162" s="124">
        <f t="shared" si="10"/>
        <v>70.175438596491233</v>
      </c>
    </row>
    <row r="163" spans="1:19">
      <c r="A163" s="21" t="s">
        <v>286</v>
      </c>
      <c r="B163" s="21">
        <v>2018</v>
      </c>
      <c r="C163" s="75">
        <v>43450</v>
      </c>
      <c r="D163" s="21" t="s">
        <v>64</v>
      </c>
      <c r="E163" s="22" t="s">
        <v>538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24">
        <f t="shared" si="12"/>
        <v>65.371345560196119</v>
      </c>
      <c r="N163">
        <v>2</v>
      </c>
      <c r="O163">
        <v>10.231</v>
      </c>
      <c r="P163" s="124">
        <f t="shared" si="9"/>
        <v>70.374352458215228</v>
      </c>
      <c r="Q163">
        <v>2</v>
      </c>
      <c r="R163">
        <v>10.353</v>
      </c>
      <c r="S163" s="124">
        <f t="shared" si="10"/>
        <v>69.545059403071576</v>
      </c>
    </row>
    <row r="164" spans="1:19">
      <c r="A164" s="21" t="s">
        <v>286</v>
      </c>
      <c r="B164" s="21">
        <v>2018</v>
      </c>
      <c r="C164" s="75">
        <v>43450</v>
      </c>
      <c r="D164" s="21" t="s">
        <v>64</v>
      </c>
      <c r="E164" s="22" t="s">
        <v>538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24">
        <f t="shared" si="12"/>
        <v>68.337129840546694</v>
      </c>
      <c r="N164">
        <v>2</v>
      </c>
      <c r="O164">
        <v>10.144</v>
      </c>
      <c r="P164" s="124">
        <f t="shared" si="9"/>
        <v>70.977917981072551</v>
      </c>
      <c r="Q164">
        <v>1</v>
      </c>
      <c r="R164">
        <v>10.412000000000001</v>
      </c>
      <c r="S164" s="124">
        <f t="shared" si="10"/>
        <v>69.150979638878212</v>
      </c>
    </row>
    <row r="165" spans="1:19">
      <c r="A165" s="21" t="s">
        <v>286</v>
      </c>
      <c r="B165" s="21">
        <v>2018</v>
      </c>
      <c r="C165" s="75">
        <v>43450</v>
      </c>
      <c r="D165" s="21" t="s">
        <v>64</v>
      </c>
      <c r="E165" s="22" t="s">
        <v>538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24">
        <f t="shared" si="12"/>
        <v>67.732831608654763</v>
      </c>
      <c r="N165">
        <v>1</v>
      </c>
      <c r="O165">
        <v>9.9860000000000007</v>
      </c>
      <c r="P165" s="124">
        <f t="shared" si="9"/>
        <v>72.100941317844985</v>
      </c>
      <c r="Q165">
        <v>2</v>
      </c>
      <c r="R165">
        <v>10.724</v>
      </c>
      <c r="S165" s="124">
        <f t="shared" si="10"/>
        <v>67.139127191346518</v>
      </c>
    </row>
    <row r="166" spans="1:19">
      <c r="A166" s="21" t="s">
        <v>286</v>
      </c>
      <c r="B166" s="21">
        <v>2018</v>
      </c>
      <c r="C166" s="75">
        <v>43450</v>
      </c>
      <c r="D166" s="21" t="s">
        <v>64</v>
      </c>
      <c r="E166" s="22" t="s">
        <v>62</v>
      </c>
      <c r="F166" t="s">
        <v>539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24">
        <f t="shared" si="12"/>
        <v>71.230708349821924</v>
      </c>
      <c r="N166">
        <v>1</v>
      </c>
      <c r="O166">
        <v>10.282</v>
      </c>
      <c r="P166" s="124">
        <f t="shared" si="9"/>
        <v>70.025286909161636</v>
      </c>
      <c r="S166" s="124" t="str">
        <f t="shared" si="10"/>
        <v/>
      </c>
    </row>
    <row r="167" spans="1:19">
      <c r="A167" s="21" t="s">
        <v>286</v>
      </c>
      <c r="B167" s="21">
        <v>2018</v>
      </c>
      <c r="C167" s="75">
        <v>43450</v>
      </c>
      <c r="D167" s="21" t="s">
        <v>64</v>
      </c>
      <c r="E167" s="22" t="s">
        <v>62</v>
      </c>
      <c r="F167" t="s">
        <v>539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24">
        <f t="shared" si="12"/>
        <v>70.588235294117638</v>
      </c>
      <c r="N167">
        <v>2</v>
      </c>
      <c r="O167">
        <v>10.693</v>
      </c>
      <c r="P167" s="124">
        <f t="shared" si="9"/>
        <v>67.333769755915085</v>
      </c>
      <c r="S167" s="124" t="str">
        <f t="shared" si="10"/>
        <v/>
      </c>
    </row>
    <row r="168" spans="1:19">
      <c r="A168" s="21" t="s">
        <v>286</v>
      </c>
      <c r="B168" s="21">
        <v>2018</v>
      </c>
      <c r="C168" s="75">
        <v>43450</v>
      </c>
      <c r="D168" s="21" t="s">
        <v>64</v>
      </c>
      <c r="E168" s="22" t="s">
        <v>62</v>
      </c>
      <c r="F168" t="s">
        <v>540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24">
        <f t="shared" si="12"/>
        <v>68.754774637127568</v>
      </c>
      <c r="N168">
        <v>1</v>
      </c>
      <c r="O168">
        <v>10.595000000000001</v>
      </c>
      <c r="P168" s="124">
        <f t="shared" si="9"/>
        <v>67.956583294006606</v>
      </c>
      <c r="Q168">
        <v>1</v>
      </c>
      <c r="R168">
        <v>10.294</v>
      </c>
      <c r="S168" s="124">
        <f t="shared" si="10"/>
        <v>69.943656498931418</v>
      </c>
    </row>
    <row r="169" spans="1:19">
      <c r="A169" s="21" t="s">
        <v>286</v>
      </c>
      <c r="B169" s="21">
        <v>2018</v>
      </c>
      <c r="C169" s="75">
        <v>43450</v>
      </c>
      <c r="D169" s="21" t="s">
        <v>64</v>
      </c>
      <c r="E169" s="22" t="s">
        <v>62</v>
      </c>
      <c r="F169" t="s">
        <v>540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24">
        <f t="shared" si="12"/>
        <v>68.892928906324755</v>
      </c>
      <c r="N169">
        <v>2</v>
      </c>
      <c r="O169">
        <v>10.716000000000001</v>
      </c>
      <c r="P169" s="124">
        <f t="shared" si="9"/>
        <v>67.189249720044785</v>
      </c>
      <c r="Q169">
        <v>2</v>
      </c>
      <c r="R169">
        <v>11.473000000000001</v>
      </c>
      <c r="S169" s="124">
        <f t="shared" si="10"/>
        <v>62.756035910398325</v>
      </c>
    </row>
    <row r="170" spans="1:19">
      <c r="A170" s="28" t="s">
        <v>223</v>
      </c>
      <c r="B170" s="28">
        <v>2019</v>
      </c>
      <c r="C170" s="44">
        <v>43485</v>
      </c>
      <c r="D170" s="28" t="s">
        <v>64</v>
      </c>
      <c r="E170" s="22" t="s">
        <v>533</v>
      </c>
      <c r="F170" s="40">
        <v>1</v>
      </c>
      <c r="G170" t="s">
        <v>1995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24">
        <f t="shared" si="12"/>
        <v>67.758328627893846</v>
      </c>
      <c r="P170" s="124" t="str">
        <f t="shared" si="9"/>
        <v/>
      </c>
      <c r="S170" s="124" t="str">
        <f t="shared" si="10"/>
        <v/>
      </c>
    </row>
    <row r="171" spans="1:19">
      <c r="A171" s="28" t="s">
        <v>223</v>
      </c>
      <c r="B171" s="28">
        <v>2019</v>
      </c>
      <c r="C171" s="44">
        <v>43485</v>
      </c>
      <c r="D171" s="28" t="s">
        <v>64</v>
      </c>
      <c r="E171" s="22" t="s">
        <v>533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24">
        <f t="shared" si="12"/>
        <v>67.548550520686746</v>
      </c>
      <c r="P171" s="124" t="str">
        <f t="shared" si="9"/>
        <v/>
      </c>
      <c r="S171" s="124" t="str">
        <f t="shared" si="10"/>
        <v/>
      </c>
    </row>
    <row r="172" spans="1:19">
      <c r="A172" s="28" t="s">
        <v>223</v>
      </c>
      <c r="B172" s="28">
        <v>2019</v>
      </c>
      <c r="C172" s="44">
        <v>43485</v>
      </c>
      <c r="D172" s="28" t="s">
        <v>64</v>
      </c>
      <c r="E172" s="22" t="s">
        <v>533</v>
      </c>
      <c r="F172" s="40">
        <v>2</v>
      </c>
      <c r="G172" t="s">
        <v>981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24">
        <f t="shared" si="12"/>
        <v>66.574202496532592</v>
      </c>
      <c r="P172" s="124" t="str">
        <f t="shared" si="9"/>
        <v/>
      </c>
      <c r="S172" s="124" t="str">
        <f t="shared" si="10"/>
        <v/>
      </c>
    </row>
    <row r="173" spans="1:19">
      <c r="A173" s="28" t="s">
        <v>223</v>
      </c>
      <c r="B173" s="28">
        <v>2019</v>
      </c>
      <c r="C173" s="44">
        <v>43485</v>
      </c>
      <c r="D173" s="28" t="s">
        <v>64</v>
      </c>
      <c r="E173" s="22" t="s">
        <v>533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24">
        <f t="shared" si="12"/>
        <v>70.381231671554247</v>
      </c>
      <c r="P173" s="124" t="str">
        <f t="shared" si="9"/>
        <v/>
      </c>
      <c r="S173" s="124" t="str">
        <f t="shared" si="10"/>
        <v/>
      </c>
    </row>
    <row r="174" spans="1:19">
      <c r="A174" s="28" t="s">
        <v>223</v>
      </c>
      <c r="B174" s="28">
        <v>2019</v>
      </c>
      <c r="C174" s="44">
        <v>43485</v>
      </c>
      <c r="D174" s="28" t="s">
        <v>64</v>
      </c>
      <c r="E174" s="22" t="s">
        <v>533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24">
        <f t="shared" si="12"/>
        <v>68.93250359023456</v>
      </c>
      <c r="P174" s="124" t="str">
        <f t="shared" si="9"/>
        <v/>
      </c>
      <c r="S174" s="124" t="str">
        <f t="shared" si="10"/>
        <v/>
      </c>
    </row>
    <row r="175" spans="1:19">
      <c r="A175" s="28" t="s">
        <v>223</v>
      </c>
      <c r="B175" s="28">
        <v>2019</v>
      </c>
      <c r="C175" s="44">
        <v>43485</v>
      </c>
      <c r="D175" s="28" t="s">
        <v>64</v>
      </c>
      <c r="E175" s="22" t="s">
        <v>533</v>
      </c>
      <c r="F175">
        <v>4</v>
      </c>
      <c r="G175" t="s">
        <v>255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24">
        <f t="shared" si="12"/>
        <v>68.564898581087519</v>
      </c>
      <c r="P175" s="124" t="str">
        <f t="shared" si="9"/>
        <v/>
      </c>
      <c r="S175" s="124" t="str">
        <f t="shared" si="10"/>
        <v/>
      </c>
    </row>
    <row r="176" spans="1:19">
      <c r="A176" s="28" t="s">
        <v>223</v>
      </c>
      <c r="B176" s="28">
        <v>2019</v>
      </c>
      <c r="C176" s="44">
        <v>43485</v>
      </c>
      <c r="D176" s="28" t="s">
        <v>64</v>
      </c>
      <c r="E176" s="22" t="s">
        <v>533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24">
        <f t="shared" si="12"/>
        <v>68.25938566552901</v>
      </c>
      <c r="P176" s="124" t="str">
        <f t="shared" si="9"/>
        <v/>
      </c>
      <c r="S176" s="124" t="str">
        <f t="shared" si="10"/>
        <v/>
      </c>
    </row>
    <row r="177" spans="1:19">
      <c r="A177" s="28" t="s">
        <v>223</v>
      </c>
      <c r="B177" s="28">
        <v>2019</v>
      </c>
      <c r="C177" s="44">
        <v>43485</v>
      </c>
      <c r="D177" s="28" t="s">
        <v>64</v>
      </c>
      <c r="E177" s="22" t="s">
        <v>533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24">
        <f t="shared" si="12"/>
        <v>68.807339449541288</v>
      </c>
      <c r="P177" s="124" t="str">
        <f t="shared" si="9"/>
        <v/>
      </c>
      <c r="S177" s="124" t="str">
        <f t="shared" si="10"/>
        <v/>
      </c>
    </row>
    <row r="178" spans="1:19">
      <c r="A178" s="28" t="s">
        <v>223</v>
      </c>
      <c r="B178" s="28">
        <v>2019</v>
      </c>
      <c r="C178" s="44">
        <v>43485</v>
      </c>
      <c r="D178" s="28" t="s">
        <v>64</v>
      </c>
      <c r="E178" s="22" t="s">
        <v>533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24">
        <f t="shared" si="12"/>
        <v>68.486635594026438</v>
      </c>
      <c r="P178" s="124" t="str">
        <f t="shared" si="9"/>
        <v/>
      </c>
      <c r="S178" s="124" t="str">
        <f t="shared" si="10"/>
        <v/>
      </c>
    </row>
    <row r="179" spans="1:19">
      <c r="A179" s="28" t="s">
        <v>223</v>
      </c>
      <c r="B179" s="28">
        <v>2019</v>
      </c>
      <c r="C179" s="44">
        <v>43485</v>
      </c>
      <c r="D179" s="28" t="s">
        <v>64</v>
      </c>
      <c r="E179" s="22" t="s">
        <v>533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24">
        <f t="shared" si="12"/>
        <v>68.813915702953267</v>
      </c>
      <c r="P179" s="124" t="str">
        <f t="shared" si="9"/>
        <v/>
      </c>
      <c r="S179" s="124" t="str">
        <f t="shared" si="10"/>
        <v/>
      </c>
    </row>
    <row r="180" spans="1:19">
      <c r="A180" s="28" t="s">
        <v>223</v>
      </c>
      <c r="B180" s="28">
        <v>2019</v>
      </c>
      <c r="C180" s="44">
        <v>43485</v>
      </c>
      <c r="D180" s="28" t="s">
        <v>64</v>
      </c>
      <c r="E180" s="22" t="s">
        <v>533</v>
      </c>
      <c r="F180">
        <v>6</v>
      </c>
      <c r="G180" t="s">
        <v>246</v>
      </c>
      <c r="H180" t="s">
        <v>1042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24">
        <f t="shared" si="12"/>
        <v>67.50421901368837</v>
      </c>
      <c r="P180" s="124" t="str">
        <f t="shared" si="9"/>
        <v/>
      </c>
      <c r="S180" s="124" t="str">
        <f t="shared" si="10"/>
        <v/>
      </c>
    </row>
    <row r="181" spans="1:19">
      <c r="A181" s="28" t="s">
        <v>223</v>
      </c>
      <c r="B181" s="28">
        <v>2019</v>
      </c>
      <c r="C181" s="44">
        <v>43485</v>
      </c>
      <c r="D181" s="28" t="s">
        <v>64</v>
      </c>
      <c r="E181" s="22" t="s">
        <v>533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24">
        <f t="shared" si="12"/>
        <v>69.091258036656754</v>
      </c>
      <c r="P181" s="124" t="str">
        <f t="shared" si="9"/>
        <v/>
      </c>
      <c r="S181" s="124" t="str">
        <f t="shared" si="10"/>
        <v/>
      </c>
    </row>
    <row r="182" spans="1:19">
      <c r="A182" s="28" t="s">
        <v>223</v>
      </c>
      <c r="B182" s="28">
        <v>2019</v>
      </c>
      <c r="C182" s="44">
        <v>43485</v>
      </c>
      <c r="D182" s="28" t="s">
        <v>64</v>
      </c>
      <c r="E182" s="22" t="s">
        <v>533</v>
      </c>
      <c r="F182">
        <v>7</v>
      </c>
      <c r="G182" t="s">
        <v>908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24">
        <f t="shared" si="12"/>
        <v>66.753198590765805</v>
      </c>
      <c r="P182" s="124" t="str">
        <f t="shared" si="9"/>
        <v/>
      </c>
      <c r="S182" s="124" t="str">
        <f t="shared" si="10"/>
        <v/>
      </c>
    </row>
    <row r="183" spans="1:19">
      <c r="A183" s="28" t="s">
        <v>223</v>
      </c>
      <c r="B183" s="28">
        <v>2019</v>
      </c>
      <c r="C183" s="44">
        <v>43485</v>
      </c>
      <c r="D183" s="28" t="s">
        <v>64</v>
      </c>
      <c r="E183" s="22" t="s">
        <v>533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24">
        <f t="shared" si="12"/>
        <v>68.207654414550973</v>
      </c>
      <c r="P183" s="124" t="str">
        <f t="shared" si="9"/>
        <v/>
      </c>
      <c r="S183" s="124" t="str">
        <f t="shared" si="10"/>
        <v/>
      </c>
    </row>
    <row r="184" spans="1:19">
      <c r="A184" s="28" t="s">
        <v>223</v>
      </c>
      <c r="B184" s="28">
        <v>2019</v>
      </c>
      <c r="C184" s="44">
        <v>43485</v>
      </c>
      <c r="D184" s="28" t="s">
        <v>64</v>
      </c>
      <c r="E184" s="22" t="s">
        <v>533</v>
      </c>
      <c r="F184">
        <v>8</v>
      </c>
      <c r="G184" t="s">
        <v>285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24">
        <f t="shared" si="12"/>
        <v>67.873303167420829</v>
      </c>
      <c r="P184" s="124" t="str">
        <f t="shared" si="9"/>
        <v/>
      </c>
      <c r="S184" s="124" t="str">
        <f t="shared" si="10"/>
        <v/>
      </c>
    </row>
    <row r="185" spans="1:19">
      <c r="A185" s="28" t="s">
        <v>223</v>
      </c>
      <c r="B185" s="28">
        <v>2019</v>
      </c>
      <c r="C185" s="44">
        <v>43485</v>
      </c>
      <c r="D185" s="28" t="s">
        <v>64</v>
      </c>
      <c r="E185" s="22" t="s">
        <v>533</v>
      </c>
      <c r="F185">
        <v>9</v>
      </c>
      <c r="G185" t="s">
        <v>770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24">
        <f t="shared" si="12"/>
        <v>67.86690545763031</v>
      </c>
      <c r="P185" s="124" t="str">
        <f t="shared" si="9"/>
        <v/>
      </c>
      <c r="S185" s="124" t="str">
        <f t="shared" si="10"/>
        <v/>
      </c>
    </row>
    <row r="186" spans="1:19">
      <c r="A186" s="28" t="s">
        <v>223</v>
      </c>
      <c r="B186" s="28">
        <v>2019</v>
      </c>
      <c r="C186" s="44">
        <v>43485</v>
      </c>
      <c r="D186" s="28" t="s">
        <v>64</v>
      </c>
      <c r="E186" s="22" t="s">
        <v>533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24">
        <f t="shared" si="12"/>
        <v>67.497890690915909</v>
      </c>
      <c r="P186" s="124" t="str">
        <f t="shared" si="9"/>
        <v/>
      </c>
      <c r="S186" s="124" t="str">
        <f t="shared" si="10"/>
        <v/>
      </c>
    </row>
    <row r="187" spans="1:19">
      <c r="A187" s="28" t="s">
        <v>223</v>
      </c>
      <c r="B187" s="28">
        <v>2019</v>
      </c>
      <c r="C187" s="44">
        <v>43485</v>
      </c>
      <c r="D187" s="28" t="s">
        <v>64</v>
      </c>
      <c r="E187" s="22" t="s">
        <v>533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24">
        <f t="shared" si="12"/>
        <v>70.045724292246334</v>
      </c>
      <c r="P187" s="124" t="str">
        <f t="shared" si="9"/>
        <v/>
      </c>
      <c r="S187" s="124" t="str">
        <f t="shared" si="10"/>
        <v/>
      </c>
    </row>
    <row r="188" spans="1:19">
      <c r="A188" s="28" t="s">
        <v>223</v>
      </c>
      <c r="B188" s="28">
        <v>2019</v>
      </c>
      <c r="C188" s="44">
        <v>43485</v>
      </c>
      <c r="D188" s="28" t="s">
        <v>64</v>
      </c>
      <c r="E188" s="22" t="s">
        <v>533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24">
        <f t="shared" si="12"/>
        <v>69.801260300533201</v>
      </c>
      <c r="P188" s="124" t="str">
        <f t="shared" si="9"/>
        <v/>
      </c>
      <c r="S188" s="124" t="str">
        <f t="shared" si="10"/>
        <v/>
      </c>
    </row>
    <row r="189" spans="1:19">
      <c r="A189" s="28" t="s">
        <v>223</v>
      </c>
      <c r="B189" s="28">
        <v>2019</v>
      </c>
      <c r="C189" s="44">
        <v>43485</v>
      </c>
      <c r="D189" s="28" t="s">
        <v>64</v>
      </c>
      <c r="E189" s="22" t="s">
        <v>533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24">
        <f t="shared" si="12"/>
        <v>67.277144458979635</v>
      </c>
      <c r="P189" s="124" t="str">
        <f t="shared" si="9"/>
        <v/>
      </c>
      <c r="S189" s="124" t="str">
        <f t="shared" si="10"/>
        <v/>
      </c>
    </row>
    <row r="190" spans="1:19">
      <c r="A190" s="28" t="s">
        <v>223</v>
      </c>
      <c r="B190" s="28">
        <v>2019</v>
      </c>
      <c r="C190" s="44">
        <v>43485</v>
      </c>
      <c r="D190" s="28" t="s">
        <v>64</v>
      </c>
      <c r="E190" s="22" t="s">
        <v>536</v>
      </c>
      <c r="F190">
        <v>7</v>
      </c>
      <c r="G190" t="s">
        <v>1995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24">
        <f t="shared" si="12"/>
        <v>69.397590361445779</v>
      </c>
      <c r="P190" s="124" t="str">
        <f t="shared" si="9"/>
        <v/>
      </c>
      <c r="S190" s="124" t="str">
        <f t="shared" si="10"/>
        <v/>
      </c>
    </row>
    <row r="191" spans="1:19">
      <c r="A191" s="28" t="s">
        <v>223</v>
      </c>
      <c r="B191" s="28">
        <v>2019</v>
      </c>
      <c r="C191" s="44">
        <v>43485</v>
      </c>
      <c r="D191" s="28" t="s">
        <v>64</v>
      </c>
      <c r="E191" s="22" t="s">
        <v>536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24">
        <f t="shared" si="12"/>
        <v>70.636711468654966</v>
      </c>
      <c r="P191" s="124" t="str">
        <f t="shared" si="9"/>
        <v/>
      </c>
      <c r="S191" s="124" t="str">
        <f t="shared" si="10"/>
        <v/>
      </c>
    </row>
    <row r="192" spans="1:19">
      <c r="A192" s="28" t="s">
        <v>223</v>
      </c>
      <c r="B192" s="28">
        <v>2019</v>
      </c>
      <c r="C192" s="44">
        <v>43485</v>
      </c>
      <c r="D192" s="28" t="s">
        <v>64</v>
      </c>
      <c r="E192" s="22" t="s">
        <v>536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24">
        <f t="shared" si="12"/>
        <v>70.168599551700623</v>
      </c>
      <c r="P192" s="124" t="str">
        <f t="shared" si="9"/>
        <v/>
      </c>
      <c r="S192" s="124" t="str">
        <f t="shared" si="10"/>
        <v/>
      </c>
    </row>
    <row r="193" spans="1:19">
      <c r="A193" s="28" t="s">
        <v>223</v>
      </c>
      <c r="B193" s="28">
        <v>2019</v>
      </c>
      <c r="C193" s="44">
        <v>43485</v>
      </c>
      <c r="D193" s="28" t="s">
        <v>64</v>
      </c>
      <c r="E193" s="22" t="s">
        <v>536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24">
        <f t="shared" ref="M193:M224" si="13">IF(L193="","",3.6*200/(L193))</f>
        <v>69.477950400463186</v>
      </c>
      <c r="P193" s="124" t="str">
        <f t="shared" si="9"/>
        <v/>
      </c>
      <c r="S193" s="124" t="str">
        <f t="shared" si="10"/>
        <v/>
      </c>
    </row>
    <row r="194" spans="1:19">
      <c r="A194" s="28" t="s">
        <v>223</v>
      </c>
      <c r="B194" s="28">
        <v>2019</v>
      </c>
      <c r="C194" s="44">
        <v>43485</v>
      </c>
      <c r="D194" s="28" t="s">
        <v>64</v>
      </c>
      <c r="E194" s="22" t="s">
        <v>536</v>
      </c>
      <c r="F194">
        <v>2</v>
      </c>
      <c r="G194" t="s">
        <v>770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24">
        <f t="shared" si="13"/>
        <v>66.267832489645656</v>
      </c>
      <c r="P194" s="124" t="str">
        <f t="shared" ref="P194:P257" si="14">IF(O194="","",3.6*200/(O194))</f>
        <v/>
      </c>
      <c r="S194" s="124" t="str">
        <f t="shared" ref="S194:S257" si="15">IF(R194="","",3.6*200/(R194))</f>
        <v/>
      </c>
    </row>
    <row r="195" spans="1:19">
      <c r="A195" s="28" t="s">
        <v>223</v>
      </c>
      <c r="B195" s="28">
        <v>2019</v>
      </c>
      <c r="C195" s="44">
        <v>43485</v>
      </c>
      <c r="D195" s="28" t="s">
        <v>64</v>
      </c>
      <c r="E195" s="22" t="s">
        <v>536</v>
      </c>
      <c r="F195">
        <v>3</v>
      </c>
      <c r="G195" t="s">
        <v>284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24">
        <f t="shared" si="13"/>
        <v>67.892503536067892</v>
      </c>
      <c r="P195" s="124" t="str">
        <f t="shared" si="14"/>
        <v/>
      </c>
      <c r="S195" s="124" t="str">
        <f t="shared" si="15"/>
        <v/>
      </c>
    </row>
    <row r="196" spans="1:19">
      <c r="A196" s="28" t="s">
        <v>223</v>
      </c>
      <c r="B196" s="28">
        <v>2019</v>
      </c>
      <c r="C196" s="44">
        <v>43485</v>
      </c>
      <c r="D196" s="28" t="s">
        <v>64</v>
      </c>
      <c r="E196" s="22" t="s">
        <v>536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24">
        <f t="shared" si="13"/>
        <v>64.18828563787109</v>
      </c>
      <c r="P196" s="124" t="str">
        <f t="shared" si="14"/>
        <v/>
      </c>
      <c r="S196" s="124" t="str">
        <f t="shared" si="15"/>
        <v/>
      </c>
    </row>
    <row r="197" spans="1:19">
      <c r="A197" s="28" t="s">
        <v>223</v>
      </c>
      <c r="B197" s="28">
        <v>2019</v>
      </c>
      <c r="C197" s="44">
        <v>43485</v>
      </c>
      <c r="D197" s="28" t="s">
        <v>64</v>
      </c>
      <c r="E197" s="22" t="s">
        <v>536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24">
        <f t="shared" si="13"/>
        <v>69.230769230769226</v>
      </c>
      <c r="P197" s="124" t="str">
        <f t="shared" si="14"/>
        <v/>
      </c>
      <c r="S197" s="124" t="str">
        <f t="shared" si="15"/>
        <v/>
      </c>
    </row>
    <row r="198" spans="1:19">
      <c r="A198" s="28" t="s">
        <v>223</v>
      </c>
      <c r="B198" s="28">
        <v>2019</v>
      </c>
      <c r="C198" s="44">
        <v>43485</v>
      </c>
      <c r="D198" s="28" t="s">
        <v>64</v>
      </c>
      <c r="E198" s="22" t="s">
        <v>536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24">
        <f t="shared" si="13"/>
        <v>66.347217102838187</v>
      </c>
      <c r="P198" s="124" t="str">
        <f t="shared" si="14"/>
        <v/>
      </c>
      <c r="S198" s="124" t="str">
        <f t="shared" si="15"/>
        <v/>
      </c>
    </row>
    <row r="199" spans="1:19">
      <c r="A199" s="28" t="s">
        <v>223</v>
      </c>
      <c r="B199" s="28">
        <v>2019</v>
      </c>
      <c r="C199" s="44">
        <v>43485</v>
      </c>
      <c r="D199" s="28" t="s">
        <v>64</v>
      </c>
      <c r="E199" s="22" t="s">
        <v>536</v>
      </c>
      <c r="F199">
        <v>5</v>
      </c>
      <c r="G199" t="s">
        <v>904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24">
        <f t="shared" si="13"/>
        <v>71.720290865624065</v>
      </c>
      <c r="P199" s="124" t="str">
        <f t="shared" si="14"/>
        <v/>
      </c>
      <c r="S199" s="124" t="str">
        <f t="shared" si="15"/>
        <v/>
      </c>
    </row>
    <row r="200" spans="1:19">
      <c r="A200" s="28" t="s">
        <v>223</v>
      </c>
      <c r="B200" s="28">
        <v>2019</v>
      </c>
      <c r="C200" s="44">
        <v>43485</v>
      </c>
      <c r="D200" s="28" t="s">
        <v>64</v>
      </c>
      <c r="E200" s="22" t="s">
        <v>536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24">
        <f t="shared" si="13"/>
        <v>71.111111111111114</v>
      </c>
      <c r="P200" s="124" t="str">
        <f t="shared" si="14"/>
        <v/>
      </c>
      <c r="S200" s="124" t="str">
        <f t="shared" si="15"/>
        <v/>
      </c>
    </row>
    <row r="201" spans="1:19">
      <c r="A201" s="28" t="s">
        <v>223</v>
      </c>
      <c r="B201" s="28">
        <v>2019</v>
      </c>
      <c r="C201" s="44">
        <v>43485</v>
      </c>
      <c r="D201" s="28" t="s">
        <v>64</v>
      </c>
      <c r="E201" s="22" t="s">
        <v>536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24">
        <f t="shared" si="13"/>
        <v>70.291906667968362</v>
      </c>
      <c r="P201" s="124" t="str">
        <f t="shared" si="14"/>
        <v/>
      </c>
      <c r="S201" s="124" t="str">
        <f t="shared" si="15"/>
        <v/>
      </c>
    </row>
    <row r="202" spans="1:19">
      <c r="A202" s="28" t="s">
        <v>223</v>
      </c>
      <c r="B202" s="28">
        <v>2019</v>
      </c>
      <c r="C202" s="44">
        <v>43485</v>
      </c>
      <c r="D202" s="28" t="s">
        <v>64</v>
      </c>
      <c r="E202" s="22" t="s">
        <v>536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24">
        <f t="shared" si="13"/>
        <v>69.713400464755992</v>
      </c>
      <c r="P202" s="124" t="str">
        <f t="shared" si="14"/>
        <v/>
      </c>
      <c r="S202" s="124" t="str">
        <f t="shared" si="15"/>
        <v/>
      </c>
    </row>
    <row r="203" spans="1:19">
      <c r="A203" s="28" t="s">
        <v>223</v>
      </c>
      <c r="B203" s="28">
        <v>2019</v>
      </c>
      <c r="C203" s="44">
        <v>43485</v>
      </c>
      <c r="D203" s="28" t="s">
        <v>64</v>
      </c>
      <c r="E203" s="22" t="s">
        <v>536</v>
      </c>
      <c r="F203">
        <v>7</v>
      </c>
      <c r="G203" t="s">
        <v>255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24">
        <f t="shared" si="13"/>
        <v>70.01166861143524</v>
      </c>
      <c r="P203" s="124" t="str">
        <f t="shared" si="14"/>
        <v/>
      </c>
      <c r="S203" s="124" t="str">
        <f t="shared" si="15"/>
        <v/>
      </c>
    </row>
    <row r="204" spans="1:19">
      <c r="A204" s="28" t="s">
        <v>223</v>
      </c>
      <c r="B204" s="28">
        <v>2019</v>
      </c>
      <c r="C204" s="44">
        <v>43485</v>
      </c>
      <c r="D204" s="28" t="s">
        <v>64</v>
      </c>
      <c r="E204" s="22" t="s">
        <v>536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24">
        <f t="shared" si="13"/>
        <v>69.592112893872027</v>
      </c>
      <c r="P204" s="124" t="str">
        <f t="shared" si="14"/>
        <v/>
      </c>
      <c r="S204" s="124" t="str">
        <f t="shared" si="15"/>
        <v/>
      </c>
    </row>
    <row r="205" spans="1:19">
      <c r="A205" s="28" t="s">
        <v>223</v>
      </c>
      <c r="B205" s="28">
        <v>2019</v>
      </c>
      <c r="C205" s="44">
        <v>43485</v>
      </c>
      <c r="D205" s="28" t="s">
        <v>64</v>
      </c>
      <c r="E205" s="22" t="s">
        <v>536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24">
        <f t="shared" si="13"/>
        <v>69.431051108968177</v>
      </c>
      <c r="P205" s="124" t="str">
        <f t="shared" si="14"/>
        <v/>
      </c>
      <c r="S205" s="124" t="str">
        <f t="shared" si="15"/>
        <v/>
      </c>
    </row>
    <row r="206" spans="1:19">
      <c r="A206" s="28" t="s">
        <v>223</v>
      </c>
      <c r="B206" s="28">
        <v>2019</v>
      </c>
      <c r="C206" s="44">
        <v>43485</v>
      </c>
      <c r="D206" s="28" t="s">
        <v>64</v>
      </c>
      <c r="E206" s="22" t="s">
        <v>537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24">
        <f t="shared" si="13"/>
        <v>70.553650171484563</v>
      </c>
      <c r="N206">
        <v>1</v>
      </c>
      <c r="O206">
        <v>10.236000000000001</v>
      </c>
      <c r="P206" s="124">
        <f t="shared" si="14"/>
        <v>70.339976553341145</v>
      </c>
      <c r="S206" s="124" t="str">
        <f t="shared" si="15"/>
        <v/>
      </c>
    </row>
    <row r="207" spans="1:19">
      <c r="A207" s="28" t="s">
        <v>223</v>
      </c>
      <c r="B207" s="28">
        <v>2019</v>
      </c>
      <c r="C207" s="44">
        <v>43485</v>
      </c>
      <c r="D207" s="28" t="s">
        <v>64</v>
      </c>
      <c r="E207" s="22" t="s">
        <v>537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24">
        <f t="shared" si="13"/>
        <v>69.051500911096198</v>
      </c>
      <c r="N207">
        <v>2</v>
      </c>
      <c r="O207">
        <v>10.302000000000001</v>
      </c>
      <c r="P207" s="124">
        <f t="shared" si="14"/>
        <v>69.889341875363996</v>
      </c>
      <c r="S207" s="124" t="str">
        <f t="shared" si="15"/>
        <v/>
      </c>
    </row>
    <row r="208" spans="1:19">
      <c r="A208" s="28" t="s">
        <v>223</v>
      </c>
      <c r="B208" s="28">
        <v>2019</v>
      </c>
      <c r="C208" s="44">
        <v>43485</v>
      </c>
      <c r="D208" s="28" t="s">
        <v>64</v>
      </c>
      <c r="E208" s="22" t="s">
        <v>537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24">
        <f t="shared" si="13"/>
        <v>69.230769230769226</v>
      </c>
      <c r="N208">
        <v>1</v>
      </c>
      <c r="O208">
        <v>10.148</v>
      </c>
      <c r="P208" s="124">
        <f t="shared" si="14"/>
        <v>70.949940875049279</v>
      </c>
      <c r="S208" s="124" t="str">
        <f t="shared" si="15"/>
        <v/>
      </c>
    </row>
    <row r="209" spans="1:19">
      <c r="A209" s="28" t="s">
        <v>223</v>
      </c>
      <c r="B209" s="28">
        <v>2019</v>
      </c>
      <c r="C209" s="44">
        <v>43485</v>
      </c>
      <c r="D209" s="28" t="s">
        <v>64</v>
      </c>
      <c r="E209" s="22" t="s">
        <v>537</v>
      </c>
      <c r="F209">
        <v>2</v>
      </c>
      <c r="G209" t="s">
        <v>255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24">
        <f t="shared" si="13"/>
        <v>66.815144766147</v>
      </c>
      <c r="N209">
        <v>2</v>
      </c>
      <c r="O209">
        <v>10.815</v>
      </c>
      <c r="P209" s="124">
        <f t="shared" si="14"/>
        <v>66.574202496532592</v>
      </c>
      <c r="S209" s="124" t="str">
        <f t="shared" si="15"/>
        <v/>
      </c>
    </row>
    <row r="210" spans="1:19">
      <c r="A210" s="28" t="s">
        <v>223</v>
      </c>
      <c r="B210" s="28">
        <v>2019</v>
      </c>
      <c r="C210" s="44">
        <v>43485</v>
      </c>
      <c r="D210" s="28" t="s">
        <v>64</v>
      </c>
      <c r="E210" s="22" t="s">
        <v>537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24">
        <f t="shared" si="13"/>
        <v>70.733863837312114</v>
      </c>
      <c r="N210">
        <v>2</v>
      </c>
      <c r="O210">
        <v>10.407999999999999</v>
      </c>
      <c r="P210" s="124">
        <f t="shared" si="14"/>
        <v>69.177555726364332</v>
      </c>
      <c r="Q210">
        <v>1</v>
      </c>
      <c r="R210">
        <v>10.420999999999999</v>
      </c>
      <c r="S210" s="124">
        <f t="shared" si="15"/>
        <v>69.091258036656754</v>
      </c>
    </row>
    <row r="211" spans="1:19">
      <c r="A211" s="28" t="s">
        <v>223</v>
      </c>
      <c r="B211" s="28">
        <v>2019</v>
      </c>
      <c r="C211" s="44">
        <v>43485</v>
      </c>
      <c r="D211" s="28" t="s">
        <v>64</v>
      </c>
      <c r="E211" s="22" t="s">
        <v>537</v>
      </c>
      <c r="F211">
        <v>3</v>
      </c>
      <c r="G211" t="s">
        <v>284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24">
        <f t="shared" si="13"/>
        <v>69.774202926640172</v>
      </c>
      <c r="N211">
        <v>1</v>
      </c>
      <c r="O211">
        <v>10.314</v>
      </c>
      <c r="P211" s="124">
        <f t="shared" si="14"/>
        <v>69.808027923211171</v>
      </c>
      <c r="Q211">
        <v>2</v>
      </c>
      <c r="R211">
        <v>10.433</v>
      </c>
      <c r="S211" s="124">
        <f t="shared" si="15"/>
        <v>69.011789514041979</v>
      </c>
    </row>
    <row r="212" spans="1:19">
      <c r="A212" s="28" t="s">
        <v>223</v>
      </c>
      <c r="B212" s="28">
        <v>2019</v>
      </c>
      <c r="C212" s="44">
        <v>43485</v>
      </c>
      <c r="D212" s="28" t="s">
        <v>64</v>
      </c>
      <c r="E212" s="22" t="s">
        <v>537</v>
      </c>
      <c r="F212">
        <v>4</v>
      </c>
      <c r="G212" t="s">
        <v>904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24">
        <f t="shared" si="13"/>
        <v>70.20280811232449</v>
      </c>
      <c r="N212">
        <v>1</v>
      </c>
      <c r="O212">
        <v>10.048</v>
      </c>
      <c r="P212" s="124">
        <f t="shared" si="14"/>
        <v>71.656050955414017</v>
      </c>
      <c r="Q212">
        <v>1</v>
      </c>
      <c r="R212">
        <v>10.555</v>
      </c>
      <c r="S212" s="124">
        <f t="shared" si="15"/>
        <v>68.214116532449083</v>
      </c>
    </row>
    <row r="213" spans="1:19">
      <c r="A213" s="28" t="s">
        <v>223</v>
      </c>
      <c r="B213" s="28">
        <v>2019</v>
      </c>
      <c r="C213" s="44">
        <v>43485</v>
      </c>
      <c r="D213" s="28" t="s">
        <v>64</v>
      </c>
      <c r="E213" s="22" t="s">
        <v>537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24">
        <f t="shared" si="13"/>
        <v>71.627536808595309</v>
      </c>
      <c r="N213">
        <v>2</v>
      </c>
      <c r="O213">
        <v>10.083</v>
      </c>
      <c r="P213" s="124">
        <f t="shared" si="14"/>
        <v>71.407319250223154</v>
      </c>
      <c r="Q213">
        <v>2</v>
      </c>
      <c r="R213">
        <v>10.935</v>
      </c>
      <c r="S213" s="124">
        <f t="shared" si="15"/>
        <v>65.843621399176953</v>
      </c>
    </row>
    <row r="214" spans="1:19">
      <c r="A214" s="28" t="s">
        <v>223</v>
      </c>
      <c r="B214" s="28">
        <v>2019</v>
      </c>
      <c r="C214" s="44">
        <v>43485</v>
      </c>
      <c r="D214" s="28" t="s">
        <v>64</v>
      </c>
      <c r="E214" s="22" t="s">
        <v>538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24">
        <f t="shared" si="13"/>
        <v>71.061981839715756</v>
      </c>
      <c r="N214">
        <v>1</v>
      </c>
      <c r="O214">
        <v>10.355</v>
      </c>
      <c r="P214" s="124">
        <f t="shared" si="14"/>
        <v>69.531627233220661</v>
      </c>
      <c r="S214" s="124" t="str">
        <f t="shared" si="15"/>
        <v/>
      </c>
    </row>
    <row r="215" spans="1:19">
      <c r="A215" s="28" t="s">
        <v>223</v>
      </c>
      <c r="B215" s="28">
        <v>2019</v>
      </c>
      <c r="C215" s="44">
        <v>43485</v>
      </c>
      <c r="D215" s="28" t="s">
        <v>64</v>
      </c>
      <c r="E215" s="22" t="s">
        <v>538</v>
      </c>
      <c r="F215">
        <v>1</v>
      </c>
      <c r="G215" t="s">
        <v>904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24">
        <f t="shared" si="13"/>
        <v>70.949940875049279</v>
      </c>
      <c r="N215">
        <v>2</v>
      </c>
      <c r="O215">
        <v>10.369</v>
      </c>
      <c r="P215" s="124">
        <f t="shared" si="14"/>
        <v>69.437747130870861</v>
      </c>
      <c r="S215" s="124" t="str">
        <f t="shared" si="15"/>
        <v/>
      </c>
    </row>
    <row r="216" spans="1:19">
      <c r="A216" s="28" t="s">
        <v>223</v>
      </c>
      <c r="B216" s="28">
        <v>2019</v>
      </c>
      <c r="C216" s="44">
        <v>43485</v>
      </c>
      <c r="D216" s="28" t="s">
        <v>64</v>
      </c>
      <c r="E216" s="22" t="s">
        <v>538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24">
        <f t="shared" si="13"/>
        <v>69.491361837660449</v>
      </c>
      <c r="N216">
        <v>1</v>
      </c>
      <c r="O216">
        <v>10.077999999999999</v>
      </c>
      <c r="P216" s="124">
        <f t="shared" si="14"/>
        <v>71.442746576701737</v>
      </c>
      <c r="S216" s="124" t="str">
        <f t="shared" si="15"/>
        <v/>
      </c>
    </row>
    <row r="217" spans="1:19">
      <c r="A217" s="28" t="s">
        <v>223</v>
      </c>
      <c r="B217" s="28">
        <v>2019</v>
      </c>
      <c r="C217" s="44">
        <v>43485</v>
      </c>
      <c r="D217" s="28" t="s">
        <v>64</v>
      </c>
      <c r="E217" s="22" t="s">
        <v>538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24">
        <f t="shared" si="13"/>
        <v>69.177555726364332</v>
      </c>
      <c r="N217">
        <v>2</v>
      </c>
      <c r="O217">
        <v>10.975</v>
      </c>
      <c r="P217" s="124">
        <f t="shared" si="14"/>
        <v>65.603644646924835</v>
      </c>
      <c r="S217" s="124" t="str">
        <f t="shared" si="15"/>
        <v/>
      </c>
    </row>
    <row r="218" spans="1:19">
      <c r="A218" s="28" t="s">
        <v>223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539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24">
        <f t="shared" si="13"/>
        <v>69.290732364546244</v>
      </c>
      <c r="N218">
        <v>1</v>
      </c>
      <c r="O218">
        <v>10.115</v>
      </c>
      <c r="P218" s="124">
        <f t="shared" si="14"/>
        <v>71.181413741967376</v>
      </c>
      <c r="S218" s="124" t="str">
        <f t="shared" si="15"/>
        <v/>
      </c>
    </row>
    <row r="219" spans="1:19">
      <c r="A219" s="28" t="s">
        <v>223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539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24">
        <f t="shared" si="13"/>
        <v>67.064083457526081</v>
      </c>
      <c r="N219">
        <v>2</v>
      </c>
      <c r="O219">
        <v>10.222</v>
      </c>
      <c r="P219" s="124">
        <f t="shared" si="14"/>
        <v>70.43631383290942</v>
      </c>
      <c r="S219" s="124" t="str">
        <f t="shared" si="15"/>
        <v/>
      </c>
    </row>
    <row r="220" spans="1:19">
      <c r="A220" s="28" t="s">
        <v>223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540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24">
        <f t="shared" si="13"/>
        <v>69.916488638570598</v>
      </c>
      <c r="N220">
        <v>2</v>
      </c>
      <c r="O220">
        <v>10.282</v>
      </c>
      <c r="P220" s="124">
        <f t="shared" si="14"/>
        <v>70.025286909161636</v>
      </c>
      <c r="Q220">
        <v>1</v>
      </c>
      <c r="R220">
        <v>10.342000000000001</v>
      </c>
      <c r="S220" s="124">
        <f t="shared" si="15"/>
        <v>69.619029201315016</v>
      </c>
    </row>
    <row r="221" spans="1:19">
      <c r="A221" s="28" t="s">
        <v>223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540</v>
      </c>
      <c r="G221" t="s">
        <v>904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24">
        <f t="shared" si="13"/>
        <v>69.32409012131717</v>
      </c>
      <c r="N221">
        <v>1</v>
      </c>
      <c r="O221">
        <v>10.259</v>
      </c>
      <c r="P221" s="124">
        <f t="shared" si="14"/>
        <v>70.182278974558926</v>
      </c>
      <c r="Q221">
        <v>2</v>
      </c>
      <c r="R221">
        <v>10.476000000000001</v>
      </c>
      <c r="S221" s="124">
        <f t="shared" si="15"/>
        <v>68.728522336769757</v>
      </c>
    </row>
    <row r="222" spans="1:19">
      <c r="A222" s="21" t="s">
        <v>224</v>
      </c>
      <c r="B222" s="21">
        <v>2019</v>
      </c>
      <c r="C222" s="75">
        <v>43492</v>
      </c>
      <c r="D222" s="21" t="s">
        <v>64</v>
      </c>
      <c r="E222" s="22" t="s">
        <v>533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24">
        <f t="shared" si="13"/>
        <v>67.542213883677292</v>
      </c>
      <c r="P222" s="124" t="str">
        <f t="shared" si="14"/>
        <v/>
      </c>
      <c r="S222" s="124" t="str">
        <f t="shared" si="15"/>
        <v/>
      </c>
    </row>
    <row r="223" spans="1:19">
      <c r="A223" s="21" t="s">
        <v>224</v>
      </c>
      <c r="B223" s="21">
        <v>2019</v>
      </c>
      <c r="C223" s="75">
        <v>43492</v>
      </c>
      <c r="D223" s="21" t="s">
        <v>64</v>
      </c>
      <c r="E223" s="22" t="s">
        <v>533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24">
        <f t="shared" si="13"/>
        <v>66.17647058823529</v>
      </c>
      <c r="P223" s="124" t="str">
        <f t="shared" si="14"/>
        <v/>
      </c>
      <c r="S223" s="124" t="str">
        <f t="shared" si="15"/>
        <v/>
      </c>
    </row>
    <row r="224" spans="1:19">
      <c r="A224" s="21" t="s">
        <v>224</v>
      </c>
      <c r="B224" s="21">
        <v>2019</v>
      </c>
      <c r="C224" s="75">
        <v>43492</v>
      </c>
      <c r="D224" s="21" t="s">
        <v>64</v>
      </c>
      <c r="E224" s="22" t="s">
        <v>533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24">
        <f t="shared" si="13"/>
        <v>65.306122448979593</v>
      </c>
      <c r="P224" s="124" t="str">
        <f t="shared" si="14"/>
        <v/>
      </c>
      <c r="S224" s="124" t="str">
        <f t="shared" si="15"/>
        <v/>
      </c>
    </row>
    <row r="225" spans="1:19">
      <c r="A225" s="21" t="s">
        <v>224</v>
      </c>
      <c r="B225" s="21">
        <v>2019</v>
      </c>
      <c r="C225" s="75">
        <v>43492</v>
      </c>
      <c r="D225" s="21" t="s">
        <v>64</v>
      </c>
      <c r="E225" s="22" t="s">
        <v>533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24">
        <f t="shared" ref="M225:M256" si="16">IF(L225="","",3.6*200/(L225))</f>
        <v>68.636796949475695</v>
      </c>
      <c r="P225" s="124" t="str">
        <f t="shared" si="14"/>
        <v/>
      </c>
      <c r="S225" s="124" t="str">
        <f t="shared" si="15"/>
        <v/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533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24">
        <f t="shared" si="16"/>
        <v>68.356593563087443</v>
      </c>
      <c r="P226" s="124" t="str">
        <f t="shared" si="14"/>
        <v/>
      </c>
      <c r="S226" s="124" t="str">
        <f t="shared" si="15"/>
        <v/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533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24">
        <f t="shared" si="16"/>
        <v>69.767441860465112</v>
      </c>
      <c r="P227" s="124" t="str">
        <f t="shared" si="14"/>
        <v/>
      </c>
      <c r="S227" s="124" t="str">
        <f t="shared" si="15"/>
        <v/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533</v>
      </c>
      <c r="F228">
        <v>3</v>
      </c>
      <c r="G228" t="s">
        <v>787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24">
        <f t="shared" si="16"/>
        <v>69.40427993059572</v>
      </c>
      <c r="P228" s="124" t="str">
        <f t="shared" si="14"/>
        <v/>
      </c>
      <c r="S228" s="124" t="str">
        <f t="shared" si="15"/>
        <v/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533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24">
        <f t="shared" si="16"/>
        <v>70.408761979268519</v>
      </c>
      <c r="P229" s="124" t="str">
        <f t="shared" si="14"/>
        <v/>
      </c>
      <c r="S229" s="124" t="str">
        <f t="shared" si="15"/>
        <v/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533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24">
        <f t="shared" si="16"/>
        <v>69.726902963393371</v>
      </c>
      <c r="P230" s="124" t="str">
        <f t="shared" si="14"/>
        <v/>
      </c>
      <c r="S230" s="124" t="str">
        <f t="shared" si="15"/>
        <v/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533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24">
        <f t="shared" si="16"/>
        <v>69.210804575603191</v>
      </c>
      <c r="P231" s="124" t="str">
        <f t="shared" si="14"/>
        <v/>
      </c>
      <c r="S231" s="124" t="str">
        <f t="shared" si="15"/>
        <v/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533</v>
      </c>
      <c r="F232">
        <v>5</v>
      </c>
      <c r="G232" t="s">
        <v>246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24">
        <f t="shared" si="16"/>
        <v>68.584492284244604</v>
      </c>
      <c r="P232" s="124" t="str">
        <f t="shared" si="14"/>
        <v/>
      </c>
      <c r="S232" s="124" t="str">
        <f t="shared" si="15"/>
        <v/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533</v>
      </c>
      <c r="F233">
        <v>6</v>
      </c>
      <c r="G233" t="s">
        <v>255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24">
        <f t="shared" si="16"/>
        <v>67.358967162503504</v>
      </c>
      <c r="P233" s="124" t="str">
        <f t="shared" si="14"/>
        <v/>
      </c>
      <c r="S233" s="124" t="str">
        <f t="shared" si="15"/>
        <v/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533</v>
      </c>
      <c r="F234">
        <v>6</v>
      </c>
      <c r="G234" t="s">
        <v>908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24">
        <f t="shared" si="16"/>
        <v>67.340067340067336</v>
      </c>
      <c r="P234" s="124" t="str">
        <f t="shared" si="14"/>
        <v/>
      </c>
      <c r="S234" s="124" t="str">
        <f t="shared" si="15"/>
        <v/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533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24">
        <f t="shared" si="16"/>
        <v>68.162453848338529</v>
      </c>
      <c r="P235" s="124" t="str">
        <f t="shared" si="14"/>
        <v/>
      </c>
      <c r="S235" s="124" t="str">
        <f t="shared" si="15"/>
        <v/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533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24">
        <f t="shared" si="16"/>
        <v>68.246445497630333</v>
      </c>
      <c r="P236" s="124" t="str">
        <f t="shared" si="14"/>
        <v/>
      </c>
      <c r="S236" s="124" t="str">
        <f t="shared" si="15"/>
        <v/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533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24">
        <f t="shared" si="16"/>
        <v>68.040068040068036</v>
      </c>
      <c r="P237" s="124" t="str">
        <f t="shared" si="14"/>
        <v/>
      </c>
      <c r="S237" s="124" t="str">
        <f t="shared" si="15"/>
        <v/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533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24">
        <f t="shared" si="16"/>
        <v>68.74820968203953</v>
      </c>
      <c r="P238" s="124" t="str">
        <f t="shared" si="14"/>
        <v/>
      </c>
      <c r="S238" s="124" t="str">
        <f t="shared" si="15"/>
        <v/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533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24">
        <f t="shared" si="16"/>
        <v>68.143100511073243</v>
      </c>
      <c r="P239" s="124" t="str">
        <f t="shared" si="14"/>
        <v/>
      </c>
      <c r="S239" s="124" t="str">
        <f t="shared" si="15"/>
        <v/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533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24">
        <f t="shared" si="16"/>
        <v>67.264573991031384</v>
      </c>
      <c r="P240" s="124" t="str">
        <f t="shared" si="14"/>
        <v/>
      </c>
      <c r="S240" s="124" t="str">
        <f t="shared" si="15"/>
        <v/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533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24">
        <f t="shared" si="16"/>
        <v>67.208064967796133</v>
      </c>
      <c r="P241" s="124" t="str">
        <f t="shared" si="14"/>
        <v/>
      </c>
      <c r="S241" s="124" t="str">
        <f t="shared" si="15"/>
        <v/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533</v>
      </c>
      <c r="F242">
        <v>11</v>
      </c>
      <c r="G242" t="s">
        <v>256</v>
      </c>
      <c r="H242" t="s">
        <v>254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24">
        <f t="shared" si="16"/>
        <v>68.143100511073243</v>
      </c>
      <c r="P242" s="124" t="str">
        <f t="shared" si="14"/>
        <v/>
      </c>
      <c r="S242" s="124" t="str">
        <f t="shared" si="15"/>
        <v/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533</v>
      </c>
      <c r="F243">
        <v>11</v>
      </c>
      <c r="G243" t="s">
        <v>770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24">
        <f t="shared" si="16"/>
        <v>65.064160491595871</v>
      </c>
      <c r="P243" s="124" t="str">
        <f t="shared" si="14"/>
        <v/>
      </c>
      <c r="S243" s="124" t="str">
        <f t="shared" si="15"/>
        <v/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533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24">
        <f t="shared" si="16"/>
        <v>67.283431455004205</v>
      </c>
      <c r="P244" s="124" t="str">
        <f t="shared" si="14"/>
        <v/>
      </c>
      <c r="S244" s="124" t="str">
        <f t="shared" si="15"/>
        <v/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533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24">
        <f t="shared" si="16"/>
        <v>66.341103842255606</v>
      </c>
      <c r="P245" s="124" t="str">
        <f t="shared" si="14"/>
        <v/>
      </c>
      <c r="S245" s="124" t="str">
        <f t="shared" si="15"/>
        <v/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536</v>
      </c>
      <c r="F246">
        <v>1</v>
      </c>
      <c r="G246" t="s">
        <v>310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24">
        <f t="shared" si="16"/>
        <v>66.36556364641902</v>
      </c>
      <c r="P246" s="124" t="str">
        <f t="shared" si="14"/>
        <v/>
      </c>
      <c r="S246" s="124" t="str">
        <f t="shared" si="15"/>
        <v/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536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24">
        <f t="shared" si="16"/>
        <v>66.237350505979748</v>
      </c>
      <c r="P247" s="124" t="str">
        <f t="shared" si="14"/>
        <v/>
      </c>
      <c r="S247" s="124" t="str">
        <f t="shared" si="15"/>
        <v/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536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24">
        <f t="shared" si="16"/>
        <v>70.956933083670052</v>
      </c>
      <c r="P248" s="124" t="str">
        <f t="shared" si="14"/>
        <v/>
      </c>
      <c r="S248" s="124" t="str">
        <f t="shared" si="15"/>
        <v/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536</v>
      </c>
      <c r="F249">
        <v>2</v>
      </c>
      <c r="G249" t="s">
        <v>256</v>
      </c>
      <c r="H249" t="s">
        <v>254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24">
        <f t="shared" si="16"/>
        <v>67.491563554555668</v>
      </c>
      <c r="P249" s="124" t="str">
        <f t="shared" si="14"/>
        <v/>
      </c>
      <c r="S249" s="124" t="str">
        <f t="shared" si="15"/>
        <v/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536</v>
      </c>
      <c r="F250">
        <v>3</v>
      </c>
      <c r="G250" t="s">
        <v>871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24">
        <f t="shared" si="16"/>
        <v>69.943656498931418</v>
      </c>
      <c r="P250" s="124" t="str">
        <f t="shared" si="14"/>
        <v/>
      </c>
      <c r="S250" s="124" t="str">
        <f t="shared" si="15"/>
        <v/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536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24">
        <f t="shared" si="16"/>
        <v>69.410970789549779</v>
      </c>
      <c r="P251" s="124" t="str">
        <f t="shared" si="14"/>
        <v/>
      </c>
      <c r="S251" s="124" t="str">
        <f t="shared" si="15"/>
        <v/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536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24">
        <f t="shared" si="16"/>
        <v>68.168907403900775</v>
      </c>
      <c r="P252" s="124" t="str">
        <f t="shared" si="14"/>
        <v/>
      </c>
      <c r="S252" s="124" t="str">
        <f t="shared" si="15"/>
        <v/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536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24">
        <f t="shared" si="16"/>
        <v>67.873303167420829</v>
      </c>
      <c r="P253" s="124" t="str">
        <f t="shared" si="14"/>
        <v/>
      </c>
      <c r="S253" s="124" t="str">
        <f t="shared" si="15"/>
        <v/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536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24">
        <f t="shared" si="16"/>
        <v>67.783844850310672</v>
      </c>
      <c r="P254" s="124" t="str">
        <f t="shared" si="14"/>
        <v/>
      </c>
      <c r="S254" s="124" t="str">
        <f t="shared" si="15"/>
        <v/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536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24">
        <f t="shared" si="16"/>
        <v>67.447306791569076</v>
      </c>
      <c r="P255" s="124" t="str">
        <f t="shared" si="14"/>
        <v/>
      </c>
      <c r="S255" s="124" t="str">
        <f t="shared" si="15"/>
        <v/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536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24">
        <f t="shared" si="16"/>
        <v>69.60556844547564</v>
      </c>
      <c r="P256" s="124" t="str">
        <f t="shared" si="14"/>
        <v/>
      </c>
      <c r="S256" s="124" t="str">
        <f t="shared" si="15"/>
        <v/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536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24">
        <f t="shared" ref="M257:M288" si="17">IF(L257="","",3.6*200/(L257))</f>
        <v>69.424356378362745</v>
      </c>
      <c r="P257" s="124" t="str">
        <f t="shared" si="14"/>
        <v/>
      </c>
      <c r="S257" s="124" t="str">
        <f t="shared" si="15"/>
        <v/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536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24">
        <f t="shared" si="17"/>
        <v>71.160308361336234</v>
      </c>
      <c r="P258" s="124" t="str">
        <f t="shared" ref="P258:P321" si="18">IF(O258="","",3.6*200/(O258))</f>
        <v/>
      </c>
      <c r="S258" s="124" t="str">
        <f t="shared" ref="S258:S321" si="19">IF(R258="","",3.6*200/(R258))</f>
        <v/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536</v>
      </c>
      <c r="F259">
        <v>7</v>
      </c>
      <c r="G259" t="s">
        <v>255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24">
        <f t="shared" si="17"/>
        <v>71.153276015416552</v>
      </c>
      <c r="P259" s="124" t="str">
        <f t="shared" si="18"/>
        <v/>
      </c>
      <c r="S259" s="124" t="str">
        <f t="shared" si="19"/>
        <v/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536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24">
        <f t="shared" si="17"/>
        <v>69.444444444444443</v>
      </c>
      <c r="P260" s="124" t="str">
        <f t="shared" si="18"/>
        <v/>
      </c>
      <c r="S260" s="124" t="str">
        <f t="shared" si="19"/>
        <v/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536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24">
        <f t="shared" si="17"/>
        <v>69.250745407329035</v>
      </c>
      <c r="P261" s="124" t="str">
        <f t="shared" si="18"/>
        <v/>
      </c>
      <c r="S261" s="124" t="str">
        <f t="shared" si="19"/>
        <v/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537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24">
        <f t="shared" si="17"/>
        <v>69.578662543486658</v>
      </c>
      <c r="N262">
        <v>1</v>
      </c>
      <c r="O262">
        <v>10.372999999999999</v>
      </c>
      <c r="P262" s="124">
        <f t="shared" si="18"/>
        <v>69.410970789549793</v>
      </c>
      <c r="S262" s="124" t="str">
        <f t="shared" si="19"/>
        <v/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537</v>
      </c>
      <c r="F263">
        <v>1</v>
      </c>
      <c r="G263" t="s">
        <v>310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24">
        <f t="shared" si="17"/>
        <v>68.741645980523202</v>
      </c>
      <c r="N263">
        <v>2</v>
      </c>
      <c r="O263" t="s">
        <v>534</v>
      </c>
      <c r="P263" s="124"/>
      <c r="S263" s="124" t="str">
        <f t="shared" si="19"/>
        <v/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537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24">
        <f t="shared" si="17"/>
        <v>65.152474889150298</v>
      </c>
      <c r="N264">
        <v>1</v>
      </c>
      <c r="O264">
        <v>10.201000000000001</v>
      </c>
      <c r="P264" s="124">
        <f t="shared" ref="P264:P295" si="20">IF(O264="","",3.6*200/(O264))</f>
        <v>70.581315557298296</v>
      </c>
      <c r="S264" s="124" t="str">
        <f t="shared" si="19"/>
        <v/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537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24">
        <f t="shared" si="17"/>
        <v>63.666106640728614</v>
      </c>
      <c r="N265">
        <v>2</v>
      </c>
      <c r="O265">
        <v>10.205</v>
      </c>
      <c r="P265" s="124">
        <f t="shared" si="20"/>
        <v>70.553650171484563</v>
      </c>
      <c r="S265" s="124" t="str">
        <f t="shared" si="19"/>
        <v/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537</v>
      </c>
      <c r="F266">
        <v>3</v>
      </c>
      <c r="G266" t="s">
        <v>871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24">
        <f t="shared" si="17"/>
        <v>70.319367125695862</v>
      </c>
      <c r="N266">
        <v>2</v>
      </c>
      <c r="O266">
        <v>10.290000000000001</v>
      </c>
      <c r="P266" s="124">
        <f t="shared" si="20"/>
        <v>69.970845481049551</v>
      </c>
      <c r="Q266">
        <v>1</v>
      </c>
      <c r="R266">
        <v>10.391999999999999</v>
      </c>
      <c r="S266" s="124">
        <f t="shared" si="19"/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537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24">
        <f t="shared" si="17"/>
        <v>69.896126589651487</v>
      </c>
      <c r="N267">
        <v>1</v>
      </c>
      <c r="O267">
        <v>10.288</v>
      </c>
      <c r="P267" s="124">
        <f t="shared" si="20"/>
        <v>69.984447900466563</v>
      </c>
      <c r="Q267">
        <v>2</v>
      </c>
      <c r="R267">
        <v>11.943999999999999</v>
      </c>
      <c r="S267" s="124">
        <f t="shared" si="19"/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537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24">
        <f t="shared" si="17"/>
        <v>68.239977253340911</v>
      </c>
      <c r="N268">
        <v>1</v>
      </c>
      <c r="O268">
        <v>10.656000000000001</v>
      </c>
      <c r="P268" s="124">
        <f t="shared" si="20"/>
        <v>67.567567567567565</v>
      </c>
      <c r="S268" s="124" t="str">
        <f t="shared" si="19"/>
        <v/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537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24">
        <f t="shared" si="17"/>
        <v>65.66946369937979</v>
      </c>
      <c r="N269">
        <v>2</v>
      </c>
      <c r="O269">
        <v>10.705</v>
      </c>
      <c r="P269" s="124">
        <f t="shared" si="20"/>
        <v>67.258290518449328</v>
      </c>
      <c r="S269" s="124" t="str">
        <f t="shared" si="19"/>
        <v/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538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24">
        <f t="shared" si="17"/>
        <v>68.74820968203953</v>
      </c>
      <c r="N270">
        <v>1</v>
      </c>
      <c r="O270">
        <v>10.429</v>
      </c>
      <c r="P270" s="124">
        <f t="shared" si="20"/>
        <v>69.038258701697188</v>
      </c>
      <c r="S270" s="124" t="str">
        <f t="shared" si="19"/>
        <v/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538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24">
        <f t="shared" si="17"/>
        <v>67.988668555240778</v>
      </c>
      <c r="N271">
        <v>2</v>
      </c>
      <c r="O271">
        <v>10.481</v>
      </c>
      <c r="P271" s="124">
        <f t="shared" si="20"/>
        <v>68.695735139776744</v>
      </c>
      <c r="S271" s="124" t="str">
        <f t="shared" si="19"/>
        <v/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538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24">
        <f t="shared" si="17"/>
        <v>68.656431772670928</v>
      </c>
      <c r="N272">
        <v>1</v>
      </c>
      <c r="O272">
        <v>11.627000000000001</v>
      </c>
      <c r="P272" s="124">
        <f t="shared" si="20"/>
        <v>61.924830136750664</v>
      </c>
      <c r="S272" s="124" t="str">
        <f t="shared" si="19"/>
        <v/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538</v>
      </c>
      <c r="F273">
        <v>2</v>
      </c>
      <c r="G273" t="s">
        <v>871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24">
        <f t="shared" si="17"/>
        <v>68.558369834317276</v>
      </c>
      <c r="N273">
        <v>2</v>
      </c>
      <c r="O273">
        <v>12.177000000000001</v>
      </c>
      <c r="P273" s="124">
        <f t="shared" si="20"/>
        <v>59.127864005912777</v>
      </c>
      <c r="S273" s="124" t="str">
        <f t="shared" si="19"/>
        <v/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539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24">
        <f t="shared" si="17"/>
        <v>66.524993070313215</v>
      </c>
      <c r="N274">
        <v>1</v>
      </c>
      <c r="O274">
        <v>10.417999999999999</v>
      </c>
      <c r="P274" s="124">
        <f t="shared" si="20"/>
        <v>69.111153772317152</v>
      </c>
      <c r="S274" s="124" t="str">
        <f t="shared" si="19"/>
        <v/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539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24">
        <f t="shared" si="17"/>
        <v>66.432921203174018</v>
      </c>
      <c r="N275">
        <v>2</v>
      </c>
      <c r="O275">
        <v>10.494999999999999</v>
      </c>
      <c r="P275" s="124">
        <f t="shared" si="20"/>
        <v>68.60409718913769</v>
      </c>
      <c r="S275" s="124" t="str">
        <f t="shared" si="19"/>
        <v/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540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24">
        <f t="shared" si="17"/>
        <v>70.189120686293634</v>
      </c>
      <c r="N276">
        <v>1</v>
      </c>
      <c r="O276">
        <v>10.319000000000001</v>
      </c>
      <c r="P276" s="124">
        <f t="shared" si="20"/>
        <v>69.774202926640172</v>
      </c>
      <c r="S276" s="124" t="str">
        <f t="shared" si="19"/>
        <v/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540</v>
      </c>
      <c r="G277" t="s">
        <v>871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24">
        <f t="shared" si="17"/>
        <v>70.038910505836583</v>
      </c>
      <c r="N277">
        <v>2</v>
      </c>
      <c r="O277">
        <v>10.49</v>
      </c>
      <c r="P277" s="124">
        <f t="shared" si="20"/>
        <v>68.636796949475695</v>
      </c>
      <c r="S277" s="124" t="str">
        <f t="shared" si="19"/>
        <v/>
      </c>
    </row>
    <row r="278" spans="1:19">
      <c r="A278" s="1" t="s">
        <v>279</v>
      </c>
      <c r="B278" s="1">
        <v>2019</v>
      </c>
      <c r="C278" s="2">
        <v>43526</v>
      </c>
      <c r="D278" s="1" t="s">
        <v>19</v>
      </c>
      <c r="E278" s="22" t="s">
        <v>533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24">
        <f t="shared" si="17"/>
        <v>70.873117432818191</v>
      </c>
      <c r="P278" s="124" t="str">
        <f t="shared" si="20"/>
        <v/>
      </c>
      <c r="S278" s="124" t="str">
        <f t="shared" si="19"/>
        <v/>
      </c>
    </row>
    <row r="279" spans="1:19">
      <c r="A279" s="1" t="s">
        <v>279</v>
      </c>
      <c r="B279" s="1">
        <v>2019</v>
      </c>
      <c r="C279" s="2">
        <v>43526</v>
      </c>
      <c r="D279" s="1" t="s">
        <v>19</v>
      </c>
      <c r="E279" s="22" t="s">
        <v>533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24">
        <f t="shared" si="17"/>
        <v>69.902912621359221</v>
      </c>
      <c r="P279" s="124" t="str">
        <f t="shared" si="20"/>
        <v/>
      </c>
      <c r="S279" s="124" t="str">
        <f t="shared" si="19"/>
        <v/>
      </c>
    </row>
    <row r="280" spans="1:19">
      <c r="A280" s="1" t="s">
        <v>279</v>
      </c>
      <c r="B280" s="1">
        <v>2019</v>
      </c>
      <c r="C280" s="2">
        <v>43526</v>
      </c>
      <c r="D280" s="1" t="s">
        <v>19</v>
      </c>
      <c r="E280" s="22" t="s">
        <v>533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24">
        <f t="shared" si="17"/>
        <v>69.290732364546244</v>
      </c>
      <c r="P280" s="124" t="str">
        <f t="shared" si="20"/>
        <v/>
      </c>
      <c r="S280" s="124" t="str">
        <f t="shared" si="19"/>
        <v/>
      </c>
    </row>
    <row r="281" spans="1:19">
      <c r="A281" s="1" t="s">
        <v>279</v>
      </c>
      <c r="B281" s="1">
        <v>2019</v>
      </c>
      <c r="C281" s="2">
        <v>43526</v>
      </c>
      <c r="D281" s="1" t="s">
        <v>19</v>
      </c>
      <c r="E281" s="22" t="s">
        <v>533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24">
        <f t="shared" si="17"/>
        <v>71.74887892376681</v>
      </c>
      <c r="P281" s="124" t="str">
        <f t="shared" si="20"/>
        <v/>
      </c>
      <c r="S281" s="124" t="str">
        <f t="shared" si="19"/>
        <v/>
      </c>
    </row>
    <row r="282" spans="1:19">
      <c r="A282" s="1" t="s">
        <v>279</v>
      </c>
      <c r="B282" s="1">
        <v>2019</v>
      </c>
      <c r="C282" s="2">
        <v>43526</v>
      </c>
      <c r="D282" s="1" t="s">
        <v>19</v>
      </c>
      <c r="E282" s="22" t="s">
        <v>533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24">
        <f t="shared" si="17"/>
        <v>70.768625909180273</v>
      </c>
      <c r="P282" s="124" t="str">
        <f t="shared" si="20"/>
        <v/>
      </c>
      <c r="S282" s="124" t="str">
        <f t="shared" si="19"/>
        <v/>
      </c>
    </row>
    <row r="283" spans="1:19">
      <c r="A283" s="1" t="s">
        <v>279</v>
      </c>
      <c r="B283" s="1">
        <v>2019</v>
      </c>
      <c r="C283" s="2">
        <v>43526</v>
      </c>
      <c r="D283" s="1" t="s">
        <v>19</v>
      </c>
      <c r="E283" s="22" t="s">
        <v>533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24">
        <f t="shared" si="17"/>
        <v>71.230708349821924</v>
      </c>
      <c r="P283" s="124" t="str">
        <f t="shared" si="20"/>
        <v/>
      </c>
      <c r="S283" s="124" t="str">
        <f t="shared" si="19"/>
        <v/>
      </c>
    </row>
    <row r="284" spans="1:19">
      <c r="A284" s="1" t="s">
        <v>279</v>
      </c>
      <c r="B284" s="1">
        <v>2019</v>
      </c>
      <c r="C284" s="2">
        <v>43526</v>
      </c>
      <c r="D284" s="1" t="s">
        <v>19</v>
      </c>
      <c r="E284" s="22" t="s">
        <v>533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24">
        <f t="shared" si="17"/>
        <v>69.598840019333011</v>
      </c>
      <c r="P284" s="124" t="str">
        <f t="shared" si="20"/>
        <v/>
      </c>
      <c r="S284" s="124" t="str">
        <f t="shared" si="19"/>
        <v/>
      </c>
    </row>
    <row r="285" spans="1:19">
      <c r="A285" s="1" t="s">
        <v>279</v>
      </c>
      <c r="B285" s="1">
        <v>2019</v>
      </c>
      <c r="C285" s="2">
        <v>43526</v>
      </c>
      <c r="D285" s="1" t="s">
        <v>19</v>
      </c>
      <c r="E285" s="22" t="s">
        <v>533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24">
        <f t="shared" si="17"/>
        <v>69.40427993059572</v>
      </c>
      <c r="P285" s="124" t="str">
        <f t="shared" si="20"/>
        <v/>
      </c>
      <c r="S285" s="124" t="str">
        <f t="shared" si="19"/>
        <v/>
      </c>
    </row>
    <row r="286" spans="1:19">
      <c r="A286" s="1" t="s">
        <v>279</v>
      </c>
      <c r="B286" s="1">
        <v>2019</v>
      </c>
      <c r="C286" s="2">
        <v>43526</v>
      </c>
      <c r="D286" s="1" t="s">
        <v>19</v>
      </c>
      <c r="E286" s="22" t="s">
        <v>533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24">
        <f t="shared" si="17"/>
        <v>68.754774637127568</v>
      </c>
      <c r="P286" s="124" t="str">
        <f t="shared" si="20"/>
        <v/>
      </c>
      <c r="S286" s="124" t="str">
        <f t="shared" si="19"/>
        <v/>
      </c>
    </row>
    <row r="287" spans="1:19">
      <c r="A287" s="1" t="s">
        <v>279</v>
      </c>
      <c r="B287" s="1">
        <v>2019</v>
      </c>
      <c r="C287" s="2">
        <v>43526</v>
      </c>
      <c r="D287" s="1" t="s">
        <v>19</v>
      </c>
      <c r="E287" s="22" t="s">
        <v>533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24">
        <f t="shared" si="17"/>
        <v>70.609002647837599</v>
      </c>
      <c r="P287" s="124" t="str">
        <f t="shared" si="20"/>
        <v/>
      </c>
      <c r="S287" s="124" t="str">
        <f t="shared" si="19"/>
        <v/>
      </c>
    </row>
    <row r="288" spans="1:19">
      <c r="A288" s="1" t="s">
        <v>279</v>
      </c>
      <c r="B288" s="1">
        <v>2019</v>
      </c>
      <c r="C288" s="2">
        <v>43526</v>
      </c>
      <c r="D288" s="1" t="s">
        <v>19</v>
      </c>
      <c r="E288" s="22" t="s">
        <v>533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24">
        <f t="shared" si="17"/>
        <v>70.977917981072551</v>
      </c>
      <c r="P288" s="124" t="str">
        <f t="shared" si="20"/>
        <v/>
      </c>
      <c r="S288" s="124" t="str">
        <f t="shared" si="19"/>
        <v/>
      </c>
    </row>
    <row r="289" spans="1:19">
      <c r="A289" s="1" t="s">
        <v>279</v>
      </c>
      <c r="B289" s="1">
        <v>2019</v>
      </c>
      <c r="C289" s="2">
        <v>43526</v>
      </c>
      <c r="D289" s="1" t="s">
        <v>19</v>
      </c>
      <c r="E289" s="22" t="s">
        <v>533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24">
        <f t="shared" ref="M289:M320" si="21">IF(L289="","",3.6*200/(L289))</f>
        <v>70.052539404553414</v>
      </c>
      <c r="P289" s="124" t="str">
        <f t="shared" si="20"/>
        <v/>
      </c>
      <c r="S289" s="124" t="str">
        <f t="shared" si="19"/>
        <v/>
      </c>
    </row>
    <row r="290" spans="1:19">
      <c r="A290" s="1" t="s">
        <v>279</v>
      </c>
      <c r="B290" s="1">
        <v>2019</v>
      </c>
      <c r="C290" s="2">
        <v>43526</v>
      </c>
      <c r="D290" s="1" t="s">
        <v>19</v>
      </c>
      <c r="E290" s="22" t="s">
        <v>533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24">
        <f t="shared" si="21"/>
        <v>70.7755824240637</v>
      </c>
      <c r="P290" s="124" t="str">
        <f t="shared" si="20"/>
        <v/>
      </c>
      <c r="S290" s="124" t="str">
        <f t="shared" si="19"/>
        <v/>
      </c>
    </row>
    <row r="291" spans="1:19">
      <c r="A291" s="1" t="s">
        <v>279</v>
      </c>
      <c r="B291" s="1">
        <v>2019</v>
      </c>
      <c r="C291" s="2">
        <v>43526</v>
      </c>
      <c r="D291" s="1" t="s">
        <v>19</v>
      </c>
      <c r="E291" s="22" t="s">
        <v>533</v>
      </c>
      <c r="F291">
        <v>8</v>
      </c>
      <c r="G291" t="s">
        <v>255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24">
        <f t="shared" si="21"/>
        <v>69.666182873730037</v>
      </c>
      <c r="P291" s="124" t="str">
        <f t="shared" si="20"/>
        <v/>
      </c>
      <c r="S291" s="124" t="str">
        <f t="shared" si="19"/>
        <v/>
      </c>
    </row>
    <row r="292" spans="1:19">
      <c r="A292" s="1" t="s">
        <v>279</v>
      </c>
      <c r="B292" s="1">
        <v>2019</v>
      </c>
      <c r="C292" s="2">
        <v>43526</v>
      </c>
      <c r="D292" s="1" t="s">
        <v>19</v>
      </c>
      <c r="E292" s="22" t="s">
        <v>533</v>
      </c>
      <c r="F292">
        <v>9</v>
      </c>
      <c r="G292" t="s">
        <v>904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24">
        <f t="shared" si="21"/>
        <v>70.928972515023148</v>
      </c>
      <c r="P292" s="124" t="str">
        <f t="shared" si="20"/>
        <v/>
      </c>
      <c r="S292" s="124" t="str">
        <f t="shared" si="19"/>
        <v/>
      </c>
    </row>
    <row r="293" spans="1:19">
      <c r="A293" s="1" t="s">
        <v>279</v>
      </c>
      <c r="B293" s="1">
        <v>2019</v>
      </c>
      <c r="C293" s="2">
        <v>43526</v>
      </c>
      <c r="D293" s="1" t="s">
        <v>19</v>
      </c>
      <c r="E293" s="22" t="s">
        <v>533</v>
      </c>
      <c r="F293">
        <v>9</v>
      </c>
      <c r="G293" t="s">
        <v>310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534</v>
      </c>
      <c r="M293" s="124"/>
      <c r="P293" s="124" t="str">
        <f t="shared" si="20"/>
        <v/>
      </c>
      <c r="S293" s="124" t="str">
        <f t="shared" si="19"/>
        <v/>
      </c>
    </row>
    <row r="294" spans="1:19">
      <c r="A294" s="1" t="s">
        <v>279</v>
      </c>
      <c r="B294" s="1">
        <v>2019</v>
      </c>
      <c r="C294" s="2">
        <v>43526</v>
      </c>
      <c r="D294" s="1" t="s">
        <v>19</v>
      </c>
      <c r="E294" s="22" t="s">
        <v>533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24">
        <f t="shared" ref="M294:M315" si="22">IF(L294="","",3.6*200/(L294))</f>
        <v>69.484655471916611</v>
      </c>
      <c r="P294" s="124" t="str">
        <f t="shared" si="20"/>
        <v/>
      </c>
      <c r="S294" s="124" t="str">
        <f t="shared" si="19"/>
        <v/>
      </c>
    </row>
    <row r="295" spans="1:19">
      <c r="A295" s="1" t="s">
        <v>279</v>
      </c>
      <c r="B295" s="1">
        <v>2019</v>
      </c>
      <c r="C295" s="2">
        <v>43526</v>
      </c>
      <c r="D295" s="1" t="s">
        <v>19</v>
      </c>
      <c r="E295" s="22" t="s">
        <v>533</v>
      </c>
      <c r="F295">
        <v>10</v>
      </c>
      <c r="G295" t="s">
        <v>871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24">
        <f t="shared" si="22"/>
        <v>68.695735139776744</v>
      </c>
      <c r="P295" s="124" t="str">
        <f t="shared" si="20"/>
        <v/>
      </c>
      <c r="S295" s="124" t="str">
        <f t="shared" si="19"/>
        <v/>
      </c>
    </row>
    <row r="296" spans="1:19">
      <c r="A296" s="1" t="s">
        <v>279</v>
      </c>
      <c r="B296" s="1">
        <v>2019</v>
      </c>
      <c r="C296" s="2">
        <v>43526</v>
      </c>
      <c r="D296" s="1" t="s">
        <v>19</v>
      </c>
      <c r="E296" s="22" t="s">
        <v>533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24">
        <f t="shared" si="22"/>
        <v>70.13442431326709</v>
      </c>
      <c r="P296" s="124" t="str">
        <f t="shared" ref="P296:P327" si="23">IF(O296="","",3.6*200/(O296))</f>
        <v/>
      </c>
      <c r="S296" s="124" t="str">
        <f t="shared" si="19"/>
        <v/>
      </c>
    </row>
    <row r="297" spans="1:19">
      <c r="A297" s="1" t="s">
        <v>279</v>
      </c>
      <c r="B297" s="1">
        <v>2019</v>
      </c>
      <c r="C297" s="2">
        <v>43526</v>
      </c>
      <c r="D297" s="1" t="s">
        <v>19</v>
      </c>
      <c r="E297" s="22" t="s">
        <v>533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24">
        <f t="shared" si="22"/>
        <v>68.246445497630333</v>
      </c>
      <c r="P297" s="124" t="str">
        <f t="shared" si="23"/>
        <v/>
      </c>
      <c r="S297" s="124" t="str">
        <f t="shared" si="19"/>
        <v/>
      </c>
    </row>
    <row r="298" spans="1:19">
      <c r="A298" s="1" t="s">
        <v>279</v>
      </c>
      <c r="B298" s="1">
        <v>2019</v>
      </c>
      <c r="C298" s="2">
        <v>43526</v>
      </c>
      <c r="D298" s="1" t="s">
        <v>19</v>
      </c>
      <c r="E298" s="22" t="s">
        <v>533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24">
        <f t="shared" si="22"/>
        <v>68.007934258996869</v>
      </c>
      <c r="P298" s="124" t="str">
        <f t="shared" si="23"/>
        <v/>
      </c>
      <c r="S298" s="124" t="str">
        <f t="shared" si="19"/>
        <v/>
      </c>
    </row>
    <row r="299" spans="1:19">
      <c r="A299" s="1" t="s">
        <v>279</v>
      </c>
      <c r="B299" s="1">
        <v>2019</v>
      </c>
      <c r="C299" s="2">
        <v>43526</v>
      </c>
      <c r="D299" s="1" t="s">
        <v>19</v>
      </c>
      <c r="E299" s="22" t="s">
        <v>533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24">
        <f t="shared" si="22"/>
        <v>69.774202926640172</v>
      </c>
      <c r="P299" s="124" t="str">
        <f t="shared" si="23"/>
        <v/>
      </c>
      <c r="S299" s="124" t="str">
        <f t="shared" si="19"/>
        <v/>
      </c>
    </row>
    <row r="300" spans="1:19">
      <c r="A300" s="1" t="s">
        <v>279</v>
      </c>
      <c r="B300" s="1">
        <v>2019</v>
      </c>
      <c r="C300" s="2">
        <v>43526</v>
      </c>
      <c r="D300" s="1" t="s">
        <v>19</v>
      </c>
      <c r="E300" s="22" t="s">
        <v>533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24">
        <f t="shared" si="22"/>
        <v>70.374352458215228</v>
      </c>
      <c r="P300" s="124" t="str">
        <f t="shared" si="23"/>
        <v/>
      </c>
      <c r="S300" s="124" t="str">
        <f t="shared" si="19"/>
        <v/>
      </c>
    </row>
    <row r="301" spans="1:19">
      <c r="A301" s="1" t="s">
        <v>279</v>
      </c>
      <c r="B301" s="1">
        <v>2019</v>
      </c>
      <c r="C301" s="2">
        <v>43526</v>
      </c>
      <c r="D301" s="1" t="s">
        <v>19</v>
      </c>
      <c r="E301" s="22" t="s">
        <v>533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24">
        <f t="shared" si="22"/>
        <v>69.437747130870861</v>
      </c>
      <c r="P301" s="124" t="str">
        <f t="shared" si="23"/>
        <v/>
      </c>
      <c r="S301" s="124" t="str">
        <f t="shared" si="19"/>
        <v/>
      </c>
    </row>
    <row r="302" spans="1:19">
      <c r="A302" s="1" t="s">
        <v>279</v>
      </c>
      <c r="B302" s="1">
        <v>2019</v>
      </c>
      <c r="C302" s="2">
        <v>43526</v>
      </c>
      <c r="D302" s="1" t="s">
        <v>19</v>
      </c>
      <c r="E302" s="22" t="s">
        <v>536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24">
        <f t="shared" si="22"/>
        <v>70.519098922624877</v>
      </c>
      <c r="P302" s="124" t="str">
        <f t="shared" si="23"/>
        <v/>
      </c>
      <c r="S302" s="124" t="str">
        <f t="shared" si="19"/>
        <v/>
      </c>
    </row>
    <row r="303" spans="1:19">
      <c r="A303" s="1" t="s">
        <v>279</v>
      </c>
      <c r="B303" s="1">
        <v>2019</v>
      </c>
      <c r="C303" s="2">
        <v>43526</v>
      </c>
      <c r="D303" s="1" t="s">
        <v>19</v>
      </c>
      <c r="E303" s="22" t="s">
        <v>536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24">
        <f t="shared" si="22"/>
        <v>71.485305798252583</v>
      </c>
      <c r="P303" s="124" t="str">
        <f t="shared" si="23"/>
        <v/>
      </c>
      <c r="S303" s="124" t="str">
        <f t="shared" si="19"/>
        <v/>
      </c>
    </row>
    <row r="304" spans="1:19">
      <c r="A304" s="1" t="s">
        <v>279</v>
      </c>
      <c r="B304" s="1">
        <v>2019</v>
      </c>
      <c r="C304" s="2">
        <v>43526</v>
      </c>
      <c r="D304" s="1" t="s">
        <v>19</v>
      </c>
      <c r="E304" s="22" t="s">
        <v>536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24">
        <f t="shared" si="22"/>
        <v>70.970921636274028</v>
      </c>
      <c r="P304" s="124" t="str">
        <f t="shared" si="23"/>
        <v/>
      </c>
      <c r="S304" s="124" t="str">
        <f t="shared" si="19"/>
        <v/>
      </c>
    </row>
    <row r="305" spans="1:19">
      <c r="A305" s="1" t="s">
        <v>279</v>
      </c>
      <c r="B305" s="1">
        <v>2019</v>
      </c>
      <c r="C305" s="2">
        <v>43526</v>
      </c>
      <c r="D305" s="1" t="s">
        <v>19</v>
      </c>
      <c r="E305" s="22" t="s">
        <v>536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24">
        <f t="shared" si="22"/>
        <v>71.834780005986232</v>
      </c>
      <c r="P305" s="124" t="str">
        <f t="shared" si="23"/>
        <v/>
      </c>
      <c r="S305" s="124" t="str">
        <f t="shared" si="19"/>
        <v/>
      </c>
    </row>
    <row r="306" spans="1:19">
      <c r="A306" s="1" t="s">
        <v>279</v>
      </c>
      <c r="B306" s="1">
        <v>2019</v>
      </c>
      <c r="C306" s="2">
        <v>43526</v>
      </c>
      <c r="D306" s="1" t="s">
        <v>19</v>
      </c>
      <c r="E306" s="22" t="s">
        <v>536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24">
        <f t="shared" si="22"/>
        <v>62.783397279386115</v>
      </c>
      <c r="P306" s="124" t="str">
        <f t="shared" si="23"/>
        <v/>
      </c>
      <c r="S306" s="124" t="str">
        <f t="shared" si="19"/>
        <v/>
      </c>
    </row>
    <row r="307" spans="1:19">
      <c r="A307" s="1" t="s">
        <v>279</v>
      </c>
      <c r="B307" s="1">
        <v>2019</v>
      </c>
      <c r="C307" s="2">
        <v>43526</v>
      </c>
      <c r="D307" s="1" t="s">
        <v>19</v>
      </c>
      <c r="E307" s="22" t="s">
        <v>536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24">
        <f t="shared" si="22"/>
        <v>70.175438596491233</v>
      </c>
      <c r="P307" s="124" t="str">
        <f t="shared" si="23"/>
        <v/>
      </c>
      <c r="S307" s="124" t="str">
        <f t="shared" si="19"/>
        <v/>
      </c>
    </row>
    <row r="308" spans="1:19">
      <c r="A308" s="1" t="s">
        <v>279</v>
      </c>
      <c r="B308" s="1">
        <v>2019</v>
      </c>
      <c r="C308" s="2">
        <v>43526</v>
      </c>
      <c r="D308" s="1" t="s">
        <v>19</v>
      </c>
      <c r="E308" s="22" t="s">
        <v>536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24">
        <f t="shared" si="22"/>
        <v>69.504778453518682</v>
      </c>
      <c r="P308" s="124" t="str">
        <f t="shared" si="23"/>
        <v/>
      </c>
      <c r="S308" s="124" t="str">
        <f t="shared" si="19"/>
        <v/>
      </c>
    </row>
    <row r="309" spans="1:19">
      <c r="A309" s="1" t="s">
        <v>279</v>
      </c>
      <c r="B309" s="1">
        <v>2019</v>
      </c>
      <c r="C309" s="2">
        <v>43526</v>
      </c>
      <c r="D309" s="1" t="s">
        <v>19</v>
      </c>
      <c r="E309" s="22" t="s">
        <v>536</v>
      </c>
      <c r="F309">
        <v>4</v>
      </c>
      <c r="G309" t="s">
        <v>904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24">
        <f t="shared" si="22"/>
        <v>69.998055609566407</v>
      </c>
      <c r="P309" s="124" t="str">
        <f t="shared" si="23"/>
        <v/>
      </c>
      <c r="S309" s="124" t="str">
        <f t="shared" si="19"/>
        <v/>
      </c>
    </row>
    <row r="310" spans="1:19">
      <c r="A310" s="1" t="s">
        <v>279</v>
      </c>
      <c r="B310" s="1">
        <v>2019</v>
      </c>
      <c r="C310" s="2">
        <v>43526</v>
      </c>
      <c r="D310" s="1" t="s">
        <v>19</v>
      </c>
      <c r="E310" s="22" t="s">
        <v>536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24">
        <f t="shared" si="22"/>
        <v>69.950451763334314</v>
      </c>
      <c r="P310" s="124" t="str">
        <f t="shared" si="23"/>
        <v/>
      </c>
      <c r="S310" s="124" t="str">
        <f t="shared" si="19"/>
        <v/>
      </c>
    </row>
    <row r="311" spans="1:19">
      <c r="A311" s="1" t="s">
        <v>279</v>
      </c>
      <c r="B311" s="1">
        <v>2019</v>
      </c>
      <c r="C311" s="2">
        <v>43526</v>
      </c>
      <c r="D311" s="1" t="s">
        <v>19</v>
      </c>
      <c r="E311" s="22" t="s">
        <v>536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24">
        <f t="shared" si="22"/>
        <v>70.243902439024396</v>
      </c>
      <c r="P311" s="124" t="str">
        <f t="shared" si="23"/>
        <v/>
      </c>
      <c r="S311" s="124" t="str">
        <f t="shared" si="19"/>
        <v/>
      </c>
    </row>
    <row r="312" spans="1:19">
      <c r="A312" s="1" t="s">
        <v>279</v>
      </c>
      <c r="B312" s="1">
        <v>2019</v>
      </c>
      <c r="C312" s="2">
        <v>43526</v>
      </c>
      <c r="D312" s="1" t="s">
        <v>19</v>
      </c>
      <c r="E312" s="22" t="s">
        <v>536</v>
      </c>
      <c r="F312">
        <v>5</v>
      </c>
      <c r="G312" t="s">
        <v>255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24">
        <f t="shared" si="22"/>
        <v>69.632495164410059</v>
      </c>
      <c r="P312" s="124" t="str">
        <f t="shared" si="23"/>
        <v/>
      </c>
      <c r="S312" s="124" t="str">
        <f t="shared" si="19"/>
        <v/>
      </c>
    </row>
    <row r="313" spans="1:19">
      <c r="A313" s="1" t="s">
        <v>279</v>
      </c>
      <c r="B313" s="1">
        <v>2019</v>
      </c>
      <c r="C313" s="2">
        <v>43526</v>
      </c>
      <c r="D313" s="1" t="s">
        <v>19</v>
      </c>
      <c r="E313" s="22" t="s">
        <v>536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24">
        <f t="shared" si="22"/>
        <v>70.796460176991147</v>
      </c>
      <c r="P313" s="124" t="str">
        <f t="shared" si="23"/>
        <v/>
      </c>
      <c r="S313" s="124" t="str">
        <f t="shared" si="19"/>
        <v/>
      </c>
    </row>
    <row r="314" spans="1:19">
      <c r="A314" s="1" t="s">
        <v>279</v>
      </c>
      <c r="B314" s="1">
        <v>2019</v>
      </c>
      <c r="C314" s="2">
        <v>43526</v>
      </c>
      <c r="D314" s="1" t="s">
        <v>19</v>
      </c>
      <c r="E314" s="22" t="s">
        <v>536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24">
        <f t="shared" si="22"/>
        <v>70.671378091872782</v>
      </c>
      <c r="P314" s="124" t="str">
        <f t="shared" si="23"/>
        <v/>
      </c>
      <c r="S314" s="124" t="str">
        <f t="shared" si="19"/>
        <v/>
      </c>
    </row>
    <row r="315" spans="1:19">
      <c r="A315" s="1" t="s">
        <v>279</v>
      </c>
      <c r="B315" s="1">
        <v>2019</v>
      </c>
      <c r="C315" s="2">
        <v>43526</v>
      </c>
      <c r="D315" s="1" t="s">
        <v>19</v>
      </c>
      <c r="E315" s="22" t="s">
        <v>536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24">
        <f t="shared" si="22"/>
        <v>70.699135899450127</v>
      </c>
      <c r="P315" s="124" t="str">
        <f t="shared" si="23"/>
        <v/>
      </c>
      <c r="S315" s="124" t="str">
        <f t="shared" si="19"/>
        <v/>
      </c>
    </row>
    <row r="316" spans="1:19">
      <c r="A316" s="1" t="s">
        <v>279</v>
      </c>
      <c r="B316" s="1">
        <v>2019</v>
      </c>
      <c r="C316" s="2">
        <v>43526</v>
      </c>
      <c r="D316" s="1" t="s">
        <v>19</v>
      </c>
      <c r="E316" s="22" t="s">
        <v>536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534</v>
      </c>
      <c r="M316" s="124"/>
      <c r="P316" s="124" t="str">
        <f t="shared" si="23"/>
        <v/>
      </c>
      <c r="S316" s="124" t="str">
        <f t="shared" si="19"/>
        <v/>
      </c>
    </row>
    <row r="317" spans="1:19">
      <c r="A317" s="1" t="s">
        <v>279</v>
      </c>
      <c r="B317" s="1">
        <v>2019</v>
      </c>
      <c r="C317" s="2">
        <v>43526</v>
      </c>
      <c r="D317" s="1" t="s">
        <v>19</v>
      </c>
      <c r="E317" s="22" t="s">
        <v>536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24">
        <f t="shared" ref="M317:M332" si="24">IF(L317="","",3.6*200/(L317))</f>
        <v>70.546737213403887</v>
      </c>
      <c r="P317" s="124" t="str">
        <f t="shared" si="23"/>
        <v/>
      </c>
      <c r="S317" s="124" t="str">
        <f t="shared" si="19"/>
        <v/>
      </c>
    </row>
    <row r="318" spans="1:19">
      <c r="A318" s="1" t="s">
        <v>279</v>
      </c>
      <c r="B318" s="1">
        <v>2019</v>
      </c>
      <c r="C318" s="2">
        <v>43526</v>
      </c>
      <c r="D318" s="1" t="s">
        <v>19</v>
      </c>
      <c r="E318" s="22" t="s">
        <v>537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24">
        <f t="shared" si="24"/>
        <v>72.122608434338375</v>
      </c>
      <c r="N318">
        <v>1</v>
      </c>
      <c r="O318">
        <v>9.9909999999999997</v>
      </c>
      <c r="P318" s="124">
        <f t="shared" si="23"/>
        <v>72.064858372535284</v>
      </c>
      <c r="S318" s="124" t="str">
        <f t="shared" si="19"/>
        <v/>
      </c>
    </row>
    <row r="319" spans="1:19">
      <c r="A319" s="1" t="s">
        <v>279</v>
      </c>
      <c r="B319" s="1">
        <v>2019</v>
      </c>
      <c r="C319" s="2">
        <v>43526</v>
      </c>
      <c r="D319" s="1" t="s">
        <v>19</v>
      </c>
      <c r="E319" s="22" t="s">
        <v>537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24">
        <f t="shared" si="24"/>
        <v>70.408761979268519</v>
      </c>
      <c r="N319">
        <v>2</v>
      </c>
      <c r="O319">
        <v>11.170999999999999</v>
      </c>
      <c r="P319" s="124">
        <f t="shared" si="23"/>
        <v>64.452600483394505</v>
      </c>
      <c r="S319" s="124" t="str">
        <f t="shared" si="19"/>
        <v/>
      </c>
    </row>
    <row r="320" spans="1:19">
      <c r="A320" s="1" t="s">
        <v>279</v>
      </c>
      <c r="B320" s="1">
        <v>2019</v>
      </c>
      <c r="C320" s="2">
        <v>43526</v>
      </c>
      <c r="D320" s="1" t="s">
        <v>19</v>
      </c>
      <c r="E320" s="22" t="s">
        <v>537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24">
        <f t="shared" si="24"/>
        <v>52.520242176672262</v>
      </c>
      <c r="N320">
        <v>1</v>
      </c>
      <c r="O320">
        <v>10.042</v>
      </c>
      <c r="P320" s="124">
        <f t="shared" si="23"/>
        <v>71.698864767974513</v>
      </c>
      <c r="S320" s="124" t="str">
        <f t="shared" si="19"/>
        <v/>
      </c>
    </row>
    <row r="321" spans="1:19">
      <c r="A321" s="1" t="s">
        <v>279</v>
      </c>
      <c r="B321" s="1">
        <v>2019</v>
      </c>
      <c r="C321" s="2">
        <v>43526</v>
      </c>
      <c r="D321" s="1" t="s">
        <v>19</v>
      </c>
      <c r="E321" s="22" t="s">
        <v>537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24">
        <f t="shared" si="24"/>
        <v>51.981806367771284</v>
      </c>
      <c r="N321">
        <v>2</v>
      </c>
      <c r="O321">
        <v>10.196</v>
      </c>
      <c r="P321" s="124">
        <f t="shared" si="23"/>
        <v>70.615927814829348</v>
      </c>
      <c r="S321" s="124" t="str">
        <f t="shared" si="19"/>
        <v/>
      </c>
    </row>
    <row r="322" spans="1:19">
      <c r="A322" s="1" t="s">
        <v>279</v>
      </c>
      <c r="B322" s="1">
        <v>2019</v>
      </c>
      <c r="C322" s="2">
        <v>43526</v>
      </c>
      <c r="D322" s="1" t="s">
        <v>19</v>
      </c>
      <c r="E322" s="22" t="s">
        <v>537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24">
        <f t="shared" si="24"/>
        <v>70.319367125695862</v>
      </c>
      <c r="N322">
        <v>1</v>
      </c>
      <c r="O322">
        <v>9.9329999999999998</v>
      </c>
      <c r="P322" s="124">
        <f t="shared" si="23"/>
        <v>72.485653881002719</v>
      </c>
      <c r="S322" s="124" t="str">
        <f t="shared" ref="S322:S385" si="25">IF(R322="","",3.6*200/(R322))</f>
        <v/>
      </c>
    </row>
    <row r="323" spans="1:19">
      <c r="A323" s="1" t="s">
        <v>279</v>
      </c>
      <c r="B323" s="1">
        <v>2019</v>
      </c>
      <c r="C323" s="2">
        <v>43526</v>
      </c>
      <c r="D323" s="1" t="s">
        <v>19</v>
      </c>
      <c r="E323" s="22" t="s">
        <v>537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24">
        <f t="shared" si="24"/>
        <v>68.577959805695784</v>
      </c>
      <c r="N323">
        <v>2</v>
      </c>
      <c r="O323">
        <v>11.100999999999999</v>
      </c>
      <c r="P323" s="124">
        <f t="shared" si="23"/>
        <v>64.859021709755879</v>
      </c>
      <c r="S323" s="124" t="str">
        <f t="shared" si="25"/>
        <v/>
      </c>
    </row>
    <row r="324" spans="1:19">
      <c r="A324" s="1" t="s">
        <v>279</v>
      </c>
      <c r="B324" s="1">
        <v>2019</v>
      </c>
      <c r="C324" s="2">
        <v>43526</v>
      </c>
      <c r="D324" s="1" t="s">
        <v>19</v>
      </c>
      <c r="E324" s="22" t="s">
        <v>537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24">
        <f t="shared" si="24"/>
        <v>66.821345707656604</v>
      </c>
      <c r="N324">
        <v>1</v>
      </c>
      <c r="O324">
        <v>10.183</v>
      </c>
      <c r="P324" s="124">
        <f t="shared" si="23"/>
        <v>70.706078758715506</v>
      </c>
      <c r="S324" s="124" t="str">
        <f t="shared" si="25"/>
        <v/>
      </c>
    </row>
    <row r="325" spans="1:19">
      <c r="A325" s="1" t="s">
        <v>279</v>
      </c>
      <c r="B325" s="1">
        <v>2019</v>
      </c>
      <c r="C325" s="2">
        <v>43526</v>
      </c>
      <c r="D325" s="1" t="s">
        <v>19</v>
      </c>
      <c r="E325" s="22" t="s">
        <v>537</v>
      </c>
      <c r="F325">
        <v>4</v>
      </c>
      <c r="G325" t="s">
        <v>904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24">
        <f t="shared" si="24"/>
        <v>66.672840077784983</v>
      </c>
      <c r="N325">
        <v>2</v>
      </c>
      <c r="O325">
        <v>10.250999999999999</v>
      </c>
      <c r="P325" s="124">
        <f t="shared" si="23"/>
        <v>70.237050043898165</v>
      </c>
      <c r="S325" s="124" t="str">
        <f t="shared" si="25"/>
        <v/>
      </c>
    </row>
    <row r="326" spans="1:19">
      <c r="A326" s="1" t="s">
        <v>279</v>
      </c>
      <c r="B326" s="1">
        <v>2019</v>
      </c>
      <c r="C326" s="2">
        <v>43526</v>
      </c>
      <c r="D326" s="1" t="s">
        <v>19</v>
      </c>
      <c r="E326" s="22" t="s">
        <v>538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24">
        <f t="shared" si="24"/>
        <v>71.913703555733122</v>
      </c>
      <c r="N326">
        <v>1</v>
      </c>
      <c r="O326">
        <v>10.004</v>
      </c>
      <c r="P326" s="124">
        <f t="shared" si="23"/>
        <v>71.971211515393847</v>
      </c>
      <c r="S326" s="124" t="str">
        <f t="shared" si="25"/>
        <v/>
      </c>
    </row>
    <row r="327" spans="1:19">
      <c r="A327" s="1" t="s">
        <v>279</v>
      </c>
      <c r="B327" s="1">
        <v>2019</v>
      </c>
      <c r="C327" s="2">
        <v>43526</v>
      </c>
      <c r="D327" s="1" t="s">
        <v>19</v>
      </c>
      <c r="E327" s="22" t="s">
        <v>538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24">
        <f t="shared" si="24"/>
        <v>71.798962903869167</v>
      </c>
      <c r="N327">
        <v>2</v>
      </c>
      <c r="O327">
        <v>10.129999999999999</v>
      </c>
      <c r="P327" s="124">
        <f t="shared" si="23"/>
        <v>71.076011846001975</v>
      </c>
      <c r="S327" s="124" t="str">
        <f t="shared" si="25"/>
        <v/>
      </c>
    </row>
    <row r="328" spans="1:19">
      <c r="A328" s="1" t="s">
        <v>279</v>
      </c>
      <c r="B328" s="1">
        <v>2019</v>
      </c>
      <c r="C328" s="2">
        <v>43526</v>
      </c>
      <c r="D328" s="1" t="s">
        <v>19</v>
      </c>
      <c r="E328" s="22" t="s">
        <v>538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24">
        <f t="shared" si="24"/>
        <v>71.421485963694082</v>
      </c>
      <c r="N328">
        <v>1</v>
      </c>
      <c r="O328">
        <v>10.17</v>
      </c>
      <c r="P328" s="124">
        <f t="shared" ref="P328:P359" si="26">IF(O328="","",3.6*200/(O328))</f>
        <v>70.796460176991147</v>
      </c>
      <c r="Q328">
        <v>1</v>
      </c>
      <c r="R328">
        <v>9.952</v>
      </c>
      <c r="S328" s="124">
        <f t="shared" si="25"/>
        <v>72.347266881028943</v>
      </c>
    </row>
    <row r="329" spans="1:19">
      <c r="A329" s="1" t="s">
        <v>279</v>
      </c>
      <c r="B329" s="1">
        <v>2019</v>
      </c>
      <c r="C329" s="2">
        <v>43526</v>
      </c>
      <c r="D329" s="1" t="s">
        <v>19</v>
      </c>
      <c r="E329" s="22" t="s">
        <v>538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24">
        <f t="shared" si="24"/>
        <v>71.464019851116632</v>
      </c>
      <c r="N329">
        <v>2</v>
      </c>
      <c r="O329">
        <v>10.209999999999999</v>
      </c>
      <c r="P329" s="124">
        <f t="shared" si="26"/>
        <v>70.519098922624877</v>
      </c>
      <c r="Q329">
        <v>2</v>
      </c>
      <c r="R329">
        <v>10.505000000000001</v>
      </c>
      <c r="S329" s="124">
        <f t="shared" si="25"/>
        <v>68.538791051880054</v>
      </c>
    </row>
    <row r="330" spans="1:19">
      <c r="A330" s="1" t="s">
        <v>279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539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24">
        <f t="shared" si="24"/>
        <v>72.072072072072075</v>
      </c>
      <c r="N330">
        <v>1</v>
      </c>
      <c r="O330">
        <v>9.9320000000000004</v>
      </c>
      <c r="P330" s="124">
        <f t="shared" si="26"/>
        <v>72.492952074103897</v>
      </c>
      <c r="S330" s="124" t="str">
        <f t="shared" si="25"/>
        <v/>
      </c>
    </row>
    <row r="331" spans="1:19">
      <c r="A331" s="1" t="s">
        <v>279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539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24">
        <f t="shared" si="24"/>
        <v>70.894052776683736</v>
      </c>
      <c r="N331">
        <v>2</v>
      </c>
      <c r="O331">
        <v>9.9640000000000004</v>
      </c>
      <c r="P331" s="124">
        <f t="shared" si="26"/>
        <v>72.260136491368925</v>
      </c>
      <c r="S331" s="124" t="str">
        <f t="shared" si="25"/>
        <v/>
      </c>
    </row>
    <row r="332" spans="1:19">
      <c r="A332" s="1" t="s">
        <v>279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540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24">
        <f t="shared" si="24"/>
        <v>69.150979638878212</v>
      </c>
      <c r="N332">
        <v>1</v>
      </c>
      <c r="O332">
        <v>10.121</v>
      </c>
      <c r="P332" s="124">
        <f t="shared" si="26"/>
        <v>71.139215492540259</v>
      </c>
      <c r="S332" s="124" t="str">
        <f t="shared" si="25"/>
        <v/>
      </c>
    </row>
    <row r="333" spans="1:19">
      <c r="A333" s="1" t="s">
        <v>279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540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534</v>
      </c>
      <c r="M333" s="124"/>
      <c r="N333">
        <v>2</v>
      </c>
      <c r="O333">
        <v>10.162000000000001</v>
      </c>
      <c r="P333" s="124">
        <f t="shared" si="26"/>
        <v>70.852194449911423</v>
      </c>
      <c r="S333" s="124" t="str">
        <f t="shared" si="25"/>
        <v/>
      </c>
    </row>
    <row r="334" spans="1:19">
      <c r="A334" s="1" t="s">
        <v>231</v>
      </c>
      <c r="B334" s="1">
        <v>2019</v>
      </c>
      <c r="C334" s="76">
        <v>43772</v>
      </c>
      <c r="D334" s="1" t="s">
        <v>64</v>
      </c>
      <c r="E334" s="22" t="s">
        <v>533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24">
        <f t="shared" ref="M334:M365" si="27">IF(L334="","",3.6*200/(L334))</f>
        <v>69.639230099622779</v>
      </c>
      <c r="P334" s="124" t="str">
        <f t="shared" si="26"/>
        <v/>
      </c>
      <c r="S334" s="124" t="str">
        <f t="shared" si="25"/>
        <v/>
      </c>
    </row>
    <row r="335" spans="1:19">
      <c r="A335" s="1" t="s">
        <v>231</v>
      </c>
      <c r="B335" s="1">
        <v>2019</v>
      </c>
      <c r="C335" s="76">
        <v>43772</v>
      </c>
      <c r="D335" s="1" t="s">
        <v>64</v>
      </c>
      <c r="E335" s="22" t="s">
        <v>533</v>
      </c>
      <c r="F335">
        <v>1</v>
      </c>
      <c r="G335" t="s">
        <v>185</v>
      </c>
      <c r="H335" t="s">
        <v>995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24">
        <f t="shared" si="27"/>
        <v>63.135741844966681</v>
      </c>
      <c r="P335" s="124" t="str">
        <f t="shared" si="26"/>
        <v/>
      </c>
      <c r="S335" s="124" t="str">
        <f t="shared" si="25"/>
        <v/>
      </c>
    </row>
    <row r="336" spans="1:19">
      <c r="A336" s="1" t="s">
        <v>231</v>
      </c>
      <c r="B336" s="1">
        <v>2019</v>
      </c>
      <c r="C336" s="76">
        <v>43772</v>
      </c>
      <c r="D336" s="1" t="s">
        <v>64</v>
      </c>
      <c r="E336" s="22" t="s">
        <v>533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24">
        <f t="shared" si="27"/>
        <v>66.267832489645656</v>
      </c>
      <c r="P336" s="124" t="str">
        <f t="shared" si="26"/>
        <v/>
      </c>
      <c r="S336" s="124" t="str">
        <f t="shared" si="25"/>
        <v/>
      </c>
    </row>
    <row r="337" spans="1:19">
      <c r="A337" s="1" t="s">
        <v>231</v>
      </c>
      <c r="B337" s="1">
        <v>2019</v>
      </c>
      <c r="C337" s="76">
        <v>43772</v>
      </c>
      <c r="D337" s="1" t="s">
        <v>64</v>
      </c>
      <c r="E337" s="22" t="s">
        <v>533</v>
      </c>
      <c r="F337">
        <v>2</v>
      </c>
      <c r="G337" t="s">
        <v>550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24">
        <f t="shared" si="27"/>
        <v>65.675453799142559</v>
      </c>
      <c r="P337" s="124" t="str">
        <f t="shared" si="26"/>
        <v/>
      </c>
      <c r="S337" s="124" t="str">
        <f t="shared" si="25"/>
        <v/>
      </c>
    </row>
    <row r="338" spans="1:19">
      <c r="A338" s="1" t="s">
        <v>231</v>
      </c>
      <c r="B338" s="1">
        <v>2019</v>
      </c>
      <c r="C338" s="76">
        <v>43772</v>
      </c>
      <c r="D338" s="1" t="s">
        <v>64</v>
      </c>
      <c r="E338" s="22" t="s">
        <v>533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24">
        <f t="shared" si="27"/>
        <v>69.896126589651487</v>
      </c>
      <c r="P338" s="124" t="str">
        <f t="shared" si="26"/>
        <v/>
      </c>
      <c r="S338" s="124" t="str">
        <f t="shared" si="25"/>
        <v/>
      </c>
    </row>
    <row r="339" spans="1:19">
      <c r="A339" s="1" t="s">
        <v>231</v>
      </c>
      <c r="B339" s="1">
        <v>2019</v>
      </c>
      <c r="C339" s="76">
        <v>43772</v>
      </c>
      <c r="D339" s="1" t="s">
        <v>64</v>
      </c>
      <c r="E339" s="22" t="s">
        <v>533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24">
        <f t="shared" si="27"/>
        <v>68.965517241379317</v>
      </c>
      <c r="P339" s="124" t="str">
        <f t="shared" si="26"/>
        <v/>
      </c>
      <c r="S339" s="124" t="str">
        <f t="shared" si="25"/>
        <v/>
      </c>
    </row>
    <row r="340" spans="1:19">
      <c r="A340" s="1" t="s">
        <v>231</v>
      </c>
      <c r="B340" s="1">
        <v>2019</v>
      </c>
      <c r="C340" s="76">
        <v>43772</v>
      </c>
      <c r="D340" s="1" t="s">
        <v>64</v>
      </c>
      <c r="E340" s="22" t="s">
        <v>533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24">
        <f t="shared" si="27"/>
        <v>70.045724292246334</v>
      </c>
      <c r="P340" s="124" t="str">
        <f t="shared" si="26"/>
        <v/>
      </c>
      <c r="S340" s="124" t="str">
        <f t="shared" si="25"/>
        <v/>
      </c>
    </row>
    <row r="341" spans="1:19">
      <c r="A341" s="1" t="s">
        <v>231</v>
      </c>
      <c r="B341" s="1">
        <v>2019</v>
      </c>
      <c r="C341" s="76">
        <v>43772</v>
      </c>
      <c r="D341" s="1" t="s">
        <v>64</v>
      </c>
      <c r="E341" s="22" t="s">
        <v>533</v>
      </c>
      <c r="F341">
        <v>4</v>
      </c>
      <c r="G341" t="s">
        <v>867</v>
      </c>
      <c r="H341" t="s">
        <v>868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24">
        <f t="shared" si="27"/>
        <v>68.879747440926053</v>
      </c>
      <c r="P341" s="124" t="str">
        <f t="shared" si="26"/>
        <v/>
      </c>
      <c r="S341" s="124" t="str">
        <f t="shared" si="25"/>
        <v/>
      </c>
    </row>
    <row r="342" spans="1:19">
      <c r="A342" s="1" t="s">
        <v>231</v>
      </c>
      <c r="B342" s="1">
        <v>2019</v>
      </c>
      <c r="C342" s="76">
        <v>43772</v>
      </c>
      <c r="D342" s="1" t="s">
        <v>64</v>
      </c>
      <c r="E342" s="22" t="s">
        <v>533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24">
        <f t="shared" si="27"/>
        <v>70.719968568902857</v>
      </c>
      <c r="P342" s="124" t="str">
        <f t="shared" si="26"/>
        <v/>
      </c>
      <c r="S342" s="124" t="str">
        <f t="shared" si="25"/>
        <v/>
      </c>
    </row>
    <row r="343" spans="1:19">
      <c r="A343" s="1" t="s">
        <v>231</v>
      </c>
      <c r="B343" s="1">
        <v>2019</v>
      </c>
      <c r="C343" s="76">
        <v>43772</v>
      </c>
      <c r="D343" s="1" t="s">
        <v>64</v>
      </c>
      <c r="E343" s="22" t="s">
        <v>533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24">
        <f t="shared" si="27"/>
        <v>69.104520587388421</v>
      </c>
      <c r="P343" s="124" t="str">
        <f t="shared" si="26"/>
        <v/>
      </c>
      <c r="S343" s="124" t="str">
        <f t="shared" si="25"/>
        <v/>
      </c>
    </row>
    <row r="344" spans="1:19">
      <c r="A344" s="1" t="s">
        <v>231</v>
      </c>
      <c r="B344" s="1">
        <v>2019</v>
      </c>
      <c r="C344" s="76">
        <v>43772</v>
      </c>
      <c r="D344" s="1" t="s">
        <v>64</v>
      </c>
      <c r="E344" s="22" t="s">
        <v>533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24">
        <f t="shared" si="27"/>
        <v>68.721962393815019</v>
      </c>
      <c r="P344" s="124" t="str">
        <f t="shared" si="26"/>
        <v/>
      </c>
      <c r="S344" s="124" t="str">
        <f t="shared" si="25"/>
        <v/>
      </c>
    </row>
    <row r="345" spans="1:19">
      <c r="A345" s="1" t="s">
        <v>231</v>
      </c>
      <c r="B345" s="1">
        <v>2019</v>
      </c>
      <c r="C345" s="76">
        <v>43772</v>
      </c>
      <c r="D345" s="1" t="s">
        <v>64</v>
      </c>
      <c r="E345" s="22" t="s">
        <v>533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24">
        <f t="shared" si="27"/>
        <v>64.748201438848909</v>
      </c>
      <c r="P345" s="124" t="str">
        <f t="shared" si="26"/>
        <v/>
      </c>
      <c r="S345" s="124" t="str">
        <f t="shared" si="25"/>
        <v/>
      </c>
    </row>
    <row r="346" spans="1:19">
      <c r="A346" s="1" t="s">
        <v>231</v>
      </c>
      <c r="B346" s="1">
        <v>2019</v>
      </c>
      <c r="C346" s="76">
        <v>43772</v>
      </c>
      <c r="D346" s="1" t="s">
        <v>64</v>
      </c>
      <c r="E346" s="22" t="s">
        <v>533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24">
        <f t="shared" si="27"/>
        <v>69.720151060327296</v>
      </c>
      <c r="P346" s="124" t="str">
        <f t="shared" si="26"/>
        <v/>
      </c>
      <c r="S346" s="124" t="str">
        <f t="shared" si="25"/>
        <v/>
      </c>
    </row>
    <row r="347" spans="1:19">
      <c r="A347" s="1" t="s">
        <v>231</v>
      </c>
      <c r="B347" s="1">
        <v>2019</v>
      </c>
      <c r="C347" s="76">
        <v>43772</v>
      </c>
      <c r="D347" s="1" t="s">
        <v>64</v>
      </c>
      <c r="E347" s="22" t="s">
        <v>533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24">
        <f t="shared" si="27"/>
        <v>69.250745407329035</v>
      </c>
      <c r="P347" s="124" t="str">
        <f t="shared" si="26"/>
        <v/>
      </c>
      <c r="S347" s="124" t="str">
        <f t="shared" si="25"/>
        <v/>
      </c>
    </row>
    <row r="348" spans="1:19">
      <c r="A348" s="1" t="s">
        <v>231</v>
      </c>
      <c r="B348" s="1">
        <v>2019</v>
      </c>
      <c r="C348" s="76">
        <v>43772</v>
      </c>
      <c r="D348" s="1" t="s">
        <v>64</v>
      </c>
      <c r="E348" s="22" t="s">
        <v>533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24">
        <f t="shared" si="27"/>
        <v>71.033938437253354</v>
      </c>
      <c r="P348" s="124" t="str">
        <f t="shared" si="26"/>
        <v/>
      </c>
      <c r="S348" s="124" t="str">
        <f t="shared" si="25"/>
        <v/>
      </c>
    </row>
    <row r="349" spans="1:19">
      <c r="A349" s="1" t="s">
        <v>231</v>
      </c>
      <c r="B349" s="1">
        <v>2019</v>
      </c>
      <c r="C349" s="76">
        <v>43772</v>
      </c>
      <c r="D349" s="1" t="s">
        <v>64</v>
      </c>
      <c r="E349" s="22" t="s">
        <v>533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24">
        <f t="shared" si="27"/>
        <v>65.199674001630001</v>
      </c>
      <c r="P349" s="124" t="str">
        <f t="shared" si="26"/>
        <v/>
      </c>
      <c r="S349" s="124" t="str">
        <f t="shared" si="25"/>
        <v/>
      </c>
    </row>
    <row r="350" spans="1:19">
      <c r="A350" s="1" t="s">
        <v>231</v>
      </c>
      <c r="B350" s="1">
        <v>2019</v>
      </c>
      <c r="C350" s="76">
        <v>43772</v>
      </c>
      <c r="D350" s="1" t="s">
        <v>64</v>
      </c>
      <c r="E350" s="22" t="s">
        <v>533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24">
        <f t="shared" si="27"/>
        <v>69.612298172677171</v>
      </c>
      <c r="P350" s="124" t="str">
        <f t="shared" si="26"/>
        <v/>
      </c>
      <c r="S350" s="124" t="str">
        <f t="shared" si="25"/>
        <v/>
      </c>
    </row>
    <row r="351" spans="1:19">
      <c r="A351" s="1" t="s">
        <v>231</v>
      </c>
      <c r="B351" s="1">
        <v>2019</v>
      </c>
      <c r="C351" s="76">
        <v>43772</v>
      </c>
      <c r="D351" s="1" t="s">
        <v>64</v>
      </c>
      <c r="E351" s="22" t="s">
        <v>533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24">
        <f t="shared" si="27"/>
        <v>69.02502157031924</v>
      </c>
      <c r="P351" s="124" t="str">
        <f t="shared" si="26"/>
        <v/>
      </c>
      <c r="S351" s="124" t="str">
        <f t="shared" si="25"/>
        <v/>
      </c>
    </row>
    <row r="352" spans="1:19">
      <c r="A352" s="1" t="s">
        <v>231</v>
      </c>
      <c r="B352" s="1">
        <v>2019</v>
      </c>
      <c r="C352" s="76">
        <v>43772</v>
      </c>
      <c r="D352" s="1" t="s">
        <v>64</v>
      </c>
      <c r="E352" s="22" t="s">
        <v>533</v>
      </c>
      <c r="F352">
        <v>11</v>
      </c>
      <c r="G352" t="s">
        <v>91</v>
      </c>
      <c r="H352" t="s">
        <v>896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24">
        <f t="shared" si="27"/>
        <v>70.782540306724343</v>
      </c>
      <c r="P352" s="124" t="str">
        <f t="shared" si="26"/>
        <v/>
      </c>
      <c r="S352" s="124" t="str">
        <f t="shared" si="25"/>
        <v/>
      </c>
    </row>
    <row r="353" spans="1:19">
      <c r="A353" s="1" t="s">
        <v>231</v>
      </c>
      <c r="B353" s="1">
        <v>2019</v>
      </c>
      <c r="C353" s="76">
        <v>43772</v>
      </c>
      <c r="D353" s="1" t="s">
        <v>64</v>
      </c>
      <c r="E353" s="22" t="s">
        <v>533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24">
        <f t="shared" si="27"/>
        <v>70.512192733326799</v>
      </c>
      <c r="P353" s="124" t="str">
        <f t="shared" si="26"/>
        <v/>
      </c>
      <c r="S353" s="124" t="str">
        <f t="shared" si="25"/>
        <v/>
      </c>
    </row>
    <row r="354" spans="1:19">
      <c r="A354" s="1" t="s">
        <v>231</v>
      </c>
      <c r="B354" s="1">
        <v>2019</v>
      </c>
      <c r="C354" s="76">
        <v>43772</v>
      </c>
      <c r="D354" s="1" t="s">
        <v>64</v>
      </c>
      <c r="E354" s="22" t="s">
        <v>533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24">
        <f t="shared" si="27"/>
        <v>70.113935144609997</v>
      </c>
      <c r="P354" s="124" t="str">
        <f t="shared" si="26"/>
        <v/>
      </c>
      <c r="S354" s="124" t="str">
        <f t="shared" si="25"/>
        <v/>
      </c>
    </row>
    <row r="355" spans="1:19">
      <c r="A355" s="1" t="s">
        <v>231</v>
      </c>
      <c r="B355" s="1">
        <v>2019</v>
      </c>
      <c r="C355" s="76">
        <v>43772</v>
      </c>
      <c r="D355" s="1" t="s">
        <v>64</v>
      </c>
      <c r="E355" s="22" t="s">
        <v>533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24">
        <f t="shared" si="27"/>
        <v>66.030814380044021</v>
      </c>
      <c r="P355" s="124" t="str">
        <f t="shared" si="26"/>
        <v/>
      </c>
      <c r="S355" s="124" t="str">
        <f t="shared" si="25"/>
        <v/>
      </c>
    </row>
    <row r="356" spans="1:19">
      <c r="A356" s="1" t="s">
        <v>231</v>
      </c>
      <c r="B356" s="1">
        <v>2019</v>
      </c>
      <c r="C356" s="76">
        <v>43772</v>
      </c>
      <c r="D356" s="1" t="s">
        <v>64</v>
      </c>
      <c r="E356" s="22" t="s">
        <v>533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24">
        <f t="shared" si="27"/>
        <v>70.498384412023881</v>
      </c>
      <c r="P356" s="124" t="str">
        <f t="shared" si="26"/>
        <v/>
      </c>
      <c r="S356" s="124" t="str">
        <f t="shared" si="25"/>
        <v/>
      </c>
    </row>
    <row r="357" spans="1:19">
      <c r="A357" s="1" t="s">
        <v>231</v>
      </c>
      <c r="B357" s="1">
        <v>2019</v>
      </c>
      <c r="C357" s="76">
        <v>43772</v>
      </c>
      <c r="D357" s="1" t="s">
        <v>64</v>
      </c>
      <c r="E357" s="22" t="s">
        <v>533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24">
        <f t="shared" si="27"/>
        <v>67.828544512482353</v>
      </c>
      <c r="P357" s="124" t="str">
        <f t="shared" si="26"/>
        <v/>
      </c>
      <c r="S357" s="124" t="str">
        <f t="shared" si="25"/>
        <v/>
      </c>
    </row>
    <row r="358" spans="1:19">
      <c r="A358" s="1" t="s">
        <v>231</v>
      </c>
      <c r="B358" s="1">
        <v>2019</v>
      </c>
      <c r="C358" s="76">
        <v>43772</v>
      </c>
      <c r="D358" s="1" t="s">
        <v>64</v>
      </c>
      <c r="E358" s="22" t="s">
        <v>536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24">
        <f t="shared" si="27"/>
        <v>70.588235294117638</v>
      </c>
      <c r="P358" s="124" t="str">
        <f t="shared" si="26"/>
        <v/>
      </c>
      <c r="S358" s="124" t="str">
        <f t="shared" si="25"/>
        <v/>
      </c>
    </row>
    <row r="359" spans="1:19">
      <c r="A359" s="1" t="s">
        <v>231</v>
      </c>
      <c r="B359" s="1">
        <v>2019</v>
      </c>
      <c r="C359" s="76">
        <v>43772</v>
      </c>
      <c r="D359" s="1" t="s">
        <v>64</v>
      </c>
      <c r="E359" s="22" t="s">
        <v>536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24">
        <f t="shared" si="27"/>
        <v>70.887072954612577</v>
      </c>
      <c r="P359" s="124" t="str">
        <f t="shared" si="26"/>
        <v/>
      </c>
      <c r="S359" s="124" t="str">
        <f t="shared" si="25"/>
        <v/>
      </c>
    </row>
    <row r="360" spans="1:19">
      <c r="A360" s="1" t="s">
        <v>231</v>
      </c>
      <c r="B360" s="1">
        <v>2019</v>
      </c>
      <c r="C360" s="76">
        <v>43772</v>
      </c>
      <c r="D360" s="1" t="s">
        <v>64</v>
      </c>
      <c r="E360" s="22" t="s">
        <v>536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24">
        <f t="shared" si="27"/>
        <v>69.659442724458202</v>
      </c>
      <c r="P360" s="124" t="str">
        <f t="shared" ref="P360:P391" si="28">IF(O360="","",3.6*200/(O360))</f>
        <v/>
      </c>
      <c r="S360" s="124" t="str">
        <f t="shared" si="25"/>
        <v/>
      </c>
    </row>
    <row r="361" spans="1:19">
      <c r="A361" s="1" t="s">
        <v>231</v>
      </c>
      <c r="B361" s="1">
        <v>2019</v>
      </c>
      <c r="C361" s="76">
        <v>43772</v>
      </c>
      <c r="D361" s="1" t="s">
        <v>64</v>
      </c>
      <c r="E361" s="22" t="s">
        <v>536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24">
        <f t="shared" si="27"/>
        <v>72.808170694711293</v>
      </c>
      <c r="P361" s="124" t="str">
        <f t="shared" si="28"/>
        <v/>
      </c>
      <c r="S361" s="124" t="str">
        <f t="shared" si="25"/>
        <v/>
      </c>
    </row>
    <row r="362" spans="1:19">
      <c r="A362" s="1" t="s">
        <v>231</v>
      </c>
      <c r="B362" s="1">
        <v>2019</v>
      </c>
      <c r="C362" s="76">
        <v>43772</v>
      </c>
      <c r="D362" s="1" t="s">
        <v>64</v>
      </c>
      <c r="E362" s="22" t="s">
        <v>536</v>
      </c>
      <c r="F362">
        <v>2</v>
      </c>
      <c r="G362" t="s">
        <v>91</v>
      </c>
      <c r="H362" t="s">
        <v>896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24">
        <f t="shared" si="27"/>
        <v>72.749317975143995</v>
      </c>
      <c r="P362" s="124" t="str">
        <f t="shared" si="28"/>
        <v/>
      </c>
      <c r="S362" s="124" t="str">
        <f t="shared" si="25"/>
        <v/>
      </c>
    </row>
    <row r="363" spans="1:19">
      <c r="A363" s="1" t="s">
        <v>231</v>
      </c>
      <c r="B363" s="1">
        <v>2019</v>
      </c>
      <c r="C363" s="76">
        <v>43772</v>
      </c>
      <c r="D363" s="1" t="s">
        <v>64</v>
      </c>
      <c r="E363" s="22" t="s">
        <v>536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24">
        <f t="shared" si="27"/>
        <v>71.877807726864333</v>
      </c>
      <c r="P363" s="124" t="str">
        <f t="shared" si="28"/>
        <v/>
      </c>
      <c r="S363" s="124" t="str">
        <f t="shared" si="25"/>
        <v/>
      </c>
    </row>
    <row r="364" spans="1:19">
      <c r="A364" s="1" t="s">
        <v>231</v>
      </c>
      <c r="B364" s="1">
        <v>2019</v>
      </c>
      <c r="C364" s="76">
        <v>43772</v>
      </c>
      <c r="D364" s="1" t="s">
        <v>64</v>
      </c>
      <c r="E364" s="22" t="s">
        <v>536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24">
        <f t="shared" si="27"/>
        <v>71.53502235469449</v>
      </c>
      <c r="P364" s="124" t="str">
        <f t="shared" si="28"/>
        <v/>
      </c>
      <c r="S364" s="124" t="str">
        <f t="shared" si="25"/>
        <v/>
      </c>
    </row>
    <row r="365" spans="1:19">
      <c r="A365" s="1" t="s">
        <v>231</v>
      </c>
      <c r="B365" s="1">
        <v>2019</v>
      </c>
      <c r="C365" s="76">
        <v>43772</v>
      </c>
      <c r="D365" s="1" t="s">
        <v>64</v>
      </c>
      <c r="E365" s="22" t="s">
        <v>536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24">
        <f t="shared" si="27"/>
        <v>71.506604429436877</v>
      </c>
      <c r="P365" s="124" t="str">
        <f t="shared" si="28"/>
        <v/>
      </c>
      <c r="S365" s="124" t="str">
        <f t="shared" si="25"/>
        <v/>
      </c>
    </row>
    <row r="366" spans="1:19">
      <c r="A366" s="1" t="s">
        <v>231</v>
      </c>
      <c r="B366" s="1">
        <v>2019</v>
      </c>
      <c r="C366" s="76">
        <v>43772</v>
      </c>
      <c r="D366" s="1" t="s">
        <v>64</v>
      </c>
      <c r="E366" s="22" t="s">
        <v>536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24">
        <f t="shared" ref="M366:M397" si="29">IF(L366="","",3.6*200/(L366))</f>
        <v>69.835111542192038</v>
      </c>
      <c r="P366" s="124" t="str">
        <f t="shared" si="28"/>
        <v/>
      </c>
      <c r="S366" s="124" t="str">
        <f t="shared" si="25"/>
        <v/>
      </c>
    </row>
    <row r="367" spans="1:19">
      <c r="A367" s="1" t="s">
        <v>231</v>
      </c>
      <c r="B367" s="1">
        <v>2019</v>
      </c>
      <c r="C367" s="76">
        <v>43772</v>
      </c>
      <c r="D367" s="1" t="s">
        <v>64</v>
      </c>
      <c r="E367" s="22" t="s">
        <v>536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24">
        <f t="shared" si="29"/>
        <v>70.237050043898165</v>
      </c>
      <c r="P367" s="124" t="str">
        <f t="shared" si="28"/>
        <v/>
      </c>
      <c r="S367" s="124" t="str">
        <f t="shared" si="25"/>
        <v/>
      </c>
    </row>
    <row r="368" spans="1:19">
      <c r="A368" s="1" t="s">
        <v>231</v>
      </c>
      <c r="B368" s="1">
        <v>2019</v>
      </c>
      <c r="C368" s="76">
        <v>43772</v>
      </c>
      <c r="D368" s="1" t="s">
        <v>64</v>
      </c>
      <c r="E368" s="22" t="s">
        <v>536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24">
        <f t="shared" si="29"/>
        <v>70.271325395276207</v>
      </c>
      <c r="P368" s="124" t="str">
        <f t="shared" si="28"/>
        <v/>
      </c>
      <c r="S368" s="124" t="str">
        <f t="shared" si="25"/>
        <v/>
      </c>
    </row>
    <row r="369" spans="1:19">
      <c r="A369" s="1" t="s">
        <v>231</v>
      </c>
      <c r="B369" s="1">
        <v>2019</v>
      </c>
      <c r="C369" s="76">
        <v>43772</v>
      </c>
      <c r="D369" s="1" t="s">
        <v>64</v>
      </c>
      <c r="E369" s="22" t="s">
        <v>536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24">
        <f t="shared" si="29"/>
        <v>68.998562529947293</v>
      </c>
      <c r="P369" s="124" t="str">
        <f t="shared" si="28"/>
        <v/>
      </c>
      <c r="S369" s="124" t="str">
        <f t="shared" si="25"/>
        <v/>
      </c>
    </row>
    <row r="370" spans="1:19">
      <c r="A370" s="1" t="s">
        <v>231</v>
      </c>
      <c r="B370" s="1">
        <v>2019</v>
      </c>
      <c r="C370" s="76">
        <v>43772</v>
      </c>
      <c r="D370" s="1" t="s">
        <v>64</v>
      </c>
      <c r="E370" s="22" t="s">
        <v>536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24">
        <f t="shared" si="29"/>
        <v>70.782540306724343</v>
      </c>
      <c r="P370" s="124" t="str">
        <f t="shared" si="28"/>
        <v/>
      </c>
      <c r="S370" s="124" t="str">
        <f t="shared" si="25"/>
        <v/>
      </c>
    </row>
    <row r="371" spans="1:19">
      <c r="A371" s="1" t="s">
        <v>231</v>
      </c>
      <c r="B371" s="1">
        <v>2019</v>
      </c>
      <c r="C371" s="76">
        <v>43772</v>
      </c>
      <c r="D371" s="1" t="s">
        <v>64</v>
      </c>
      <c r="E371" s="22" t="s">
        <v>536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24">
        <f t="shared" si="29"/>
        <v>70.271325395276207</v>
      </c>
      <c r="P371" s="124" t="str">
        <f t="shared" si="28"/>
        <v/>
      </c>
      <c r="S371" s="124" t="str">
        <f t="shared" si="25"/>
        <v/>
      </c>
    </row>
    <row r="372" spans="1:19">
      <c r="A372" s="1" t="s">
        <v>231</v>
      </c>
      <c r="B372" s="1">
        <v>2019</v>
      </c>
      <c r="C372" s="76">
        <v>43772</v>
      </c>
      <c r="D372" s="28" t="s">
        <v>64</v>
      </c>
      <c r="E372" s="22" t="s">
        <v>536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24">
        <f t="shared" si="29"/>
        <v>69.998055609566407</v>
      </c>
      <c r="P372" s="124" t="str">
        <f t="shared" si="28"/>
        <v/>
      </c>
      <c r="S372" s="124" t="str">
        <f t="shared" si="25"/>
        <v/>
      </c>
    </row>
    <row r="373" spans="1:19">
      <c r="A373" s="1" t="s">
        <v>231</v>
      </c>
      <c r="B373" s="1">
        <v>2019</v>
      </c>
      <c r="C373" s="76">
        <v>43772</v>
      </c>
      <c r="D373" s="28" t="s">
        <v>64</v>
      </c>
      <c r="E373" s="22" t="s">
        <v>536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24">
        <f t="shared" si="29"/>
        <v>70.257611241217802</v>
      </c>
      <c r="P373" s="124" t="str">
        <f t="shared" si="28"/>
        <v/>
      </c>
      <c r="S373" s="124" t="str">
        <f t="shared" si="25"/>
        <v/>
      </c>
    </row>
    <row r="374" spans="1:19">
      <c r="A374" s="1" t="s">
        <v>231</v>
      </c>
      <c r="B374" s="1">
        <v>2019</v>
      </c>
      <c r="C374" s="76">
        <v>43772</v>
      </c>
      <c r="D374" s="28" t="s">
        <v>64</v>
      </c>
      <c r="E374" s="22" t="s">
        <v>537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24">
        <f t="shared" si="29"/>
        <v>71.464019851116632</v>
      </c>
      <c r="N374">
        <v>1</v>
      </c>
      <c r="O374">
        <v>10.081</v>
      </c>
      <c r="P374" s="124">
        <f t="shared" si="28"/>
        <v>71.421485963694082</v>
      </c>
      <c r="S374" s="124" t="str">
        <f t="shared" si="25"/>
        <v/>
      </c>
    </row>
    <row r="375" spans="1:19">
      <c r="A375" s="1" t="s">
        <v>231</v>
      </c>
      <c r="B375" s="1">
        <v>2019</v>
      </c>
      <c r="C375" s="76">
        <v>43772</v>
      </c>
      <c r="D375" s="28" t="s">
        <v>64</v>
      </c>
      <c r="E375" s="22" t="s">
        <v>537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24">
        <f t="shared" si="29"/>
        <v>70.429423848185465</v>
      </c>
      <c r="N375">
        <v>2</v>
      </c>
      <c r="O375">
        <v>10.731999999999999</v>
      </c>
      <c r="P375" s="124">
        <f t="shared" si="28"/>
        <v>67.089079388743954</v>
      </c>
      <c r="S375" s="124" t="str">
        <f t="shared" si="25"/>
        <v/>
      </c>
    </row>
    <row r="376" spans="1:19">
      <c r="A376" s="1" t="s">
        <v>231</v>
      </c>
      <c r="B376" s="1">
        <v>2019</v>
      </c>
      <c r="C376" s="76">
        <v>43772</v>
      </c>
      <c r="D376" s="28" t="s">
        <v>64</v>
      </c>
      <c r="E376" s="22" t="s">
        <v>537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24">
        <f t="shared" si="29"/>
        <v>74.028377544725473</v>
      </c>
      <c r="N376">
        <v>1</v>
      </c>
      <c r="O376">
        <v>9.8030000000000008</v>
      </c>
      <c r="P376" s="124">
        <f t="shared" si="28"/>
        <v>73.446904008976844</v>
      </c>
      <c r="S376" s="124" t="str">
        <f t="shared" si="25"/>
        <v/>
      </c>
    </row>
    <row r="377" spans="1:19">
      <c r="A377" s="1" t="s">
        <v>231</v>
      </c>
      <c r="B377" s="1">
        <v>2019</v>
      </c>
      <c r="C377" s="76">
        <v>43772</v>
      </c>
      <c r="D377" s="28" t="s">
        <v>64</v>
      </c>
      <c r="E377" s="22" t="s">
        <v>537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24">
        <f t="shared" si="29"/>
        <v>73.634690120679068</v>
      </c>
      <c r="N377">
        <v>2</v>
      </c>
      <c r="O377">
        <v>10.041</v>
      </c>
      <c r="P377" s="124">
        <f t="shared" si="28"/>
        <v>71.706005377950405</v>
      </c>
      <c r="S377" s="124" t="str">
        <f t="shared" si="25"/>
        <v/>
      </c>
    </row>
    <row r="378" spans="1:19">
      <c r="A378" s="1" t="s">
        <v>231</v>
      </c>
      <c r="B378" s="1">
        <v>2019</v>
      </c>
      <c r="C378" s="76">
        <v>43772</v>
      </c>
      <c r="D378" s="28" t="s">
        <v>64</v>
      </c>
      <c r="E378" s="22" t="s">
        <v>537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24">
        <f t="shared" si="29"/>
        <v>71.620411817367938</v>
      </c>
      <c r="N378">
        <v>1</v>
      </c>
      <c r="O378">
        <v>9.9819999999999993</v>
      </c>
      <c r="P378" s="124">
        <f t="shared" si="28"/>
        <v>72.129833700661194</v>
      </c>
      <c r="S378" s="124" t="str">
        <f t="shared" si="25"/>
        <v/>
      </c>
    </row>
    <row r="379" spans="1:19">
      <c r="A379" s="1" t="s">
        <v>231</v>
      </c>
      <c r="B379" s="1">
        <v>2019</v>
      </c>
      <c r="C379" s="76">
        <v>43772</v>
      </c>
      <c r="D379" s="28" t="s">
        <v>64</v>
      </c>
      <c r="E379" s="22" t="s">
        <v>537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24">
        <f t="shared" si="29"/>
        <v>71.535022354694476</v>
      </c>
      <c r="N379">
        <v>2</v>
      </c>
      <c r="O379">
        <v>9.9909999999999997</v>
      </c>
      <c r="P379" s="124">
        <f t="shared" si="28"/>
        <v>72.064858372535284</v>
      </c>
      <c r="S379" s="124" t="str">
        <f t="shared" si="25"/>
        <v/>
      </c>
    </row>
    <row r="380" spans="1:19">
      <c r="A380" s="1" t="s">
        <v>231</v>
      </c>
      <c r="B380" s="1">
        <v>2019</v>
      </c>
      <c r="C380" s="76">
        <v>43772</v>
      </c>
      <c r="D380" s="28" t="s">
        <v>64</v>
      </c>
      <c r="E380" s="22" t="s">
        <v>537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24">
        <f t="shared" si="29"/>
        <v>70.20280811232449</v>
      </c>
      <c r="N380">
        <v>2</v>
      </c>
      <c r="O380">
        <v>10.089</v>
      </c>
      <c r="P380" s="124">
        <f t="shared" si="28"/>
        <v>71.364852809991078</v>
      </c>
      <c r="S380" s="124" t="str">
        <f t="shared" si="25"/>
        <v/>
      </c>
    </row>
    <row r="381" spans="1:19">
      <c r="A381" s="1" t="s">
        <v>231</v>
      </c>
      <c r="B381" s="1">
        <v>2019</v>
      </c>
      <c r="C381" s="76">
        <v>43772</v>
      </c>
      <c r="D381" s="28" t="s">
        <v>64</v>
      </c>
      <c r="E381" s="22" t="s">
        <v>537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24">
        <f t="shared" si="29"/>
        <v>70.650574035914033</v>
      </c>
      <c r="N381">
        <v>1</v>
      </c>
      <c r="O381">
        <v>9.9969999999999999</v>
      </c>
      <c r="P381" s="124">
        <f t="shared" si="28"/>
        <v>72.021606481944588</v>
      </c>
      <c r="S381" s="124" t="str">
        <f t="shared" si="25"/>
        <v/>
      </c>
    </row>
    <row r="382" spans="1:19">
      <c r="A382" s="1" t="s">
        <v>231</v>
      </c>
      <c r="B382" s="1">
        <v>2019</v>
      </c>
      <c r="C382" s="76">
        <v>43772</v>
      </c>
      <c r="D382" s="28" t="s">
        <v>64</v>
      </c>
      <c r="E382" s="22" t="s">
        <v>538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24">
        <f t="shared" si="29"/>
        <v>71.506604429436877</v>
      </c>
      <c r="N382">
        <v>1</v>
      </c>
      <c r="O382">
        <v>10.050000000000001</v>
      </c>
      <c r="P382" s="124">
        <f t="shared" si="28"/>
        <v>71.641791044776113</v>
      </c>
      <c r="S382" s="124" t="str">
        <f t="shared" si="25"/>
        <v/>
      </c>
    </row>
    <row r="383" spans="1:19">
      <c r="A383" s="1" t="s">
        <v>231</v>
      </c>
      <c r="B383" s="1">
        <v>2019</v>
      </c>
      <c r="C383" s="76">
        <v>43772</v>
      </c>
      <c r="D383" s="28" t="s">
        <v>64</v>
      </c>
      <c r="E383" s="22" t="s">
        <v>538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24">
        <f t="shared" si="29"/>
        <v>73.544433094994901</v>
      </c>
      <c r="N383">
        <v>1</v>
      </c>
      <c r="O383">
        <v>9.9570000000000007</v>
      </c>
      <c r="P383" s="124">
        <f t="shared" si="28"/>
        <v>72.31093702922567</v>
      </c>
      <c r="S383" s="124" t="str">
        <f t="shared" si="25"/>
        <v/>
      </c>
    </row>
    <row r="384" spans="1:19">
      <c r="A384" s="1" t="s">
        <v>231</v>
      </c>
      <c r="B384" s="1">
        <v>2019</v>
      </c>
      <c r="C384" s="76">
        <v>43772</v>
      </c>
      <c r="D384" s="28" t="s">
        <v>64</v>
      </c>
      <c r="E384" s="22" t="s">
        <v>538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24">
        <f t="shared" si="29"/>
        <v>72.822898755942163</v>
      </c>
      <c r="N384">
        <v>2</v>
      </c>
      <c r="O384">
        <v>16.312000000000001</v>
      </c>
      <c r="P384" s="124">
        <f t="shared" si="28"/>
        <v>44.139283962726822</v>
      </c>
      <c r="S384" s="124" t="str">
        <f t="shared" si="25"/>
        <v/>
      </c>
    </row>
    <row r="385" spans="1:19">
      <c r="A385" s="1" t="s">
        <v>231</v>
      </c>
      <c r="B385" s="1">
        <v>2019</v>
      </c>
      <c r="C385" s="76">
        <v>43772</v>
      </c>
      <c r="D385" s="28" t="s">
        <v>64</v>
      </c>
      <c r="E385" s="22" t="s">
        <v>538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24">
        <f t="shared" si="29"/>
        <v>70.852194449911423</v>
      </c>
      <c r="N385">
        <v>2</v>
      </c>
      <c r="O385">
        <v>10.129000000000001</v>
      </c>
      <c r="P385" s="124">
        <f t="shared" si="28"/>
        <v>71.08302892684371</v>
      </c>
      <c r="S385" s="124" t="str">
        <f t="shared" si="25"/>
        <v/>
      </c>
    </row>
    <row r="386" spans="1:19">
      <c r="A386" s="1" t="s">
        <v>231</v>
      </c>
      <c r="B386" s="1">
        <v>2019</v>
      </c>
      <c r="C386" s="76">
        <v>43772</v>
      </c>
      <c r="D386" s="28" t="s">
        <v>64</v>
      </c>
      <c r="E386" s="22" t="s">
        <v>62</v>
      </c>
      <c r="F386" t="s">
        <v>539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24">
        <f t="shared" si="29"/>
        <v>72.859744990892537</v>
      </c>
      <c r="N386">
        <v>1</v>
      </c>
      <c r="O386">
        <v>9.9700000000000006</v>
      </c>
      <c r="P386" s="124">
        <f t="shared" si="28"/>
        <v>72.21664994984954</v>
      </c>
      <c r="Q386">
        <v>1</v>
      </c>
      <c r="R386">
        <v>9.8569999999999993</v>
      </c>
      <c r="S386" s="124">
        <f t="shared" ref="S386:S449" si="30">IF(R386="","",3.6*200/(R386))</f>
        <v>73.044536877346047</v>
      </c>
    </row>
    <row r="387" spans="1:19">
      <c r="A387" s="1" t="s">
        <v>231</v>
      </c>
      <c r="B387" s="1">
        <v>2019</v>
      </c>
      <c r="C387" s="76">
        <v>43772</v>
      </c>
      <c r="D387" s="28" t="s">
        <v>64</v>
      </c>
      <c r="E387" s="22" t="s">
        <v>62</v>
      </c>
      <c r="F387" t="s">
        <v>539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24">
        <f t="shared" si="29"/>
        <v>72.91877658497063</v>
      </c>
      <c r="N387">
        <v>2</v>
      </c>
      <c r="O387">
        <v>10.112</v>
      </c>
      <c r="P387" s="124">
        <f t="shared" si="28"/>
        <v>71.202531645569621</v>
      </c>
      <c r="Q387">
        <v>2</v>
      </c>
      <c r="R387">
        <v>9.9420000000000002</v>
      </c>
      <c r="S387" s="124">
        <f t="shared" si="30"/>
        <v>72.420036210018097</v>
      </c>
    </row>
    <row r="388" spans="1:19">
      <c r="A388" s="1" t="s">
        <v>231</v>
      </c>
      <c r="B388" s="1">
        <v>2019</v>
      </c>
      <c r="C388" s="76">
        <v>43772</v>
      </c>
      <c r="D388" s="28" t="s">
        <v>64</v>
      </c>
      <c r="E388" s="22" t="s">
        <v>62</v>
      </c>
      <c r="F388" t="s">
        <v>540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24">
        <f t="shared" si="29"/>
        <v>70.154925460391695</v>
      </c>
      <c r="N388">
        <v>1</v>
      </c>
      <c r="P388" s="124" t="str">
        <f t="shared" si="28"/>
        <v/>
      </c>
      <c r="Q388">
        <v>2</v>
      </c>
      <c r="R388">
        <v>10.25</v>
      </c>
      <c r="S388" s="124">
        <f t="shared" si="30"/>
        <v>70.243902439024396</v>
      </c>
    </row>
    <row r="389" spans="1:19">
      <c r="A389" s="1" t="s">
        <v>231</v>
      </c>
      <c r="B389" s="1">
        <v>2019</v>
      </c>
      <c r="C389" s="76">
        <v>43772</v>
      </c>
      <c r="D389" s="28" t="s">
        <v>64</v>
      </c>
      <c r="E389" s="22" t="s">
        <v>62</v>
      </c>
      <c r="F389" t="s">
        <v>540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24">
        <f t="shared" si="29"/>
        <v>70.319367125695862</v>
      </c>
      <c r="N389">
        <v>2</v>
      </c>
      <c r="O389" t="s">
        <v>534</v>
      </c>
      <c r="P389" s="124"/>
      <c r="Q389">
        <v>1</v>
      </c>
      <c r="R389">
        <v>10.210000000000001</v>
      </c>
      <c r="S389" s="124">
        <f t="shared" si="30"/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533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24">
        <f t="shared" si="29"/>
        <v>70.154925460391695</v>
      </c>
      <c r="P390" s="124" t="str">
        <f t="shared" ref="P390:P453" si="31">IF(O390="","",3.6*200/(O390))</f>
        <v/>
      </c>
      <c r="S390" s="124" t="str">
        <f t="shared" si="30"/>
        <v/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533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24">
        <f t="shared" si="29"/>
        <v>69.726902963393371</v>
      </c>
      <c r="P391" s="124" t="str">
        <f t="shared" si="31"/>
        <v/>
      </c>
      <c r="S391" s="124" t="str">
        <f t="shared" si="30"/>
        <v/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533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24">
        <f t="shared" si="29"/>
        <v>69.144338807260155</v>
      </c>
      <c r="P392" s="124" t="str">
        <f t="shared" si="31"/>
        <v/>
      </c>
      <c r="S392" s="124" t="str">
        <f t="shared" si="30"/>
        <v/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533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24">
        <f t="shared" si="29"/>
        <v>68.939103791650709</v>
      </c>
      <c r="P393" s="124" t="str">
        <f t="shared" si="31"/>
        <v/>
      </c>
      <c r="S393" s="124" t="str">
        <f t="shared" si="30"/>
        <v/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533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24">
        <f t="shared" si="29"/>
        <v>63.688633348076074</v>
      </c>
      <c r="P394" s="124" t="str">
        <f t="shared" si="31"/>
        <v/>
      </c>
      <c r="S394" s="124" t="str">
        <f t="shared" si="30"/>
        <v/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533</v>
      </c>
      <c r="F395">
        <v>4</v>
      </c>
      <c r="G395" t="s">
        <v>91</v>
      </c>
      <c r="H395" t="s">
        <v>896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24">
        <f t="shared" si="29"/>
        <v>70.761670761670757</v>
      </c>
      <c r="P395" s="124" t="str">
        <f t="shared" si="31"/>
        <v/>
      </c>
      <c r="S395" s="124" t="str">
        <f t="shared" si="30"/>
        <v/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533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24">
        <f t="shared" si="29"/>
        <v>70.733863837312114</v>
      </c>
      <c r="P396" s="124" t="str">
        <f t="shared" si="31"/>
        <v/>
      </c>
      <c r="S396" s="124" t="str">
        <f t="shared" si="30"/>
        <v/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533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24">
        <f t="shared" si="29"/>
        <v>71.713147410358573</v>
      </c>
      <c r="P397" s="124" t="str">
        <f t="shared" si="31"/>
        <v/>
      </c>
      <c r="S397" s="124" t="str">
        <f t="shared" si="30"/>
        <v/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533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24">
        <f t="shared" ref="M398:M429" si="32">IF(L398="","",3.6*200/(L398))</f>
        <v>54.074352234322198</v>
      </c>
      <c r="P398" s="124" t="str">
        <f t="shared" si="31"/>
        <v/>
      </c>
      <c r="S398" s="124" t="str">
        <f t="shared" si="30"/>
        <v/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533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24">
        <f t="shared" si="32"/>
        <v>68.912710566615615</v>
      </c>
      <c r="P399" s="124" t="str">
        <f t="shared" si="31"/>
        <v/>
      </c>
      <c r="S399" s="124" t="str">
        <f t="shared" si="30"/>
        <v/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533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24">
        <f t="shared" si="32"/>
        <v>68.886337543053955</v>
      </c>
      <c r="P400" s="124" t="str">
        <f t="shared" si="31"/>
        <v/>
      </c>
      <c r="S400" s="124" t="str">
        <f t="shared" si="30"/>
        <v/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533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24">
        <f t="shared" si="32"/>
        <v>68.840233291901711</v>
      </c>
      <c r="P401" s="124" t="str">
        <f t="shared" si="31"/>
        <v/>
      </c>
      <c r="S401" s="124" t="str">
        <f t="shared" si="30"/>
        <v/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533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24">
        <f t="shared" si="32"/>
        <v>69.104520587388421</v>
      </c>
      <c r="P402" s="124" t="str">
        <f t="shared" si="31"/>
        <v/>
      </c>
      <c r="S402" s="124" t="str">
        <f t="shared" si="30"/>
        <v/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533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24">
        <f t="shared" si="32"/>
        <v>70.182278974558926</v>
      </c>
      <c r="P403" s="124" t="str">
        <f t="shared" si="31"/>
        <v/>
      </c>
      <c r="S403" s="124" t="str">
        <f t="shared" si="30"/>
        <v/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533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24">
        <f t="shared" si="32"/>
        <v>69.645966337782937</v>
      </c>
      <c r="P404" s="124" t="str">
        <f t="shared" si="31"/>
        <v/>
      </c>
      <c r="S404" s="124" t="str">
        <f t="shared" si="30"/>
        <v/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533</v>
      </c>
      <c r="F405">
        <v>10</v>
      </c>
      <c r="G405" t="s">
        <v>309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24">
        <f t="shared" si="32"/>
        <v>68.972123766644316</v>
      </c>
      <c r="P405" s="124" t="str">
        <f t="shared" si="31"/>
        <v/>
      </c>
      <c r="S405" s="124" t="str">
        <f t="shared" si="30"/>
        <v/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533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24">
        <f t="shared" si="32"/>
        <v>69.131060969755168</v>
      </c>
      <c r="P406" s="124" t="str">
        <f t="shared" si="31"/>
        <v/>
      </c>
      <c r="S406" s="124" t="str">
        <f t="shared" si="30"/>
        <v/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533</v>
      </c>
      <c r="F407">
        <v>11</v>
      </c>
      <c r="G407" t="s">
        <v>871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24">
        <f t="shared" si="32"/>
        <v>68.480121742438655</v>
      </c>
      <c r="P407" s="124" t="str">
        <f t="shared" si="31"/>
        <v/>
      </c>
      <c r="S407" s="124" t="str">
        <f t="shared" si="30"/>
        <v/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533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24">
        <f t="shared" si="32"/>
        <v>70.747764567161255</v>
      </c>
      <c r="P408" s="124" t="str">
        <f t="shared" si="31"/>
        <v/>
      </c>
      <c r="S408" s="124" t="str">
        <f t="shared" si="30"/>
        <v/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533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24">
        <f t="shared" si="32"/>
        <v>69.747166521360072</v>
      </c>
      <c r="P409" s="124" t="str">
        <f t="shared" si="31"/>
        <v/>
      </c>
      <c r="S409" s="124" t="str">
        <f t="shared" si="30"/>
        <v/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533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24">
        <f t="shared" si="32"/>
        <v>69.257406694882647</v>
      </c>
      <c r="P410" s="124" t="str">
        <f t="shared" si="31"/>
        <v/>
      </c>
      <c r="S410" s="124" t="str">
        <f t="shared" si="30"/>
        <v/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533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24">
        <f t="shared" si="32"/>
        <v>69.767441860465112</v>
      </c>
      <c r="P411" s="124" t="str">
        <f t="shared" si="31"/>
        <v/>
      </c>
      <c r="S411" s="124" t="str">
        <f t="shared" si="30"/>
        <v/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533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24">
        <f t="shared" si="32"/>
        <v>52.436093511033427</v>
      </c>
      <c r="P412" s="124" t="str">
        <f t="shared" si="31"/>
        <v/>
      </c>
      <c r="S412" s="124" t="str">
        <f t="shared" si="30"/>
        <v/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533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24">
        <f t="shared" si="32"/>
        <v>69.20415224913495</v>
      </c>
      <c r="P413" s="124" t="str">
        <f t="shared" si="31"/>
        <v/>
      </c>
      <c r="S413" s="124" t="str">
        <f t="shared" si="30"/>
        <v/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536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24">
        <f t="shared" si="32"/>
        <v>70.706078758715506</v>
      </c>
      <c r="P414" s="124" t="str">
        <f t="shared" si="31"/>
        <v/>
      </c>
      <c r="S414" s="124" t="str">
        <f t="shared" si="30"/>
        <v/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536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24">
        <f t="shared" si="32"/>
        <v>72.551390568319235</v>
      </c>
      <c r="P415" s="124" t="str">
        <f t="shared" si="31"/>
        <v/>
      </c>
      <c r="S415" s="124" t="str">
        <f t="shared" si="30"/>
        <v/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536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24">
        <f t="shared" si="32"/>
        <v>72.376357056694829</v>
      </c>
      <c r="P416" s="124" t="str">
        <f t="shared" si="31"/>
        <v/>
      </c>
      <c r="S416" s="124" t="str">
        <f t="shared" si="30"/>
        <v/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536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24">
        <f t="shared" si="32"/>
        <v>71.181413741967376</v>
      </c>
      <c r="P417" s="124" t="str">
        <f t="shared" si="31"/>
        <v/>
      </c>
      <c r="S417" s="124" t="str">
        <f t="shared" si="30"/>
        <v/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536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24">
        <f t="shared" si="32"/>
        <v>70.998915294349672</v>
      </c>
      <c r="P418" s="124" t="str">
        <f t="shared" si="31"/>
        <v/>
      </c>
      <c r="S418" s="124" t="str">
        <f t="shared" si="30"/>
        <v/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536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24">
        <f t="shared" si="32"/>
        <v>71.877807726864333</v>
      </c>
      <c r="P419" s="124" t="str">
        <f t="shared" si="31"/>
        <v/>
      </c>
      <c r="S419" s="124" t="str">
        <f t="shared" si="30"/>
        <v/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536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24">
        <f t="shared" si="32"/>
        <v>51.720422383449467</v>
      </c>
      <c r="P420" s="124" t="str">
        <f t="shared" si="31"/>
        <v/>
      </c>
      <c r="S420" s="124" t="str">
        <f t="shared" si="30"/>
        <v/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536</v>
      </c>
      <c r="F421">
        <v>4</v>
      </c>
      <c r="G421" t="s">
        <v>255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24">
        <f t="shared" si="32"/>
        <v>70.189120686293634</v>
      </c>
      <c r="P421" s="124" t="str">
        <f t="shared" si="31"/>
        <v/>
      </c>
      <c r="S421" s="124" t="str">
        <f t="shared" si="30"/>
        <v/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536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24">
        <f t="shared" si="32"/>
        <v>69.699903194578908</v>
      </c>
      <c r="P422" s="124" t="str">
        <f t="shared" si="31"/>
        <v/>
      </c>
      <c r="S422" s="124" t="str">
        <f t="shared" si="30"/>
        <v/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536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24">
        <f t="shared" si="32"/>
        <v>69.511488704383083</v>
      </c>
      <c r="P423" s="124" t="str">
        <f t="shared" si="31"/>
        <v/>
      </c>
      <c r="S423" s="124" t="str">
        <f t="shared" si="30"/>
        <v/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536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24">
        <f t="shared" si="32"/>
        <v>69.511488704383083</v>
      </c>
      <c r="P424" s="124" t="str">
        <f t="shared" si="31"/>
        <v/>
      </c>
      <c r="S424" s="124" t="str">
        <f t="shared" si="30"/>
        <v/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536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24">
        <f t="shared" si="32"/>
        <v>70.120763537202961</v>
      </c>
      <c r="P425" s="124" t="str">
        <f t="shared" si="31"/>
        <v/>
      </c>
      <c r="S425" s="124" t="str">
        <f t="shared" si="30"/>
        <v/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536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24">
        <f t="shared" si="32"/>
        <v>70.346849047386428</v>
      </c>
      <c r="P426" s="124" t="str">
        <f t="shared" si="31"/>
        <v/>
      </c>
      <c r="S426" s="124" t="str">
        <f t="shared" si="30"/>
        <v/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536</v>
      </c>
      <c r="F427">
        <v>8</v>
      </c>
      <c r="G427" t="s">
        <v>91</v>
      </c>
      <c r="H427" t="s">
        <v>896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24">
        <f t="shared" si="32"/>
        <v>70.264467649068024</v>
      </c>
      <c r="P427" s="124" t="str">
        <f t="shared" si="31"/>
        <v/>
      </c>
      <c r="S427" s="124" t="str">
        <f t="shared" si="30"/>
        <v/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536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24">
        <f t="shared" si="32"/>
        <v>69.578662543486658</v>
      </c>
      <c r="P428" s="124" t="str">
        <f t="shared" si="31"/>
        <v/>
      </c>
      <c r="S428" s="124" t="str">
        <f t="shared" si="30"/>
        <v/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536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24">
        <f t="shared" si="32"/>
        <v>70.803422165404655</v>
      </c>
      <c r="P429" s="124" t="str">
        <f t="shared" si="31"/>
        <v/>
      </c>
      <c r="S429" s="124" t="str">
        <f t="shared" si="30"/>
        <v/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537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24">
        <f t="shared" ref="M430:M461" si="33">IF(L430="","",3.6*200/(L430))</f>
        <v>68.591026007430699</v>
      </c>
      <c r="N430">
        <v>1</v>
      </c>
      <c r="O430">
        <v>10.077</v>
      </c>
      <c r="P430" s="124">
        <f t="shared" si="31"/>
        <v>71.449836260791898</v>
      </c>
      <c r="S430" s="124" t="str">
        <f t="shared" si="30"/>
        <v/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537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24">
        <f t="shared" si="33"/>
        <v>68.033638854767077</v>
      </c>
      <c r="N431">
        <v>2</v>
      </c>
      <c r="O431">
        <v>10.220000000000001</v>
      </c>
      <c r="P431" s="124">
        <f t="shared" si="31"/>
        <v>70.450097847358123</v>
      </c>
      <c r="S431" s="124" t="str">
        <f t="shared" si="30"/>
        <v/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537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24">
        <f t="shared" si="33"/>
        <v>71.485305798252583</v>
      </c>
      <c r="N432">
        <v>1</v>
      </c>
      <c r="O432">
        <v>10.16</v>
      </c>
      <c r="P432" s="124">
        <f t="shared" si="31"/>
        <v>70.866141732283467</v>
      </c>
      <c r="S432" s="124" t="str">
        <f t="shared" si="30"/>
        <v/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537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24">
        <f t="shared" si="33"/>
        <v>71.315372424722668</v>
      </c>
      <c r="N433">
        <v>2</v>
      </c>
      <c r="O433">
        <v>10.313000000000001</v>
      </c>
      <c r="P433" s="124">
        <f t="shared" si="31"/>
        <v>69.814796858334134</v>
      </c>
      <c r="S433" s="124" t="str">
        <f t="shared" si="30"/>
        <v/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537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24">
        <f t="shared" si="33"/>
        <v>73.185606830656639</v>
      </c>
      <c r="N434">
        <v>1</v>
      </c>
      <c r="O434">
        <v>10.089</v>
      </c>
      <c r="P434" s="124">
        <f t="shared" si="31"/>
        <v>71.364852809991078</v>
      </c>
      <c r="S434" s="124" t="str">
        <f t="shared" si="30"/>
        <v/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537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24">
        <f t="shared" si="33"/>
        <v>57.650732644727363</v>
      </c>
      <c r="N435">
        <v>2</v>
      </c>
      <c r="O435">
        <v>10.103</v>
      </c>
      <c r="P435" s="124">
        <f t="shared" si="31"/>
        <v>71.265960605760668</v>
      </c>
      <c r="S435" s="124" t="str">
        <f t="shared" si="30"/>
        <v/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537</v>
      </c>
      <c r="F436">
        <v>4</v>
      </c>
      <c r="G436" t="s">
        <v>255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24">
        <f t="shared" si="33"/>
        <v>71.188451651176578</v>
      </c>
      <c r="N436">
        <v>1</v>
      </c>
      <c r="O436">
        <v>10.005000000000001</v>
      </c>
      <c r="P436" s="124">
        <f t="shared" si="31"/>
        <v>71.964017991004496</v>
      </c>
      <c r="S436" s="124" t="str">
        <f t="shared" si="30"/>
        <v/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537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24">
        <f t="shared" si="33"/>
        <v>69.097888675623807</v>
      </c>
      <c r="N437">
        <v>2</v>
      </c>
      <c r="O437">
        <v>10.567</v>
      </c>
      <c r="P437" s="124">
        <f t="shared" si="31"/>
        <v>68.136651840635935</v>
      </c>
      <c r="S437" s="124" t="str">
        <f t="shared" si="30"/>
        <v/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538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24">
        <f t="shared" si="33"/>
        <v>72.036018009004508</v>
      </c>
      <c r="N438">
        <v>1</v>
      </c>
      <c r="O438">
        <v>9.9700000000000006</v>
      </c>
      <c r="P438" s="124">
        <f t="shared" si="31"/>
        <v>72.21664994984954</v>
      </c>
      <c r="S438" s="124" t="str">
        <f t="shared" si="30"/>
        <v/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538</v>
      </c>
      <c r="F439">
        <v>1</v>
      </c>
      <c r="G439" t="s">
        <v>255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24">
        <f t="shared" si="33"/>
        <v>70.120763537202961</v>
      </c>
      <c r="N439">
        <v>2</v>
      </c>
      <c r="O439">
        <v>9.995000000000001</v>
      </c>
      <c r="P439" s="124">
        <f t="shared" si="31"/>
        <v>72.036018009004493</v>
      </c>
      <c r="S439" s="124" t="str">
        <f t="shared" si="30"/>
        <v/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538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24">
        <f t="shared" si="33"/>
        <v>73.05194805194806</v>
      </c>
      <c r="N440">
        <v>1</v>
      </c>
      <c r="O440">
        <v>10.055</v>
      </c>
      <c r="P440" s="124">
        <f t="shared" si="31"/>
        <v>71.606166086524112</v>
      </c>
      <c r="S440" s="124" t="str">
        <f t="shared" si="30"/>
        <v/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538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24">
        <f t="shared" si="33"/>
        <v>71.563462876453627</v>
      </c>
      <c r="N441">
        <v>2</v>
      </c>
      <c r="O441">
        <v>11.224</v>
      </c>
      <c r="P441" s="124">
        <f t="shared" si="31"/>
        <v>64.148253741981463</v>
      </c>
      <c r="S441" s="124" t="str">
        <f t="shared" si="30"/>
        <v/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539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24">
        <f t="shared" si="33"/>
        <v>72.602601593223753</v>
      </c>
      <c r="N442">
        <v>1</v>
      </c>
      <c r="O442">
        <v>9.9060000000000006</v>
      </c>
      <c r="P442" s="124">
        <f t="shared" si="31"/>
        <v>72.683222289521495</v>
      </c>
      <c r="S442" s="124" t="str">
        <f t="shared" si="30"/>
        <v/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539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24">
        <f t="shared" si="33"/>
        <v>71.464019851116632</v>
      </c>
      <c r="N443">
        <v>2</v>
      </c>
      <c r="O443">
        <v>9.952</v>
      </c>
      <c r="P443" s="124">
        <f t="shared" si="31"/>
        <v>72.347266881028943</v>
      </c>
      <c r="S443" s="124" t="str">
        <f t="shared" si="30"/>
        <v/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540</v>
      </c>
      <c r="G444" t="s">
        <v>255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24">
        <f t="shared" si="33"/>
        <v>70.970921636274028</v>
      </c>
      <c r="N444">
        <v>1</v>
      </c>
      <c r="O444">
        <v>10.141</v>
      </c>
      <c r="P444" s="124">
        <f t="shared" si="31"/>
        <v>70.998915294349672</v>
      </c>
      <c r="S444" s="124" t="str">
        <f t="shared" si="30"/>
        <v/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540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24">
        <f t="shared" si="33"/>
        <v>70.949940875049279</v>
      </c>
      <c r="N445">
        <v>2</v>
      </c>
      <c r="O445">
        <v>10.33</v>
      </c>
      <c r="P445" s="124">
        <f t="shared" si="31"/>
        <v>69.699903194578894</v>
      </c>
      <c r="S445" s="124" t="str">
        <f t="shared" si="30"/>
        <v/>
      </c>
    </row>
    <row r="446" spans="1:19">
      <c r="A446" s="21" t="s">
        <v>224</v>
      </c>
      <c r="B446" s="21">
        <v>2019</v>
      </c>
      <c r="C446" s="75">
        <v>43800</v>
      </c>
      <c r="D446" s="21" t="s">
        <v>64</v>
      </c>
      <c r="E446" s="22" t="s">
        <v>533</v>
      </c>
      <c r="F446">
        <v>7</v>
      </c>
      <c r="G446" t="s">
        <v>1995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24">
        <f t="shared" si="33"/>
        <v>69.538342669499713</v>
      </c>
      <c r="P446" s="124" t="str">
        <f t="shared" si="31"/>
        <v/>
      </c>
      <c r="S446" s="124" t="str">
        <f t="shared" si="30"/>
        <v/>
      </c>
    </row>
    <row r="447" spans="1:19">
      <c r="A447" s="21" t="s">
        <v>224</v>
      </c>
      <c r="B447" s="21">
        <v>2019</v>
      </c>
      <c r="C447" s="75">
        <v>43800</v>
      </c>
      <c r="D447" s="21" t="s">
        <v>64</v>
      </c>
      <c r="E447" s="22" t="s">
        <v>533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24">
        <f t="shared" si="33"/>
        <v>69.619029201315016</v>
      </c>
      <c r="P447" s="124" t="str">
        <f t="shared" si="31"/>
        <v/>
      </c>
      <c r="S447" s="124" t="str">
        <f t="shared" si="30"/>
        <v/>
      </c>
    </row>
    <row r="448" spans="1:19">
      <c r="A448" s="21" t="s">
        <v>224</v>
      </c>
      <c r="B448" s="21">
        <v>2019</v>
      </c>
      <c r="C448" s="75">
        <v>43800</v>
      </c>
      <c r="D448" s="21" t="s">
        <v>64</v>
      </c>
      <c r="E448" s="22" t="s">
        <v>533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24">
        <f t="shared" si="33"/>
        <v>67.472589260612878</v>
      </c>
      <c r="P448" s="124" t="str">
        <f t="shared" si="31"/>
        <v/>
      </c>
      <c r="S448" s="124" t="str">
        <f t="shared" si="30"/>
        <v/>
      </c>
    </row>
    <row r="449" spans="1:19">
      <c r="A449" s="21" t="s">
        <v>224</v>
      </c>
      <c r="B449" s="21">
        <v>2019</v>
      </c>
      <c r="C449" s="75">
        <v>43800</v>
      </c>
      <c r="D449" s="21" t="s">
        <v>64</v>
      </c>
      <c r="E449" s="22" t="s">
        <v>533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24">
        <f t="shared" si="33"/>
        <v>66.93938267013759</v>
      </c>
      <c r="P449" s="124" t="str">
        <f t="shared" si="31"/>
        <v/>
      </c>
      <c r="S449" s="124" t="str">
        <f t="shared" si="30"/>
        <v/>
      </c>
    </row>
    <row r="450" spans="1:19">
      <c r="A450" s="21" t="s">
        <v>224</v>
      </c>
      <c r="B450" s="21">
        <v>2019</v>
      </c>
      <c r="C450" s="75">
        <v>43800</v>
      </c>
      <c r="D450" s="21" t="s">
        <v>64</v>
      </c>
      <c r="E450" s="22" t="s">
        <v>533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24">
        <f t="shared" si="33"/>
        <v>68.610634648370493</v>
      </c>
      <c r="P450" s="124" t="str">
        <f t="shared" si="31"/>
        <v/>
      </c>
      <c r="S450" s="124" t="str">
        <f t="shared" ref="S450:S513" si="34">IF(R450="","",3.6*200/(R450))</f>
        <v/>
      </c>
    </row>
    <row r="451" spans="1:19">
      <c r="A451" s="21" t="s">
        <v>224</v>
      </c>
      <c r="B451" s="21">
        <v>2019</v>
      </c>
      <c r="C451" s="75">
        <v>43800</v>
      </c>
      <c r="D451" s="21" t="s">
        <v>64</v>
      </c>
      <c r="E451" s="22" t="s">
        <v>533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24">
        <f t="shared" si="33"/>
        <v>68.532267275842372</v>
      </c>
      <c r="P451" s="124" t="str">
        <f t="shared" si="31"/>
        <v/>
      </c>
      <c r="S451" s="124" t="str">
        <f t="shared" si="34"/>
        <v/>
      </c>
    </row>
    <row r="452" spans="1:19">
      <c r="A452" s="21" t="s">
        <v>224</v>
      </c>
      <c r="B452" s="21">
        <v>2019</v>
      </c>
      <c r="C452" s="75">
        <v>43800</v>
      </c>
      <c r="D452" s="21" t="s">
        <v>64</v>
      </c>
      <c r="E452" s="22" t="s">
        <v>533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24">
        <f t="shared" si="33"/>
        <v>69.377529389092317</v>
      </c>
      <c r="P452" s="124" t="str">
        <f t="shared" si="31"/>
        <v/>
      </c>
      <c r="S452" s="124" t="str">
        <f t="shared" si="34"/>
        <v/>
      </c>
    </row>
    <row r="453" spans="1:19">
      <c r="A453" s="21" t="s">
        <v>224</v>
      </c>
      <c r="B453" s="21">
        <v>2019</v>
      </c>
      <c r="C453" s="75">
        <v>43800</v>
      </c>
      <c r="D453" s="21" t="s">
        <v>64</v>
      </c>
      <c r="E453" s="22" t="s">
        <v>533</v>
      </c>
      <c r="F453">
        <v>3</v>
      </c>
      <c r="G453" t="s">
        <v>337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24">
        <f t="shared" si="33"/>
        <v>68.480121742438655</v>
      </c>
      <c r="P453" s="124" t="str">
        <f t="shared" si="31"/>
        <v/>
      </c>
      <c r="S453" s="124" t="str">
        <f t="shared" si="34"/>
        <v/>
      </c>
    </row>
    <row r="454" spans="1:19">
      <c r="A454" s="21" t="s">
        <v>224</v>
      </c>
      <c r="B454" s="21">
        <v>2019</v>
      </c>
      <c r="C454" s="75">
        <v>43800</v>
      </c>
      <c r="D454" s="21" t="s">
        <v>64</v>
      </c>
      <c r="E454" s="22" t="s">
        <v>533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24">
        <f t="shared" si="33"/>
        <v>69.571939317808486</v>
      </c>
      <c r="P454" s="124" t="str">
        <f t="shared" ref="P454:P517" si="35">IF(O454="","",3.6*200/(O454))</f>
        <v/>
      </c>
      <c r="S454" s="124" t="str">
        <f t="shared" si="34"/>
        <v/>
      </c>
    </row>
    <row r="455" spans="1:19">
      <c r="A455" s="21" t="s">
        <v>224</v>
      </c>
      <c r="B455" s="21">
        <v>2019</v>
      </c>
      <c r="C455" s="75">
        <v>43800</v>
      </c>
      <c r="D455" s="21" t="s">
        <v>64</v>
      </c>
      <c r="E455" s="22" t="s">
        <v>533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24">
        <f t="shared" si="33"/>
        <v>66.611157368859281</v>
      </c>
      <c r="P455" s="124" t="str">
        <f t="shared" si="35"/>
        <v/>
      </c>
      <c r="S455" s="124" t="str">
        <f t="shared" si="34"/>
        <v/>
      </c>
    </row>
    <row r="456" spans="1:19">
      <c r="A456" s="21" t="s">
        <v>224</v>
      </c>
      <c r="B456" s="21">
        <v>2019</v>
      </c>
      <c r="C456" s="75">
        <v>43800</v>
      </c>
      <c r="D456" s="21" t="s">
        <v>64</v>
      </c>
      <c r="E456" s="22" t="s">
        <v>533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24">
        <f t="shared" si="33"/>
        <v>68.846815834767654</v>
      </c>
      <c r="P456" s="124" t="str">
        <f t="shared" si="35"/>
        <v/>
      </c>
      <c r="S456" s="124" t="str">
        <f t="shared" si="34"/>
        <v/>
      </c>
    </row>
    <row r="457" spans="1:19">
      <c r="A457" s="21" t="s">
        <v>224</v>
      </c>
      <c r="B457" s="21">
        <v>2019</v>
      </c>
      <c r="C457" s="75">
        <v>43800</v>
      </c>
      <c r="D457" s="21" t="s">
        <v>64</v>
      </c>
      <c r="E457" s="22" t="s">
        <v>533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24">
        <f t="shared" si="33"/>
        <v>70.209653827401269</v>
      </c>
      <c r="P457" s="124" t="str">
        <f t="shared" si="35"/>
        <v/>
      </c>
      <c r="S457" s="124" t="str">
        <f t="shared" si="34"/>
        <v/>
      </c>
    </row>
    <row r="458" spans="1:19">
      <c r="A458" s="21" t="s">
        <v>224</v>
      </c>
      <c r="B458" s="21">
        <v>2019</v>
      </c>
      <c r="C458" s="75">
        <v>43800</v>
      </c>
      <c r="D458" s="21" t="s">
        <v>64</v>
      </c>
      <c r="E458" s="22" t="s">
        <v>533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24">
        <f t="shared" si="33"/>
        <v>69.598840019333011</v>
      </c>
      <c r="P458" s="124" t="str">
        <f t="shared" si="35"/>
        <v/>
      </c>
      <c r="S458" s="124" t="str">
        <f t="shared" si="34"/>
        <v/>
      </c>
    </row>
    <row r="459" spans="1:19">
      <c r="A459" s="21" t="s">
        <v>224</v>
      </c>
      <c r="B459" s="21">
        <v>2019</v>
      </c>
      <c r="C459" s="75">
        <v>43800</v>
      </c>
      <c r="D459" s="21" t="s">
        <v>64</v>
      </c>
      <c r="E459" s="22" t="s">
        <v>533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24">
        <f t="shared" si="33"/>
        <v>70.415647921760396</v>
      </c>
      <c r="P459" s="124" t="str">
        <f t="shared" si="35"/>
        <v/>
      </c>
      <c r="S459" s="124" t="str">
        <f t="shared" si="34"/>
        <v/>
      </c>
    </row>
    <row r="460" spans="1:19">
      <c r="A460" s="21" t="s">
        <v>224</v>
      </c>
      <c r="B460" s="21">
        <v>2019</v>
      </c>
      <c r="C460" s="75">
        <v>43800</v>
      </c>
      <c r="D460" s="21" t="s">
        <v>64</v>
      </c>
      <c r="E460" s="22" t="s">
        <v>533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24">
        <f t="shared" si="33"/>
        <v>69.760682104447241</v>
      </c>
      <c r="P460" s="124" t="str">
        <f t="shared" si="35"/>
        <v/>
      </c>
      <c r="S460" s="124" t="str">
        <f t="shared" si="34"/>
        <v/>
      </c>
    </row>
    <row r="461" spans="1:19">
      <c r="A461" s="21" t="s">
        <v>224</v>
      </c>
      <c r="B461" s="21">
        <v>2019</v>
      </c>
      <c r="C461" s="75">
        <v>43800</v>
      </c>
      <c r="D461" s="21" t="s">
        <v>64</v>
      </c>
      <c r="E461" s="22" t="s">
        <v>533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24">
        <f t="shared" si="33"/>
        <v>68.886337543053955</v>
      </c>
      <c r="P461" s="124" t="str">
        <f t="shared" si="35"/>
        <v/>
      </c>
      <c r="S461" s="124" t="str">
        <f t="shared" si="34"/>
        <v/>
      </c>
    </row>
    <row r="462" spans="1:19">
      <c r="A462" s="21" t="s">
        <v>224</v>
      </c>
      <c r="B462" s="21">
        <v>2019</v>
      </c>
      <c r="C462" s="75">
        <v>43800</v>
      </c>
      <c r="D462" s="21" t="s">
        <v>64</v>
      </c>
      <c r="E462" s="22" t="s">
        <v>533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24">
        <f t="shared" ref="M462:M493" si="36">IF(L462="","",3.6*200/(L462))</f>
        <v>59.800664451827245</v>
      </c>
      <c r="P462" s="124" t="str">
        <f t="shared" si="35"/>
        <v/>
      </c>
      <c r="S462" s="124" t="str">
        <f t="shared" si="34"/>
        <v/>
      </c>
    </row>
    <row r="463" spans="1:19">
      <c r="A463" s="21" t="s">
        <v>224</v>
      </c>
      <c r="B463" s="21">
        <v>2019</v>
      </c>
      <c r="C463" s="75">
        <v>43800</v>
      </c>
      <c r="D463" s="21" t="s">
        <v>64</v>
      </c>
      <c r="E463" s="22" t="s">
        <v>533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24">
        <f t="shared" si="36"/>
        <v>69.747166521360072</v>
      </c>
      <c r="P463" s="124" t="str">
        <f t="shared" si="35"/>
        <v/>
      </c>
      <c r="S463" s="124" t="str">
        <f t="shared" si="34"/>
        <v/>
      </c>
    </row>
    <row r="464" spans="1:19">
      <c r="A464" s="21" t="s">
        <v>224</v>
      </c>
      <c r="B464" s="21">
        <v>2019</v>
      </c>
      <c r="C464" s="75">
        <v>43800</v>
      </c>
      <c r="D464" s="21" t="s">
        <v>64</v>
      </c>
      <c r="E464" s="22" t="s">
        <v>533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24">
        <f t="shared" si="36"/>
        <v>68.813915702953253</v>
      </c>
      <c r="P464" s="124" t="str">
        <f t="shared" si="35"/>
        <v/>
      </c>
      <c r="S464" s="124" t="str">
        <f t="shared" si="34"/>
        <v/>
      </c>
    </row>
    <row r="465" spans="1:19">
      <c r="A465" s="21" t="s">
        <v>224</v>
      </c>
      <c r="B465" s="21">
        <v>2019</v>
      </c>
      <c r="C465" s="75">
        <v>43800</v>
      </c>
      <c r="D465" s="21" t="s">
        <v>64</v>
      </c>
      <c r="E465" s="22" t="s">
        <v>533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24">
        <f t="shared" si="36"/>
        <v>70.175438596491233</v>
      </c>
      <c r="P465" s="124" t="str">
        <f t="shared" si="35"/>
        <v/>
      </c>
      <c r="S465" s="124" t="str">
        <f t="shared" si="34"/>
        <v/>
      </c>
    </row>
    <row r="466" spans="1:19">
      <c r="A466" s="21" t="s">
        <v>224</v>
      </c>
      <c r="B466" s="21">
        <v>2019</v>
      </c>
      <c r="C466" s="75">
        <v>43800</v>
      </c>
      <c r="D466" s="21" t="s">
        <v>64</v>
      </c>
      <c r="E466" s="22" t="s">
        <v>533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24">
        <f t="shared" si="36"/>
        <v>69.686411149825787</v>
      </c>
      <c r="P466" s="124" t="str">
        <f t="shared" si="35"/>
        <v/>
      </c>
      <c r="S466" s="124" t="str">
        <f t="shared" si="34"/>
        <v/>
      </c>
    </row>
    <row r="467" spans="1:19">
      <c r="A467" s="21" t="s">
        <v>224</v>
      </c>
      <c r="B467" s="21">
        <v>2019</v>
      </c>
      <c r="C467" s="75">
        <v>43800</v>
      </c>
      <c r="D467" s="21" t="s">
        <v>64</v>
      </c>
      <c r="E467" s="22" t="s">
        <v>533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24">
        <f t="shared" si="36"/>
        <v>67.937346669182858</v>
      </c>
      <c r="P467" s="124" t="str">
        <f t="shared" si="35"/>
        <v/>
      </c>
      <c r="S467" s="124" t="str">
        <f t="shared" si="34"/>
        <v/>
      </c>
    </row>
    <row r="468" spans="1:19">
      <c r="A468" s="21" t="s">
        <v>224</v>
      </c>
      <c r="B468" s="21">
        <v>2019</v>
      </c>
      <c r="C468" s="75">
        <v>43800</v>
      </c>
      <c r="D468" s="21" t="s">
        <v>64</v>
      </c>
      <c r="E468" s="22" t="s">
        <v>533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24">
        <f t="shared" si="36"/>
        <v>68.985340615119284</v>
      </c>
      <c r="P468" s="124" t="str">
        <f t="shared" si="35"/>
        <v/>
      </c>
      <c r="S468" s="124" t="str">
        <f t="shared" si="34"/>
        <v/>
      </c>
    </row>
    <row r="469" spans="1:19">
      <c r="A469" s="21" t="s">
        <v>224</v>
      </c>
      <c r="B469" s="21">
        <v>2019</v>
      </c>
      <c r="C469" s="75">
        <v>43800</v>
      </c>
      <c r="D469" s="21" t="s">
        <v>64</v>
      </c>
      <c r="E469" s="22" t="s">
        <v>533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24">
        <f t="shared" si="36"/>
        <v>68.662979210375738</v>
      </c>
      <c r="P469" s="124" t="str">
        <f t="shared" si="35"/>
        <v/>
      </c>
      <c r="S469" s="124" t="str">
        <f t="shared" si="34"/>
        <v/>
      </c>
    </row>
    <row r="470" spans="1:19">
      <c r="A470" s="21" t="s">
        <v>224</v>
      </c>
      <c r="B470" s="21">
        <v>2019</v>
      </c>
      <c r="C470" s="75">
        <v>43800</v>
      </c>
      <c r="D470" s="21" t="s">
        <v>64</v>
      </c>
      <c r="E470" s="22" t="s">
        <v>536</v>
      </c>
      <c r="F470">
        <v>6</v>
      </c>
      <c r="G470" t="s">
        <v>1995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24">
        <f t="shared" si="36"/>
        <v>71.698864767974513</v>
      </c>
      <c r="P470" s="124" t="str">
        <f t="shared" si="35"/>
        <v/>
      </c>
      <c r="S470" s="124" t="str">
        <f t="shared" si="34"/>
        <v/>
      </c>
    </row>
    <row r="471" spans="1:19">
      <c r="A471" s="21" t="s">
        <v>224</v>
      </c>
      <c r="B471" s="21">
        <v>2019</v>
      </c>
      <c r="C471" s="75">
        <v>43800</v>
      </c>
      <c r="D471" s="21" t="s">
        <v>64</v>
      </c>
      <c r="E471" s="22" t="s">
        <v>536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24">
        <f t="shared" si="36"/>
        <v>70.353722884502645</v>
      </c>
      <c r="P471" s="124" t="str">
        <f t="shared" si="35"/>
        <v/>
      </c>
      <c r="S471" s="124" t="str">
        <f t="shared" si="34"/>
        <v/>
      </c>
    </row>
    <row r="472" spans="1:19">
      <c r="A472" s="21" t="s">
        <v>224</v>
      </c>
      <c r="B472" s="21">
        <v>2019</v>
      </c>
      <c r="C472" s="75">
        <v>43800</v>
      </c>
      <c r="D472" s="21" t="s">
        <v>64</v>
      </c>
      <c r="E472" s="22" t="s">
        <v>536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24">
        <f t="shared" si="36"/>
        <v>70.141256697515828</v>
      </c>
      <c r="P472" s="124" t="str">
        <f t="shared" si="35"/>
        <v/>
      </c>
      <c r="S472" s="124" t="str">
        <f t="shared" si="34"/>
        <v/>
      </c>
    </row>
    <row r="473" spans="1:19">
      <c r="A473" s="21" t="s">
        <v>224</v>
      </c>
      <c r="B473" s="21">
        <v>2019</v>
      </c>
      <c r="C473" s="75">
        <v>43800</v>
      </c>
      <c r="D473" s="21" t="s">
        <v>64</v>
      </c>
      <c r="E473" s="22" t="s">
        <v>536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24">
        <f t="shared" si="36"/>
        <v>72.281899407689991</v>
      </c>
      <c r="P473" s="124" t="str">
        <f t="shared" si="35"/>
        <v/>
      </c>
      <c r="S473" s="124" t="str">
        <f t="shared" si="34"/>
        <v/>
      </c>
    </row>
    <row r="474" spans="1:19">
      <c r="A474" s="21" t="s">
        <v>224</v>
      </c>
      <c r="B474" s="21">
        <v>2019</v>
      </c>
      <c r="C474" s="75">
        <v>43800</v>
      </c>
      <c r="D474" s="21" t="s">
        <v>64</v>
      </c>
      <c r="E474" s="22" t="s">
        <v>536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24">
        <f t="shared" si="36"/>
        <v>71.209573731579468</v>
      </c>
      <c r="P474" s="124" t="str">
        <f t="shared" si="35"/>
        <v/>
      </c>
      <c r="S474" s="124" t="str">
        <f t="shared" si="34"/>
        <v/>
      </c>
    </row>
    <row r="475" spans="1:19">
      <c r="A475" s="21" t="s">
        <v>224</v>
      </c>
      <c r="B475" s="21">
        <v>2019</v>
      </c>
      <c r="C475" s="75">
        <v>43800</v>
      </c>
      <c r="D475" s="21" t="s">
        <v>64</v>
      </c>
      <c r="E475" s="22" t="s">
        <v>536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24">
        <f t="shared" si="36"/>
        <v>70.291906667968362</v>
      </c>
      <c r="P475" s="124" t="str">
        <f t="shared" si="35"/>
        <v/>
      </c>
      <c r="S475" s="124" t="str">
        <f t="shared" si="34"/>
        <v/>
      </c>
    </row>
    <row r="476" spans="1:19">
      <c r="A476" s="21" t="s">
        <v>224</v>
      </c>
      <c r="B476" s="21">
        <v>2019</v>
      </c>
      <c r="C476" s="75">
        <v>43800</v>
      </c>
      <c r="D476" s="21" t="s">
        <v>64</v>
      </c>
      <c r="E476" s="22" t="s">
        <v>536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24">
        <f t="shared" si="36"/>
        <v>69.491361837660449</v>
      </c>
      <c r="P476" s="124" t="str">
        <f t="shared" si="35"/>
        <v/>
      </c>
      <c r="S476" s="124" t="str">
        <f t="shared" si="34"/>
        <v/>
      </c>
    </row>
    <row r="477" spans="1:19">
      <c r="A477" s="21" t="s">
        <v>224</v>
      </c>
      <c r="B477" s="21">
        <v>2019</v>
      </c>
      <c r="C477" s="75">
        <v>43800</v>
      </c>
      <c r="D477" s="21" t="s">
        <v>64</v>
      </c>
      <c r="E477" s="22" t="s">
        <v>536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24">
        <f t="shared" si="36"/>
        <v>64.171122994652407</v>
      </c>
      <c r="P477" s="124" t="str">
        <f t="shared" si="35"/>
        <v/>
      </c>
      <c r="S477" s="124" t="str">
        <f t="shared" si="34"/>
        <v/>
      </c>
    </row>
    <row r="478" spans="1:19">
      <c r="A478" s="21" t="s">
        <v>224</v>
      </c>
      <c r="B478" s="21">
        <v>2019</v>
      </c>
      <c r="C478" s="75">
        <v>43800</v>
      </c>
      <c r="D478" s="21" t="s">
        <v>64</v>
      </c>
      <c r="E478" s="22" t="s">
        <v>536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534</v>
      </c>
      <c r="M478" s="124"/>
      <c r="P478" s="124" t="str">
        <f t="shared" si="35"/>
        <v/>
      </c>
      <c r="S478" s="124" t="str">
        <f t="shared" si="34"/>
        <v/>
      </c>
    </row>
    <row r="479" spans="1:19">
      <c r="A479" s="21" t="s">
        <v>224</v>
      </c>
      <c r="B479" s="21">
        <v>2019</v>
      </c>
      <c r="C479" s="75">
        <v>43800</v>
      </c>
      <c r="D479" s="21" t="s">
        <v>64</v>
      </c>
      <c r="E479" s="22" t="s">
        <v>536</v>
      </c>
      <c r="F479">
        <v>4</v>
      </c>
      <c r="G479" t="s">
        <v>255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24">
        <f t="shared" ref="M479:M542" si="37">IF(L479="","",3.6*200/(L479))</f>
        <v>72.441895562933894</v>
      </c>
      <c r="P479" s="124" t="str">
        <f t="shared" si="35"/>
        <v/>
      </c>
      <c r="S479" s="124" t="str">
        <f t="shared" si="34"/>
        <v/>
      </c>
    </row>
    <row r="480" spans="1:19">
      <c r="A480" s="21" t="s">
        <v>224</v>
      </c>
      <c r="B480" s="21">
        <v>2019</v>
      </c>
      <c r="C480" s="75">
        <v>43800</v>
      </c>
      <c r="D480" s="21" t="s">
        <v>64</v>
      </c>
      <c r="E480" s="22" t="s">
        <v>536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24">
        <f t="shared" si="37"/>
        <v>66.328880700138185</v>
      </c>
      <c r="P480" s="124" t="str">
        <f t="shared" si="35"/>
        <v/>
      </c>
      <c r="S480" s="124" t="str">
        <f t="shared" si="34"/>
        <v/>
      </c>
    </row>
    <row r="481" spans="1:19">
      <c r="A481" s="21" t="s">
        <v>224</v>
      </c>
      <c r="B481" s="21">
        <v>2019</v>
      </c>
      <c r="C481" s="75">
        <v>43800</v>
      </c>
      <c r="D481" s="21" t="s">
        <v>64</v>
      </c>
      <c r="E481" s="22" t="s">
        <v>536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24">
        <f t="shared" si="37"/>
        <v>71.118135124456728</v>
      </c>
      <c r="P481" s="124" t="str">
        <f t="shared" si="35"/>
        <v/>
      </c>
      <c r="S481" s="124" t="str">
        <f t="shared" si="34"/>
        <v/>
      </c>
    </row>
    <row r="482" spans="1:19">
      <c r="A482" s="21" t="s">
        <v>224</v>
      </c>
      <c r="B482" s="21">
        <v>2019</v>
      </c>
      <c r="C482" s="75">
        <v>43800</v>
      </c>
      <c r="D482" s="21" t="s">
        <v>64</v>
      </c>
      <c r="E482" s="22" t="s">
        <v>536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24">
        <f t="shared" si="37"/>
        <v>70.195963732085389</v>
      </c>
      <c r="P482" s="124" t="str">
        <f t="shared" si="35"/>
        <v/>
      </c>
      <c r="S482" s="124" t="str">
        <f t="shared" si="34"/>
        <v/>
      </c>
    </row>
    <row r="483" spans="1:19">
      <c r="A483" s="21" t="s">
        <v>224</v>
      </c>
      <c r="B483" s="21">
        <v>2019</v>
      </c>
      <c r="C483" s="75">
        <v>43800</v>
      </c>
      <c r="D483" s="21" t="s">
        <v>64</v>
      </c>
      <c r="E483" s="22" t="s">
        <v>536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24">
        <f t="shared" si="37"/>
        <v>70.456991877874557</v>
      </c>
      <c r="P483" s="124" t="str">
        <f t="shared" si="35"/>
        <v/>
      </c>
      <c r="S483" s="124" t="str">
        <f t="shared" si="34"/>
        <v/>
      </c>
    </row>
    <row r="484" spans="1:19">
      <c r="A484" s="21" t="s">
        <v>224</v>
      </c>
      <c r="B484" s="21">
        <v>2019</v>
      </c>
      <c r="C484" s="75">
        <v>43800</v>
      </c>
      <c r="D484" s="21" t="s">
        <v>64</v>
      </c>
      <c r="E484" s="22" t="s">
        <v>536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24">
        <f t="shared" si="37"/>
        <v>70.532915360501562</v>
      </c>
      <c r="P484" s="124" t="str">
        <f t="shared" si="35"/>
        <v/>
      </c>
      <c r="S484" s="124" t="str">
        <f t="shared" si="34"/>
        <v/>
      </c>
    </row>
    <row r="485" spans="1:19">
      <c r="A485" s="21" t="s">
        <v>224</v>
      </c>
      <c r="B485" s="21">
        <v>2019</v>
      </c>
      <c r="C485" s="75">
        <v>43800</v>
      </c>
      <c r="D485" s="21" t="s">
        <v>64</v>
      </c>
      <c r="E485" s="22" t="s">
        <v>536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24">
        <f t="shared" si="37"/>
        <v>70.339976553341145</v>
      </c>
      <c r="P485" s="124" t="str">
        <f t="shared" si="35"/>
        <v/>
      </c>
      <c r="S485" s="124" t="str">
        <f t="shared" si="34"/>
        <v/>
      </c>
    </row>
    <row r="486" spans="1:19">
      <c r="A486" s="21" t="s">
        <v>224</v>
      </c>
      <c r="B486" s="21">
        <v>2019</v>
      </c>
      <c r="C486" s="75">
        <v>43800</v>
      </c>
      <c r="D486" s="21" t="s">
        <v>64</v>
      </c>
      <c r="E486" s="22" t="s">
        <v>537</v>
      </c>
      <c r="F486">
        <v>3</v>
      </c>
      <c r="G486" t="s">
        <v>1995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24">
        <f t="shared" si="37"/>
        <v>71.1040884850879</v>
      </c>
      <c r="N486">
        <v>2</v>
      </c>
      <c r="O486">
        <v>11.087999999999999</v>
      </c>
      <c r="P486" s="124">
        <f t="shared" si="35"/>
        <v>64.935064935064943</v>
      </c>
      <c r="S486" s="124" t="str">
        <f t="shared" si="34"/>
        <v/>
      </c>
    </row>
    <row r="487" spans="1:19">
      <c r="A487" s="21" t="s">
        <v>224</v>
      </c>
      <c r="B487" s="21">
        <v>2019</v>
      </c>
      <c r="C487" s="75">
        <v>43800</v>
      </c>
      <c r="D487" s="21" t="s">
        <v>64</v>
      </c>
      <c r="E487" s="22" t="s">
        <v>537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24">
        <f t="shared" si="37"/>
        <v>70.942950044339355</v>
      </c>
      <c r="N487">
        <v>1</v>
      </c>
      <c r="O487">
        <v>10.151</v>
      </c>
      <c r="P487" s="124">
        <f t="shared" si="35"/>
        <v>70.928972515023148</v>
      </c>
      <c r="S487" s="124" t="str">
        <f t="shared" si="34"/>
        <v/>
      </c>
    </row>
    <row r="488" spans="1:19">
      <c r="A488" s="21" t="s">
        <v>224</v>
      </c>
      <c r="B488" s="21">
        <v>2019</v>
      </c>
      <c r="C488" s="75">
        <v>43800</v>
      </c>
      <c r="D488" s="21" t="s">
        <v>64</v>
      </c>
      <c r="E488" s="22" t="s">
        <v>537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24">
        <f t="shared" si="37"/>
        <v>71.237756010685672</v>
      </c>
      <c r="N488">
        <v>1</v>
      </c>
      <c r="O488">
        <v>10.298</v>
      </c>
      <c r="P488" s="124">
        <f t="shared" si="35"/>
        <v>69.916488638570598</v>
      </c>
      <c r="S488" s="124" t="str">
        <f t="shared" si="34"/>
        <v/>
      </c>
    </row>
    <row r="489" spans="1:19">
      <c r="A489" s="21" t="s">
        <v>224</v>
      </c>
      <c r="B489" s="21">
        <v>2019</v>
      </c>
      <c r="C489" s="75">
        <v>43800</v>
      </c>
      <c r="D489" s="21" t="s">
        <v>64</v>
      </c>
      <c r="E489" s="22" t="s">
        <v>537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24">
        <f t="shared" si="37"/>
        <v>70.977917981072551</v>
      </c>
      <c r="N489">
        <v>2</v>
      </c>
      <c r="O489">
        <v>10.497999999999999</v>
      </c>
      <c r="P489" s="124">
        <f t="shared" si="35"/>
        <v>68.584492284244618</v>
      </c>
      <c r="S489" s="124" t="str">
        <f t="shared" si="34"/>
        <v/>
      </c>
    </row>
    <row r="490" spans="1:19">
      <c r="A490" s="21" t="s">
        <v>224</v>
      </c>
      <c r="B490" s="21">
        <v>2019</v>
      </c>
      <c r="C490" s="75">
        <v>43800</v>
      </c>
      <c r="D490" s="21" t="s">
        <v>64</v>
      </c>
      <c r="E490" s="22" t="s">
        <v>537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24">
        <f t="shared" si="37"/>
        <v>71.181413741967376</v>
      </c>
      <c r="N490">
        <v>1</v>
      </c>
      <c r="O490">
        <v>10.555999999999999</v>
      </c>
      <c r="P490" s="124">
        <f t="shared" si="35"/>
        <v>68.207654414550973</v>
      </c>
      <c r="S490" s="124" t="str">
        <f t="shared" si="34"/>
        <v/>
      </c>
    </row>
    <row r="491" spans="1:19">
      <c r="A491" s="21" t="s">
        <v>224</v>
      </c>
      <c r="B491" s="21">
        <v>2019</v>
      </c>
      <c r="C491" s="75">
        <v>43800</v>
      </c>
      <c r="D491" s="21" t="s">
        <v>64</v>
      </c>
      <c r="E491" s="22" t="s">
        <v>537</v>
      </c>
      <c r="F491">
        <v>4</v>
      </c>
      <c r="G491" t="s">
        <v>255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24">
        <f t="shared" si="37"/>
        <v>71.139215492540259</v>
      </c>
      <c r="N491">
        <v>1</v>
      </c>
      <c r="O491">
        <v>10.231</v>
      </c>
      <c r="P491" s="124">
        <f t="shared" si="35"/>
        <v>70.374352458215228</v>
      </c>
      <c r="S491" s="124" t="str">
        <f t="shared" si="34"/>
        <v/>
      </c>
    </row>
    <row r="492" spans="1:19">
      <c r="A492" s="21" t="s">
        <v>224</v>
      </c>
      <c r="B492" s="21">
        <v>2019</v>
      </c>
      <c r="C492" s="75">
        <v>43800</v>
      </c>
      <c r="D492" s="21" t="s">
        <v>64</v>
      </c>
      <c r="E492" s="22" t="s">
        <v>537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24">
        <f t="shared" si="37"/>
        <v>65.164268259570989</v>
      </c>
      <c r="N492">
        <v>2</v>
      </c>
      <c r="O492">
        <v>10.262</v>
      </c>
      <c r="P492" s="124">
        <f t="shared" si="35"/>
        <v>70.161761839797308</v>
      </c>
      <c r="S492" s="124" t="str">
        <f t="shared" si="34"/>
        <v/>
      </c>
    </row>
    <row r="493" spans="1:19">
      <c r="A493" s="21" t="s">
        <v>224</v>
      </c>
      <c r="B493" s="21">
        <v>2019</v>
      </c>
      <c r="C493" s="75">
        <v>43800</v>
      </c>
      <c r="D493" s="21" t="s">
        <v>64</v>
      </c>
      <c r="E493" s="22" t="s">
        <v>537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24">
        <f t="shared" si="37"/>
        <v>70.346849047386428</v>
      </c>
      <c r="N493">
        <v>2</v>
      </c>
      <c r="O493">
        <v>12.762</v>
      </c>
      <c r="P493" s="124">
        <f t="shared" si="35"/>
        <v>56.417489421720731</v>
      </c>
      <c r="S493" s="124" t="str">
        <f t="shared" si="34"/>
        <v/>
      </c>
    </row>
    <row r="494" spans="1:19">
      <c r="A494" s="21" t="s">
        <v>224</v>
      </c>
      <c r="B494" s="21">
        <v>2019</v>
      </c>
      <c r="C494" s="75">
        <v>43800</v>
      </c>
      <c r="D494" s="21" t="s">
        <v>64</v>
      </c>
      <c r="E494" s="22" t="s">
        <v>538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24">
        <f t="shared" si="37"/>
        <v>72.741968074358454</v>
      </c>
      <c r="N494">
        <v>1</v>
      </c>
      <c r="O494">
        <v>10.257999999999999</v>
      </c>
      <c r="P494" s="124">
        <f t="shared" si="35"/>
        <v>70.189120686293634</v>
      </c>
      <c r="S494" s="124" t="str">
        <f t="shared" si="34"/>
        <v/>
      </c>
    </row>
    <row r="495" spans="1:19">
      <c r="A495" s="21" t="s">
        <v>224</v>
      </c>
      <c r="B495" s="21">
        <v>2019</v>
      </c>
      <c r="C495" s="75">
        <v>43800</v>
      </c>
      <c r="D495" s="21" t="s">
        <v>64</v>
      </c>
      <c r="E495" s="22" t="s">
        <v>538</v>
      </c>
      <c r="F495">
        <v>1</v>
      </c>
      <c r="G495" t="s">
        <v>255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24">
        <f t="shared" si="37"/>
        <v>71.978406478056584</v>
      </c>
      <c r="N495">
        <v>2</v>
      </c>
      <c r="O495">
        <v>10.518999999999998</v>
      </c>
      <c r="P495" s="124">
        <f t="shared" si="35"/>
        <v>68.447571061888027</v>
      </c>
      <c r="S495" s="124" t="str">
        <f t="shared" si="34"/>
        <v/>
      </c>
    </row>
    <row r="496" spans="1:19">
      <c r="A496" s="21" t="s">
        <v>224</v>
      </c>
      <c r="B496" s="21">
        <v>2019</v>
      </c>
      <c r="C496" s="75">
        <v>43800</v>
      </c>
      <c r="D496" s="21" t="s">
        <v>64</v>
      </c>
      <c r="E496" s="22" t="s">
        <v>538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24">
        <f t="shared" si="37"/>
        <v>71.188451651176578</v>
      </c>
      <c r="N496">
        <v>1</v>
      </c>
      <c r="O496">
        <v>10.234</v>
      </c>
      <c r="P496" s="124">
        <f t="shared" si="35"/>
        <v>70.353722884502645</v>
      </c>
      <c r="S496" s="124" t="str">
        <f t="shared" si="34"/>
        <v/>
      </c>
    </row>
    <row r="497" spans="1:19">
      <c r="A497" s="21" t="s">
        <v>224</v>
      </c>
      <c r="B497" s="21">
        <v>2019</v>
      </c>
      <c r="C497" s="75">
        <v>43800</v>
      </c>
      <c r="D497" s="21" t="s">
        <v>64</v>
      </c>
      <c r="E497" s="22" t="s">
        <v>538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24">
        <f t="shared" si="37"/>
        <v>70.560564484515865</v>
      </c>
      <c r="N497">
        <v>2</v>
      </c>
      <c r="O497">
        <v>10.32</v>
      </c>
      <c r="P497" s="124">
        <f t="shared" si="35"/>
        <v>69.767441860465112</v>
      </c>
      <c r="S497" s="124" t="str">
        <f t="shared" si="34"/>
        <v/>
      </c>
    </row>
    <row r="498" spans="1:19">
      <c r="A498" s="21" t="s">
        <v>224</v>
      </c>
      <c r="B498" s="21">
        <v>2019</v>
      </c>
      <c r="C498" s="75">
        <v>43800</v>
      </c>
      <c r="D498" s="21" t="s">
        <v>64</v>
      </c>
      <c r="E498" s="22" t="s">
        <v>62</v>
      </c>
      <c r="F498" t="s">
        <v>539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24">
        <f t="shared" si="37"/>
        <v>72.536772113640936</v>
      </c>
      <c r="N498">
        <v>1</v>
      </c>
      <c r="O498">
        <v>10.156000000000001</v>
      </c>
      <c r="P498" s="124">
        <f t="shared" si="35"/>
        <v>70.894052776683736</v>
      </c>
      <c r="S498" s="124" t="str">
        <f t="shared" si="34"/>
        <v/>
      </c>
    </row>
    <row r="499" spans="1:19">
      <c r="A499" s="21" t="s">
        <v>224</v>
      </c>
      <c r="B499" s="21">
        <v>2019</v>
      </c>
      <c r="C499" s="75">
        <v>43800</v>
      </c>
      <c r="D499" s="21" t="s">
        <v>64</v>
      </c>
      <c r="E499" s="22" t="s">
        <v>62</v>
      </c>
      <c r="F499" t="s">
        <v>539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24">
        <f t="shared" si="37"/>
        <v>72.441895562933894</v>
      </c>
      <c r="N499">
        <v>2</v>
      </c>
      <c r="O499">
        <v>10.273000000000001</v>
      </c>
      <c r="P499" s="124">
        <f t="shared" si="35"/>
        <v>70.08663486810083</v>
      </c>
      <c r="S499" s="124" t="str">
        <f t="shared" si="34"/>
        <v/>
      </c>
    </row>
    <row r="500" spans="1:19">
      <c r="A500" s="21" t="s">
        <v>224</v>
      </c>
      <c r="B500" s="21">
        <v>2019</v>
      </c>
      <c r="C500" s="75">
        <v>43800</v>
      </c>
      <c r="D500" s="21" t="s">
        <v>64</v>
      </c>
      <c r="E500" s="22" t="s">
        <v>62</v>
      </c>
      <c r="F500" t="s">
        <v>540</v>
      </c>
      <c r="G500" t="s">
        <v>255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24">
        <f t="shared" si="37"/>
        <v>70.977917981072551</v>
      </c>
      <c r="N500">
        <v>1</v>
      </c>
      <c r="O500">
        <v>9.9480000000000004</v>
      </c>
      <c r="P500" s="124">
        <f t="shared" si="35"/>
        <v>72.376357056694815</v>
      </c>
      <c r="S500" s="124" t="str">
        <f t="shared" si="34"/>
        <v/>
      </c>
    </row>
    <row r="501" spans="1:19">
      <c r="A501" s="21" t="s">
        <v>224</v>
      </c>
      <c r="B501" s="21">
        <v>2019</v>
      </c>
      <c r="C501" s="75">
        <v>43800</v>
      </c>
      <c r="D501" s="21" t="s">
        <v>64</v>
      </c>
      <c r="E501" s="22" t="s">
        <v>62</v>
      </c>
      <c r="F501" t="s">
        <v>540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24">
        <f t="shared" si="37"/>
        <v>70.956933083670052</v>
      </c>
      <c r="N501">
        <v>2</v>
      </c>
      <c r="O501">
        <v>10.043000000000001</v>
      </c>
      <c r="P501" s="124">
        <f t="shared" si="35"/>
        <v>71.691725580005965</v>
      </c>
      <c r="S501" s="124" t="str">
        <f t="shared" si="34"/>
        <v/>
      </c>
    </row>
    <row r="502" spans="1:19">
      <c r="A502" s="28" t="s">
        <v>223</v>
      </c>
      <c r="B502" s="28">
        <v>2019</v>
      </c>
      <c r="C502" s="44">
        <v>43807</v>
      </c>
      <c r="D502" s="28" t="s">
        <v>64</v>
      </c>
      <c r="E502" s="22" t="s">
        <v>533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24">
        <f t="shared" si="37"/>
        <v>68.389057750759875</v>
      </c>
      <c r="P502" s="124" t="str">
        <f t="shared" si="35"/>
        <v/>
      </c>
      <c r="S502" s="124" t="str">
        <f t="shared" si="34"/>
        <v/>
      </c>
    </row>
    <row r="503" spans="1:19">
      <c r="A503" s="28" t="s">
        <v>223</v>
      </c>
      <c r="B503" s="28">
        <v>2019</v>
      </c>
      <c r="C503" s="44">
        <v>43807</v>
      </c>
      <c r="D503" s="28" t="s">
        <v>64</v>
      </c>
      <c r="E503" s="22" t="s">
        <v>533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24">
        <f t="shared" si="37"/>
        <v>68.892928906324755</v>
      </c>
      <c r="P503" s="124" t="str">
        <f t="shared" si="35"/>
        <v/>
      </c>
      <c r="S503" s="124" t="str">
        <f t="shared" si="34"/>
        <v/>
      </c>
    </row>
    <row r="504" spans="1:19">
      <c r="A504" s="28" t="s">
        <v>223</v>
      </c>
      <c r="B504" s="28">
        <v>2019</v>
      </c>
      <c r="C504" s="44">
        <v>43807</v>
      </c>
      <c r="D504" s="28" t="s">
        <v>64</v>
      </c>
      <c r="E504" s="22" t="s">
        <v>533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24">
        <f t="shared" si="37"/>
        <v>68.395554288971212</v>
      </c>
      <c r="P504" s="124" t="str">
        <f t="shared" si="35"/>
        <v/>
      </c>
      <c r="S504" s="124" t="str">
        <f t="shared" si="34"/>
        <v/>
      </c>
    </row>
    <row r="505" spans="1:19">
      <c r="A505" s="28" t="s">
        <v>223</v>
      </c>
      <c r="B505" s="28">
        <v>2019</v>
      </c>
      <c r="C505" s="44">
        <v>43807</v>
      </c>
      <c r="D505" s="28" t="s">
        <v>64</v>
      </c>
      <c r="E505" s="22" t="s">
        <v>533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24">
        <f t="shared" si="37"/>
        <v>71.485305798252583</v>
      </c>
      <c r="P505" s="124" t="str">
        <f t="shared" si="35"/>
        <v/>
      </c>
      <c r="S505" s="124" t="str">
        <f t="shared" si="34"/>
        <v/>
      </c>
    </row>
    <row r="506" spans="1:19">
      <c r="A506" s="28" t="s">
        <v>223</v>
      </c>
      <c r="B506" s="28">
        <v>2019</v>
      </c>
      <c r="C506" s="44">
        <v>43807</v>
      </c>
      <c r="D506" s="28" t="s">
        <v>64</v>
      </c>
      <c r="E506" s="22" t="s">
        <v>533</v>
      </c>
      <c r="F506">
        <v>2</v>
      </c>
      <c r="G506" t="s">
        <v>193</v>
      </c>
      <c r="H506" t="s">
        <v>748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24">
        <f t="shared" si="37"/>
        <v>71.054968913451106</v>
      </c>
      <c r="P506" s="124" t="str">
        <f t="shared" si="35"/>
        <v/>
      </c>
      <c r="S506" s="124" t="str">
        <f t="shared" si="34"/>
        <v/>
      </c>
    </row>
    <row r="507" spans="1:19">
      <c r="A507" s="28" t="s">
        <v>223</v>
      </c>
      <c r="B507" s="28">
        <v>2019</v>
      </c>
      <c r="C507" s="44">
        <v>43807</v>
      </c>
      <c r="D507" s="28" t="s">
        <v>64</v>
      </c>
      <c r="E507" s="22" t="s">
        <v>533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24">
        <f t="shared" si="37"/>
        <v>68.591026007430699</v>
      </c>
      <c r="P507" s="124" t="str">
        <f t="shared" si="35"/>
        <v/>
      </c>
      <c r="S507" s="124" t="str">
        <f t="shared" si="34"/>
        <v/>
      </c>
    </row>
    <row r="508" spans="1:19">
      <c r="A508" s="28" t="s">
        <v>223</v>
      </c>
      <c r="B508" s="28">
        <v>2019</v>
      </c>
      <c r="C508" s="44">
        <v>43807</v>
      </c>
      <c r="D508" s="28" t="s">
        <v>64</v>
      </c>
      <c r="E508" s="22" t="s">
        <v>533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24">
        <f t="shared" si="37"/>
        <v>68.441064638783274</v>
      </c>
      <c r="P508" s="124" t="str">
        <f t="shared" si="35"/>
        <v/>
      </c>
      <c r="S508" s="124" t="str">
        <f t="shared" si="34"/>
        <v/>
      </c>
    </row>
    <row r="509" spans="1:19">
      <c r="A509" s="28" t="s">
        <v>223</v>
      </c>
      <c r="B509" s="28">
        <v>2019</v>
      </c>
      <c r="C509" s="44">
        <v>43807</v>
      </c>
      <c r="D509" s="28" t="s">
        <v>64</v>
      </c>
      <c r="E509" s="22" t="s">
        <v>533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24">
        <f t="shared" si="37"/>
        <v>65.879769420807023</v>
      </c>
      <c r="P509" s="124" t="str">
        <f t="shared" si="35"/>
        <v/>
      </c>
      <c r="S509" s="124" t="str">
        <f t="shared" si="34"/>
        <v/>
      </c>
    </row>
    <row r="510" spans="1:19">
      <c r="A510" s="28" t="s">
        <v>223</v>
      </c>
      <c r="B510" s="28">
        <v>2019</v>
      </c>
      <c r="C510" s="44">
        <v>43807</v>
      </c>
      <c r="D510" s="28" t="s">
        <v>64</v>
      </c>
      <c r="E510" s="22" t="s">
        <v>533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24">
        <f t="shared" si="37"/>
        <v>69.011789514041979</v>
      </c>
      <c r="P510" s="124" t="str">
        <f t="shared" si="35"/>
        <v/>
      </c>
      <c r="S510" s="124" t="str">
        <f t="shared" si="34"/>
        <v/>
      </c>
    </row>
    <row r="511" spans="1:19">
      <c r="A511" s="28" t="s">
        <v>223</v>
      </c>
      <c r="B511" s="28">
        <v>2019</v>
      </c>
      <c r="C511" s="44">
        <v>43807</v>
      </c>
      <c r="D511" s="28" t="s">
        <v>64</v>
      </c>
      <c r="E511" s="22" t="s">
        <v>533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24">
        <f t="shared" si="37"/>
        <v>68.853399636607065</v>
      </c>
      <c r="P511" s="124" t="str">
        <f t="shared" si="35"/>
        <v/>
      </c>
      <c r="S511" s="124" t="str">
        <f t="shared" si="34"/>
        <v/>
      </c>
    </row>
    <row r="512" spans="1:19">
      <c r="A512" s="28" t="s">
        <v>223</v>
      </c>
      <c r="B512" s="28">
        <v>2019</v>
      </c>
      <c r="C512" s="44">
        <v>43807</v>
      </c>
      <c r="D512" s="28" t="s">
        <v>64</v>
      </c>
      <c r="E512" s="22" t="s">
        <v>533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24">
        <f t="shared" si="37"/>
        <v>67.777463993222256</v>
      </c>
      <c r="P512" s="124" t="str">
        <f t="shared" si="35"/>
        <v/>
      </c>
      <c r="S512" s="124" t="str">
        <f t="shared" si="34"/>
        <v/>
      </c>
    </row>
    <row r="513" spans="1:19">
      <c r="A513" s="28" t="s">
        <v>223</v>
      </c>
      <c r="B513" s="28">
        <v>2019</v>
      </c>
      <c r="C513" s="44">
        <v>43807</v>
      </c>
      <c r="D513" s="28" t="s">
        <v>64</v>
      </c>
      <c r="E513" s="22" t="s">
        <v>533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24">
        <f t="shared" si="37"/>
        <v>67.245727094424211</v>
      </c>
      <c r="P513" s="124" t="str">
        <f t="shared" si="35"/>
        <v/>
      </c>
      <c r="S513" s="124" t="str">
        <f t="shared" si="34"/>
        <v/>
      </c>
    </row>
    <row r="514" spans="1:19">
      <c r="A514" s="28" t="s">
        <v>223</v>
      </c>
      <c r="B514" s="28">
        <v>2019</v>
      </c>
      <c r="C514" s="44">
        <v>43807</v>
      </c>
      <c r="D514" s="28" t="s">
        <v>64</v>
      </c>
      <c r="E514" s="22" t="s">
        <v>533</v>
      </c>
      <c r="F514">
        <v>7</v>
      </c>
      <c r="G514" t="s">
        <v>904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24">
        <f t="shared" si="37"/>
        <v>70.498384412023896</v>
      </c>
      <c r="P514" s="124" t="str">
        <f t="shared" si="35"/>
        <v/>
      </c>
      <c r="S514" s="124" t="str">
        <f t="shared" ref="S514:S577" si="38">IF(R514="","",3.6*200/(R514))</f>
        <v/>
      </c>
    </row>
    <row r="515" spans="1:19">
      <c r="A515" s="28" t="s">
        <v>223</v>
      </c>
      <c r="B515" s="28">
        <v>2019</v>
      </c>
      <c r="C515" s="44">
        <v>43807</v>
      </c>
      <c r="D515" s="28" t="s">
        <v>64</v>
      </c>
      <c r="E515" s="22" t="s">
        <v>533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24">
        <f t="shared" si="37"/>
        <v>69.9912510936133</v>
      </c>
      <c r="P515" s="124" t="str">
        <f t="shared" si="35"/>
        <v/>
      </c>
      <c r="S515" s="124" t="str">
        <f t="shared" si="38"/>
        <v/>
      </c>
    </row>
    <row r="516" spans="1:19">
      <c r="A516" s="28" t="s">
        <v>223</v>
      </c>
      <c r="B516" s="28">
        <v>2019</v>
      </c>
      <c r="C516" s="44">
        <v>43807</v>
      </c>
      <c r="D516" s="28" t="s">
        <v>64</v>
      </c>
      <c r="E516" s="22" t="s">
        <v>533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24">
        <f t="shared" si="37"/>
        <v>70.052539404553414</v>
      </c>
      <c r="P516" s="124" t="str">
        <f t="shared" si="35"/>
        <v/>
      </c>
      <c r="S516" s="124" t="str">
        <f t="shared" si="38"/>
        <v/>
      </c>
    </row>
    <row r="517" spans="1:19">
      <c r="A517" s="28" t="s">
        <v>223</v>
      </c>
      <c r="B517" s="28">
        <v>2019</v>
      </c>
      <c r="C517" s="44">
        <v>43807</v>
      </c>
      <c r="D517" s="28" t="s">
        <v>64</v>
      </c>
      <c r="E517" s="22" t="s">
        <v>533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24">
        <f t="shared" si="37"/>
        <v>70.052539404553414</v>
      </c>
      <c r="P517" s="124" t="str">
        <f t="shared" si="35"/>
        <v/>
      </c>
      <c r="S517" s="124" t="str">
        <f t="shared" si="38"/>
        <v/>
      </c>
    </row>
    <row r="518" spans="1:19">
      <c r="A518" s="28" t="s">
        <v>223</v>
      </c>
      <c r="B518" s="28">
        <v>2019</v>
      </c>
      <c r="C518" s="44">
        <v>43807</v>
      </c>
      <c r="D518" s="28" t="s">
        <v>64</v>
      </c>
      <c r="E518" s="22" t="s">
        <v>533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24">
        <f t="shared" si="37"/>
        <v>69.713400464756006</v>
      </c>
      <c r="P518" s="124" t="str">
        <f t="shared" ref="P518:P581" si="39">IF(O518="","",3.6*200/(O518))</f>
        <v/>
      </c>
      <c r="S518" s="124" t="str">
        <f t="shared" si="38"/>
        <v/>
      </c>
    </row>
    <row r="519" spans="1:19">
      <c r="A519" s="28" t="s">
        <v>223</v>
      </c>
      <c r="B519" s="28">
        <v>2019</v>
      </c>
      <c r="C519" s="44">
        <v>43807</v>
      </c>
      <c r="D519" s="28" t="s">
        <v>64</v>
      </c>
      <c r="E519" s="22" t="s">
        <v>533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24">
        <f t="shared" si="37"/>
        <v>69.051500911096198</v>
      </c>
      <c r="P519" s="124" t="str">
        <f t="shared" si="39"/>
        <v/>
      </c>
      <c r="S519" s="124" t="str">
        <f t="shared" si="38"/>
        <v/>
      </c>
    </row>
    <row r="520" spans="1:19">
      <c r="A520" s="28" t="s">
        <v>223</v>
      </c>
      <c r="B520" s="28">
        <v>2019</v>
      </c>
      <c r="C520" s="44">
        <v>43807</v>
      </c>
      <c r="D520" s="28" t="s">
        <v>64</v>
      </c>
      <c r="E520" s="22" t="s">
        <v>533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24">
        <f t="shared" si="37"/>
        <v>69.60556844547564</v>
      </c>
      <c r="P520" s="124" t="str">
        <f t="shared" si="39"/>
        <v/>
      </c>
      <c r="S520" s="124" t="str">
        <f t="shared" si="38"/>
        <v/>
      </c>
    </row>
    <row r="521" spans="1:19">
      <c r="A521" s="28" t="s">
        <v>223</v>
      </c>
      <c r="B521" s="28">
        <v>2019</v>
      </c>
      <c r="C521" s="44">
        <v>43807</v>
      </c>
      <c r="D521" s="28" t="s">
        <v>64</v>
      </c>
      <c r="E521" s="22" t="s">
        <v>533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24">
        <f t="shared" si="37"/>
        <v>69.477950400463186</v>
      </c>
      <c r="P521" s="124" t="str">
        <f t="shared" si="39"/>
        <v/>
      </c>
      <c r="S521" s="124" t="str">
        <f t="shared" si="38"/>
        <v/>
      </c>
    </row>
    <row r="522" spans="1:19">
      <c r="A522" s="28" t="s">
        <v>223</v>
      </c>
      <c r="B522" s="28">
        <v>2019</v>
      </c>
      <c r="C522" s="44">
        <v>43807</v>
      </c>
      <c r="D522" s="28" t="s">
        <v>64</v>
      </c>
      <c r="E522" s="22" t="s">
        <v>533</v>
      </c>
      <c r="F522">
        <v>11</v>
      </c>
      <c r="G522" t="s">
        <v>787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24">
        <f t="shared" si="37"/>
        <v>71.301247771836003</v>
      </c>
      <c r="P522" s="124" t="str">
        <f t="shared" si="39"/>
        <v/>
      </c>
      <c r="S522" s="124" t="str">
        <f t="shared" si="38"/>
        <v/>
      </c>
    </row>
    <row r="523" spans="1:19">
      <c r="A523" s="28" t="s">
        <v>223</v>
      </c>
      <c r="B523" s="28">
        <v>2019</v>
      </c>
      <c r="C523" s="44">
        <v>43807</v>
      </c>
      <c r="D523" s="28" t="s">
        <v>64</v>
      </c>
      <c r="E523" s="22" t="s">
        <v>533</v>
      </c>
      <c r="F523">
        <v>11</v>
      </c>
      <c r="G523" t="s">
        <v>91</v>
      </c>
      <c r="H523" t="s">
        <v>896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24">
        <f t="shared" si="37"/>
        <v>70.09345794392523</v>
      </c>
      <c r="P523" s="124" t="str">
        <f t="shared" si="39"/>
        <v/>
      </c>
      <c r="S523" s="124" t="str">
        <f t="shared" si="38"/>
        <v/>
      </c>
    </row>
    <row r="524" spans="1:19">
      <c r="A524" s="28" t="s">
        <v>223</v>
      </c>
      <c r="B524" s="28">
        <v>2019</v>
      </c>
      <c r="C524" s="44">
        <v>43807</v>
      </c>
      <c r="D524" s="28" t="s">
        <v>64</v>
      </c>
      <c r="E524" s="22" t="s">
        <v>533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24">
        <f t="shared" si="37"/>
        <v>68.493150684931507</v>
      </c>
      <c r="P524" s="124" t="str">
        <f t="shared" si="39"/>
        <v/>
      </c>
      <c r="S524" s="124" t="str">
        <f t="shared" si="38"/>
        <v/>
      </c>
    </row>
    <row r="525" spans="1:19">
      <c r="A525" s="28" t="s">
        <v>223</v>
      </c>
      <c r="B525" s="28">
        <v>2019</v>
      </c>
      <c r="C525" s="44">
        <v>43807</v>
      </c>
      <c r="D525" s="28" t="s">
        <v>64</v>
      </c>
      <c r="E525" s="22" t="s">
        <v>533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24">
        <f t="shared" si="37"/>
        <v>65.891827583051153</v>
      </c>
      <c r="P525" s="124" t="str">
        <f t="shared" si="39"/>
        <v/>
      </c>
      <c r="S525" s="124" t="str">
        <f t="shared" si="38"/>
        <v/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536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24">
        <f t="shared" si="37"/>
        <v>69.787728990985755</v>
      </c>
      <c r="P526" s="124" t="str">
        <f t="shared" si="39"/>
        <v/>
      </c>
      <c r="S526" s="124" t="str">
        <f t="shared" si="38"/>
        <v/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536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24">
        <f t="shared" si="37"/>
        <v>69.111153772317138</v>
      </c>
      <c r="P527" s="124" t="str">
        <f t="shared" si="39"/>
        <v/>
      </c>
      <c r="S527" s="124" t="str">
        <f t="shared" si="38"/>
        <v/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536</v>
      </c>
      <c r="F528">
        <v>2</v>
      </c>
      <c r="G528" t="s">
        <v>255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24">
        <f t="shared" si="37"/>
        <v>71.111111111111114</v>
      </c>
      <c r="P528" s="124" t="str">
        <f t="shared" si="39"/>
        <v/>
      </c>
      <c r="S528" s="124" t="str">
        <f t="shared" si="38"/>
        <v/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536</v>
      </c>
      <c r="F529">
        <v>2</v>
      </c>
      <c r="G529" t="s">
        <v>787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24">
        <f t="shared" si="37"/>
        <v>70.539825609875564</v>
      </c>
      <c r="P529" s="124" t="str">
        <f t="shared" si="39"/>
        <v/>
      </c>
      <c r="S529" s="124" t="str">
        <f t="shared" si="38"/>
        <v/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536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24">
        <f t="shared" si="37"/>
        <v>70.719968568902857</v>
      </c>
      <c r="P530" s="124" t="str">
        <f t="shared" si="39"/>
        <v/>
      </c>
      <c r="S530" s="124" t="str">
        <f t="shared" si="38"/>
        <v/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536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24">
        <f t="shared" si="37"/>
        <v>68.525744741600846</v>
      </c>
      <c r="P531" s="124" t="str">
        <f t="shared" si="39"/>
        <v/>
      </c>
      <c r="S531" s="124" t="str">
        <f t="shared" si="38"/>
        <v/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536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24">
        <f t="shared" si="37"/>
        <v>70.595156387881161</v>
      </c>
      <c r="P532" s="124" t="str">
        <f t="shared" si="39"/>
        <v/>
      </c>
      <c r="S532" s="124" t="str">
        <f t="shared" si="38"/>
        <v/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536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24">
        <f t="shared" si="37"/>
        <v>69.875776397515523</v>
      </c>
      <c r="P533" s="124" t="str">
        <f t="shared" si="39"/>
        <v/>
      </c>
      <c r="S533" s="124" t="str">
        <f t="shared" si="38"/>
        <v/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536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24">
        <f t="shared" si="37"/>
        <v>68.415051311288494</v>
      </c>
      <c r="P534" s="124" t="str">
        <f t="shared" si="39"/>
        <v/>
      </c>
      <c r="S534" s="124" t="str">
        <f t="shared" si="38"/>
        <v/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536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24">
        <f t="shared" si="37"/>
        <v>68.311195445920305</v>
      </c>
      <c r="P535" s="124" t="str">
        <f t="shared" si="39"/>
        <v/>
      </c>
      <c r="S535" s="124" t="str">
        <f t="shared" si="38"/>
        <v/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536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24">
        <f t="shared" si="37"/>
        <v>71.223662083292112</v>
      </c>
      <c r="P536" s="124" t="str">
        <f t="shared" si="39"/>
        <v/>
      </c>
      <c r="S536" s="124" t="str">
        <f t="shared" si="38"/>
        <v/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536</v>
      </c>
      <c r="F537">
        <v>6</v>
      </c>
      <c r="G537" t="s">
        <v>904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24">
        <f t="shared" si="37"/>
        <v>67.924528301886795</v>
      </c>
      <c r="P537" s="124" t="str">
        <f t="shared" si="39"/>
        <v/>
      </c>
      <c r="S537" s="124" t="str">
        <f t="shared" si="38"/>
        <v/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536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24">
        <f t="shared" si="37"/>
        <v>70.581315557298296</v>
      </c>
      <c r="P538" s="124" t="str">
        <f t="shared" si="39"/>
        <v/>
      </c>
      <c r="S538" s="124" t="str">
        <f t="shared" si="38"/>
        <v/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536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24">
        <f t="shared" si="37"/>
        <v>70.038910505836569</v>
      </c>
      <c r="P539" s="124" t="str">
        <f t="shared" si="39"/>
        <v/>
      </c>
      <c r="S539" s="124" t="str">
        <f t="shared" si="38"/>
        <v/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536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24">
        <f t="shared" si="37"/>
        <v>65.064160491595871</v>
      </c>
      <c r="P540" s="124" t="str">
        <f t="shared" si="39"/>
        <v/>
      </c>
      <c r="S540" s="124" t="str">
        <f t="shared" si="38"/>
        <v/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536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24">
        <f t="shared" si="37"/>
        <v>64.498790647675349</v>
      </c>
      <c r="P541" s="124" t="str">
        <f t="shared" si="39"/>
        <v/>
      </c>
      <c r="S541" s="124" t="str">
        <f t="shared" si="38"/>
        <v/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537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24">
        <f t="shared" si="37"/>
        <v>69.437747130870861</v>
      </c>
      <c r="N542">
        <v>1</v>
      </c>
      <c r="O542">
        <v>10.222</v>
      </c>
      <c r="P542" s="124">
        <f t="shared" si="39"/>
        <v>70.43631383290942</v>
      </c>
      <c r="S542" s="124" t="str">
        <f t="shared" si="38"/>
        <v/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537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24">
        <f t="shared" ref="M543:M606" si="40">IF(L543="","",3.6*200/(L543))</f>
        <v>62.948067844028685</v>
      </c>
      <c r="N543">
        <v>2</v>
      </c>
      <c r="O543">
        <v>10.363</v>
      </c>
      <c r="P543" s="124">
        <f t="shared" si="39"/>
        <v>69.477950400463186</v>
      </c>
      <c r="S543" s="124" t="str">
        <f t="shared" si="38"/>
        <v/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537</v>
      </c>
      <c r="F544">
        <v>2</v>
      </c>
      <c r="G544" t="s">
        <v>255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24">
        <f t="shared" si="40"/>
        <v>70.57439717702411</v>
      </c>
      <c r="N544">
        <v>1</v>
      </c>
      <c r="O544">
        <v>10.295</v>
      </c>
      <c r="P544" s="124">
        <f t="shared" si="39"/>
        <v>69.936862554638168</v>
      </c>
      <c r="S544" s="124" t="str">
        <f t="shared" si="38"/>
        <v/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537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24">
        <f t="shared" si="40"/>
        <v>70.374352458215228</v>
      </c>
      <c r="N545">
        <v>2</v>
      </c>
      <c r="O545">
        <v>10.823</v>
      </c>
      <c r="P545" s="124">
        <f t="shared" si="39"/>
        <v>66.524993070313215</v>
      </c>
      <c r="S545" s="124" t="str">
        <f t="shared" si="38"/>
        <v/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537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24">
        <f t="shared" si="40"/>
        <v>71.677451468392235</v>
      </c>
      <c r="N546">
        <v>1</v>
      </c>
      <c r="O546">
        <v>10.273</v>
      </c>
      <c r="P546" s="124">
        <f t="shared" si="39"/>
        <v>70.086634868100845</v>
      </c>
      <c r="S546" s="124" t="str">
        <f t="shared" si="38"/>
        <v/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537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24">
        <f t="shared" si="40"/>
        <v>64.527693134970434</v>
      </c>
      <c r="N547">
        <v>2</v>
      </c>
      <c r="O547">
        <v>10.974</v>
      </c>
      <c r="P547" s="124">
        <f t="shared" si="39"/>
        <v>65.609622744669224</v>
      </c>
      <c r="S547" s="124" t="str">
        <f t="shared" si="38"/>
        <v/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537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24">
        <f t="shared" si="40"/>
        <v>70.908016545203864</v>
      </c>
      <c r="N548">
        <v>1</v>
      </c>
      <c r="O548">
        <v>10.238</v>
      </c>
      <c r="P548" s="124">
        <f t="shared" si="39"/>
        <v>70.326235592889233</v>
      </c>
      <c r="S548" s="124" t="str">
        <f t="shared" si="38"/>
        <v/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537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24">
        <f t="shared" si="40"/>
        <v>70.305634215408659</v>
      </c>
      <c r="N549">
        <v>2</v>
      </c>
      <c r="O549">
        <v>10.337999999999999</v>
      </c>
      <c r="P549" s="124">
        <f t="shared" si="39"/>
        <v>69.645966337782937</v>
      </c>
      <c r="S549" s="124" t="str">
        <f t="shared" si="38"/>
        <v/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538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24">
        <f t="shared" si="40"/>
        <v>70.873117432818191</v>
      </c>
      <c r="N550">
        <v>1</v>
      </c>
      <c r="O550">
        <v>9.7479999999999993</v>
      </c>
      <c r="P550" s="124">
        <f t="shared" si="39"/>
        <v>73.861304883052938</v>
      </c>
      <c r="S550" s="124" t="str">
        <f t="shared" si="38"/>
        <v/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538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24">
        <f t="shared" si="40"/>
        <v>70.824316348613024</v>
      </c>
      <c r="N551">
        <v>2</v>
      </c>
      <c r="O551">
        <v>10.239999999999998</v>
      </c>
      <c r="P551" s="124">
        <f t="shared" si="39"/>
        <v>70.312500000000014</v>
      </c>
      <c r="S551" s="124" t="str">
        <f t="shared" si="38"/>
        <v/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538</v>
      </c>
      <c r="F552">
        <v>2</v>
      </c>
      <c r="G552" t="s">
        <v>255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24">
        <f t="shared" si="40"/>
        <v>69.991251093613286</v>
      </c>
      <c r="N552">
        <v>1</v>
      </c>
      <c r="O552">
        <v>10.009</v>
      </c>
      <c r="P552" s="124">
        <f t="shared" si="39"/>
        <v>71.935258267559192</v>
      </c>
      <c r="S552" s="124" t="str">
        <f t="shared" si="38"/>
        <v/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538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24">
        <f t="shared" si="40"/>
        <v>69.943656498931418</v>
      </c>
      <c r="N553">
        <v>2</v>
      </c>
      <c r="O553">
        <v>10.534000000000001</v>
      </c>
      <c r="P553" s="124">
        <f t="shared" si="39"/>
        <v>68.350104423770645</v>
      </c>
      <c r="S553" s="124" t="str">
        <f t="shared" si="38"/>
        <v/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539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24">
        <f t="shared" si="40"/>
        <v>71.720290865624065</v>
      </c>
      <c r="N554">
        <v>1</v>
      </c>
      <c r="O554">
        <v>10.119999999999999</v>
      </c>
      <c r="P554" s="124">
        <f t="shared" si="39"/>
        <v>71.146245059288546</v>
      </c>
      <c r="S554" s="124" t="str">
        <f t="shared" si="38"/>
        <v/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539</v>
      </c>
      <c r="G555" t="s">
        <v>255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24">
        <f t="shared" si="40"/>
        <v>71.047957371225579</v>
      </c>
      <c r="N555">
        <v>2</v>
      </c>
      <c r="O555">
        <v>10.187999999999999</v>
      </c>
      <c r="P555" s="124">
        <f t="shared" si="39"/>
        <v>70.671378091872796</v>
      </c>
      <c r="S555" s="124" t="str">
        <f t="shared" si="38"/>
        <v/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540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24">
        <f t="shared" si="40"/>
        <v>71.513706793802143</v>
      </c>
      <c r="N556">
        <v>1</v>
      </c>
      <c r="O556">
        <v>10.37</v>
      </c>
      <c r="P556" s="124">
        <f t="shared" si="39"/>
        <v>69.431051108968177</v>
      </c>
      <c r="S556" s="124" t="str">
        <f t="shared" si="38"/>
        <v/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540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24">
        <f t="shared" si="40"/>
        <v>71.364852809991078</v>
      </c>
      <c r="N557">
        <v>2</v>
      </c>
      <c r="O557">
        <v>10.553999999999998</v>
      </c>
      <c r="P557" s="124">
        <f t="shared" si="39"/>
        <v>68.220579874928944</v>
      </c>
      <c r="S557" s="124" t="str">
        <f t="shared" si="38"/>
        <v/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533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24">
        <f t="shared" si="40"/>
        <v>69.230769230769226</v>
      </c>
      <c r="P558" s="124" t="str">
        <f t="shared" si="39"/>
        <v/>
      </c>
      <c r="S558" s="124" t="str">
        <f t="shared" si="38"/>
        <v/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533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24">
        <f t="shared" si="40"/>
        <v>68.741645980523202</v>
      </c>
      <c r="P559" s="124" t="str">
        <f t="shared" si="39"/>
        <v/>
      </c>
      <c r="S559" s="124" t="str">
        <f t="shared" si="38"/>
        <v/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533</v>
      </c>
      <c r="F560">
        <v>1</v>
      </c>
      <c r="G560" t="s">
        <v>325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24">
        <f t="shared" si="40"/>
        <v>69.726902963393371</v>
      </c>
      <c r="P560" s="124" t="str">
        <f t="shared" si="39"/>
        <v/>
      </c>
      <c r="S560" s="124" t="str">
        <f t="shared" si="38"/>
        <v/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533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24">
        <f t="shared" si="40"/>
        <v>70.810385523210073</v>
      </c>
      <c r="P561" s="124" t="str">
        <f t="shared" si="39"/>
        <v/>
      </c>
      <c r="S561" s="124" t="str">
        <f t="shared" si="38"/>
        <v/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533</v>
      </c>
      <c r="F562">
        <v>2</v>
      </c>
      <c r="G562" t="s">
        <v>952</v>
      </c>
      <c r="H562" t="s">
        <v>953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24">
        <f t="shared" si="40"/>
        <v>69.531627233220675</v>
      </c>
      <c r="P562" s="124" t="str">
        <f t="shared" si="39"/>
        <v/>
      </c>
      <c r="S562" s="124" t="str">
        <f t="shared" si="38"/>
        <v/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533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24">
        <f t="shared" si="40"/>
        <v>69.774202926640172</v>
      </c>
      <c r="P563" s="124" t="str">
        <f t="shared" si="39"/>
        <v/>
      </c>
      <c r="S563" s="124" t="str">
        <f t="shared" si="38"/>
        <v/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533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24">
        <f t="shared" si="40"/>
        <v>70.519098922624877</v>
      </c>
      <c r="P564" s="124" t="str">
        <f t="shared" si="39"/>
        <v/>
      </c>
      <c r="S564" s="124" t="str">
        <f t="shared" si="38"/>
        <v/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533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24">
        <f t="shared" si="40"/>
        <v>70.339976553341145</v>
      </c>
      <c r="P565" s="124" t="str">
        <f t="shared" si="39"/>
        <v/>
      </c>
      <c r="S565" s="124" t="str">
        <f t="shared" si="38"/>
        <v/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533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24">
        <f t="shared" si="40"/>
        <v>71.237756010685672</v>
      </c>
      <c r="P566" s="124" t="str">
        <f t="shared" si="39"/>
        <v/>
      </c>
      <c r="S566" s="124" t="str">
        <f t="shared" si="38"/>
        <v/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533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24">
        <f t="shared" si="40"/>
        <v>70.360598065083565</v>
      </c>
      <c r="P567" s="124" t="str">
        <f t="shared" si="39"/>
        <v/>
      </c>
      <c r="S567" s="124" t="str">
        <f t="shared" si="38"/>
        <v/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533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24">
        <f t="shared" si="40"/>
        <v>68.207654414550959</v>
      </c>
      <c r="P568" s="124" t="str">
        <f t="shared" si="39"/>
        <v/>
      </c>
      <c r="S568" s="124" t="str">
        <f t="shared" si="38"/>
        <v/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533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24">
        <f t="shared" si="40"/>
        <v>69.40427993059572</v>
      </c>
      <c r="P569" s="124" t="str">
        <f t="shared" si="39"/>
        <v/>
      </c>
      <c r="S569" s="124" t="str">
        <f t="shared" si="38"/>
        <v/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533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24">
        <f t="shared" si="40"/>
        <v>68.761340846146496</v>
      </c>
      <c r="P570" s="124" t="str">
        <f t="shared" si="39"/>
        <v/>
      </c>
      <c r="S570" s="124" t="str">
        <f t="shared" si="38"/>
        <v/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533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24">
        <f t="shared" si="40"/>
        <v>70.866141732283467</v>
      </c>
      <c r="P571" s="124" t="str">
        <f t="shared" si="39"/>
        <v/>
      </c>
      <c r="S571" s="124" t="str">
        <f t="shared" si="38"/>
        <v/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533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24">
        <f t="shared" si="40"/>
        <v>69.531627233220661</v>
      </c>
      <c r="P572" s="124" t="str">
        <f t="shared" si="39"/>
        <v/>
      </c>
      <c r="S572" s="124" t="str">
        <f t="shared" si="38"/>
        <v/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533</v>
      </c>
      <c r="F573">
        <v>9</v>
      </c>
      <c r="G573" t="s">
        <v>904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24">
        <f t="shared" si="40"/>
        <v>70.353722884502645</v>
      </c>
      <c r="P573" s="124" t="str">
        <f t="shared" si="39"/>
        <v/>
      </c>
      <c r="S573" s="124" t="str">
        <f t="shared" si="38"/>
        <v/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533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24">
        <f t="shared" si="40"/>
        <v>70.195963732085403</v>
      </c>
      <c r="P574" s="124" t="str">
        <f t="shared" si="39"/>
        <v/>
      </c>
      <c r="S574" s="124" t="str">
        <f t="shared" si="38"/>
        <v/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533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24">
        <f t="shared" si="40"/>
        <v>68.486635594026438</v>
      </c>
      <c r="P575" s="124" t="str">
        <f t="shared" si="39"/>
        <v/>
      </c>
      <c r="S575" s="124" t="str">
        <f t="shared" si="38"/>
        <v/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533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24">
        <f t="shared" si="40"/>
        <v>67.918120931987559</v>
      </c>
      <c r="P576" s="124" t="str">
        <f t="shared" si="39"/>
        <v/>
      </c>
      <c r="S576" s="124" t="str">
        <f t="shared" si="38"/>
        <v/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533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24">
        <f t="shared" si="40"/>
        <v>70.168599551700623</v>
      </c>
      <c r="P577" s="124" t="str">
        <f t="shared" si="39"/>
        <v/>
      </c>
      <c r="S577" s="124" t="str">
        <f t="shared" si="38"/>
        <v/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533</v>
      </c>
      <c r="F578">
        <v>11</v>
      </c>
      <c r="G578" t="s">
        <v>91</v>
      </c>
      <c r="H578" t="s">
        <v>896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24">
        <f t="shared" si="40"/>
        <v>70.13442431326709</v>
      </c>
      <c r="P578" s="124" t="str">
        <f t="shared" si="39"/>
        <v/>
      </c>
      <c r="S578" s="124" t="str">
        <f t="shared" ref="S578:S641" si="41">IF(R578="","",3.6*200/(R578))</f>
        <v/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533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24">
        <f t="shared" si="40"/>
        <v>69.084628670120892</v>
      </c>
      <c r="P579" s="124" t="str">
        <f t="shared" si="39"/>
        <v/>
      </c>
      <c r="S579" s="124" t="str">
        <f t="shared" si="41"/>
        <v/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533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24">
        <f t="shared" si="40"/>
        <v>68.991950939057105</v>
      </c>
      <c r="P580" s="124" t="str">
        <f t="shared" si="39"/>
        <v/>
      </c>
      <c r="S580" s="124" t="str">
        <f t="shared" si="41"/>
        <v/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533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24">
        <f t="shared" si="40"/>
        <v>69.882558478113168</v>
      </c>
      <c r="P581" s="124" t="str">
        <f t="shared" si="39"/>
        <v/>
      </c>
      <c r="S581" s="124" t="str">
        <f t="shared" si="41"/>
        <v/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536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24">
        <f t="shared" si="40"/>
        <v>70.374352458215228</v>
      </c>
      <c r="P582" s="124" t="str">
        <f t="shared" ref="P582:P645" si="42">IF(O582="","",3.6*200/(O582))</f>
        <v/>
      </c>
      <c r="S582" s="124" t="str">
        <f t="shared" si="41"/>
        <v/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536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24">
        <f t="shared" si="40"/>
        <v>70.650574035914033</v>
      </c>
      <c r="P583" s="124" t="str">
        <f t="shared" si="42"/>
        <v/>
      </c>
      <c r="S583" s="124" t="str">
        <f t="shared" si="41"/>
        <v/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536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24">
        <f t="shared" si="40"/>
        <v>70.107108081791623</v>
      </c>
      <c r="P584" s="124" t="str">
        <f t="shared" si="42"/>
        <v/>
      </c>
      <c r="S584" s="124" t="str">
        <f t="shared" si="41"/>
        <v/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536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24">
        <f t="shared" si="40"/>
        <v>69.619029201315016</v>
      </c>
      <c r="P585" s="124" t="str">
        <f t="shared" si="42"/>
        <v/>
      </c>
      <c r="S585" s="124" t="str">
        <f t="shared" si="41"/>
        <v/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536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24">
        <f t="shared" si="40"/>
        <v>69.431051108968177</v>
      </c>
      <c r="P586" s="124" t="str">
        <f t="shared" si="42"/>
        <v/>
      </c>
      <c r="S586" s="124" t="str">
        <f t="shared" si="41"/>
        <v/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536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24">
        <f t="shared" si="40"/>
        <v>70.560564484515865</v>
      </c>
      <c r="P587" s="124" t="str">
        <f t="shared" si="42"/>
        <v/>
      </c>
      <c r="S587" s="124" t="str">
        <f t="shared" si="41"/>
        <v/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536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24">
        <f t="shared" si="40"/>
        <v>70.066173608407937</v>
      </c>
      <c r="P588" s="124" t="str">
        <f t="shared" si="42"/>
        <v/>
      </c>
      <c r="S588" s="124" t="str">
        <f t="shared" si="41"/>
        <v/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536</v>
      </c>
      <c r="F589">
        <v>4</v>
      </c>
      <c r="G589" t="s">
        <v>904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24">
        <f t="shared" si="40"/>
        <v>70.831283817019184</v>
      </c>
      <c r="P589" s="124" t="str">
        <f t="shared" si="42"/>
        <v/>
      </c>
      <c r="S589" s="124" t="str">
        <f t="shared" si="41"/>
        <v/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536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24">
        <f t="shared" si="40"/>
        <v>61.591103507271171</v>
      </c>
      <c r="P590" s="124" t="str">
        <f t="shared" si="42"/>
        <v/>
      </c>
      <c r="S590" s="124" t="str">
        <f t="shared" si="41"/>
        <v/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536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24">
        <f t="shared" si="40"/>
        <v>71.556350626118075</v>
      </c>
      <c r="P591" s="124" t="str">
        <f t="shared" si="42"/>
        <v/>
      </c>
      <c r="S591" s="124" t="str">
        <f t="shared" si="41"/>
        <v/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536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24">
        <f t="shared" si="40"/>
        <v>70.831283817019184</v>
      </c>
      <c r="P592" s="124" t="str">
        <f t="shared" si="42"/>
        <v/>
      </c>
      <c r="S592" s="124" t="str">
        <f t="shared" si="41"/>
        <v/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536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24">
        <f t="shared" si="40"/>
        <v>70.740813519355484</v>
      </c>
      <c r="P593" s="124" t="str">
        <f t="shared" si="42"/>
        <v/>
      </c>
      <c r="S593" s="124" t="str">
        <f t="shared" si="41"/>
        <v/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536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24">
        <f t="shared" si="40"/>
        <v>70.949940875049279</v>
      </c>
      <c r="P594" s="124" t="str">
        <f t="shared" si="42"/>
        <v/>
      </c>
      <c r="S594" s="124" t="str">
        <f t="shared" si="41"/>
        <v/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536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24">
        <f t="shared" si="40"/>
        <v>70.602078838988035</v>
      </c>
      <c r="P595" s="124" t="str">
        <f t="shared" si="42"/>
        <v/>
      </c>
      <c r="S595" s="124" t="str">
        <f t="shared" si="41"/>
        <v/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536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24">
        <f t="shared" si="40"/>
        <v>70.381231671554247</v>
      </c>
      <c r="P596" s="124" t="str">
        <f t="shared" si="42"/>
        <v/>
      </c>
      <c r="S596" s="124" t="str">
        <f t="shared" si="41"/>
        <v/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536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24">
        <f t="shared" si="40"/>
        <v>72.086503804565481</v>
      </c>
      <c r="P597" s="124" t="str">
        <f t="shared" si="42"/>
        <v/>
      </c>
      <c r="S597" s="124" t="str">
        <f t="shared" si="41"/>
        <v/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537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24">
        <f t="shared" si="40"/>
        <v>70.422535211267601</v>
      </c>
      <c r="N598">
        <v>1</v>
      </c>
      <c r="O598">
        <v>10.199</v>
      </c>
      <c r="P598" s="124">
        <f t="shared" si="42"/>
        <v>70.595156387881161</v>
      </c>
      <c r="S598" s="124" t="str">
        <f t="shared" si="41"/>
        <v/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537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24">
        <f t="shared" si="40"/>
        <v>69.124423963133637</v>
      </c>
      <c r="N599">
        <v>2</v>
      </c>
      <c r="O599">
        <v>10.561</v>
      </c>
      <c r="P599" s="124">
        <f t="shared" si="42"/>
        <v>68.17536218161159</v>
      </c>
      <c r="S599" s="124" t="str">
        <f t="shared" si="41"/>
        <v/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537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24">
        <f t="shared" si="40"/>
        <v>68.985340615119284</v>
      </c>
      <c r="N600">
        <v>1</v>
      </c>
      <c r="O600">
        <v>10.16</v>
      </c>
      <c r="P600" s="124">
        <f t="shared" si="42"/>
        <v>70.866141732283467</v>
      </c>
      <c r="S600" s="124" t="str">
        <f t="shared" si="41"/>
        <v/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537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24">
        <f t="shared" si="40"/>
        <v>68.11731315042573</v>
      </c>
      <c r="N601">
        <v>2</v>
      </c>
      <c r="O601">
        <v>10.186</v>
      </c>
      <c r="P601" s="124">
        <f t="shared" si="42"/>
        <v>70.685254270567441</v>
      </c>
      <c r="S601" s="124" t="str">
        <f t="shared" si="41"/>
        <v/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537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24">
        <f t="shared" si="40"/>
        <v>71.971211515393847</v>
      </c>
      <c r="N602">
        <v>1</v>
      </c>
      <c r="O602">
        <v>9.9489999999999998</v>
      </c>
      <c r="P602" s="124">
        <f t="shared" si="42"/>
        <v>72.369082319831136</v>
      </c>
      <c r="S602" s="124" t="str">
        <f t="shared" si="41"/>
        <v/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537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24">
        <f t="shared" si="40"/>
        <v>71.620411817367952</v>
      </c>
      <c r="N603">
        <v>2</v>
      </c>
      <c r="O603">
        <v>10.491999999999999</v>
      </c>
      <c r="P603" s="124">
        <f t="shared" si="42"/>
        <v>68.623713305375531</v>
      </c>
      <c r="S603" s="124" t="str">
        <f t="shared" si="41"/>
        <v/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537</v>
      </c>
      <c r="F604">
        <v>4</v>
      </c>
      <c r="G604" t="s">
        <v>904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24">
        <f t="shared" si="40"/>
        <v>66.672840077784983</v>
      </c>
      <c r="N604">
        <v>2</v>
      </c>
      <c r="O604">
        <v>10.353999999999999</v>
      </c>
      <c r="P604" s="124">
        <f t="shared" si="42"/>
        <v>69.538342669499713</v>
      </c>
      <c r="S604" s="124" t="str">
        <f t="shared" si="41"/>
        <v/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537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24">
        <f t="shared" si="40"/>
        <v>69.930069930069934</v>
      </c>
      <c r="N605">
        <v>1</v>
      </c>
      <c r="O605">
        <v>10.311</v>
      </c>
      <c r="P605" s="124">
        <f t="shared" si="42"/>
        <v>69.828338667442537</v>
      </c>
      <c r="S605" s="124" t="str">
        <f t="shared" si="41"/>
        <v/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538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24">
        <f t="shared" si="40"/>
        <v>70.928972515023148</v>
      </c>
      <c r="N606">
        <v>1</v>
      </c>
      <c r="O606">
        <v>10.353</v>
      </c>
      <c r="P606" s="124">
        <f t="shared" si="42"/>
        <v>69.545059403071576</v>
      </c>
      <c r="S606" s="124" t="str">
        <f t="shared" si="41"/>
        <v/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538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24">
        <f t="shared" ref="M607:M670" si="43">IF(L607="","",3.6*200/(L607))</f>
        <v>69.74041069352964</v>
      </c>
      <c r="N607">
        <v>1</v>
      </c>
      <c r="O607">
        <v>9.8309999999999995</v>
      </c>
      <c r="P607" s="124">
        <f t="shared" si="42"/>
        <v>73.237717424473601</v>
      </c>
      <c r="S607" s="124" t="str">
        <f t="shared" si="41"/>
        <v/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538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24">
        <f t="shared" si="43"/>
        <v>69.511488704383083</v>
      </c>
      <c r="N608">
        <v>2</v>
      </c>
      <c r="O608">
        <v>9.8569999999999993</v>
      </c>
      <c r="P608" s="124">
        <f t="shared" si="42"/>
        <v>73.044536877346047</v>
      </c>
      <c r="S608" s="124" t="str">
        <f t="shared" si="41"/>
        <v/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538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24">
        <f t="shared" si="43"/>
        <v>70.477682067345341</v>
      </c>
      <c r="N609">
        <v>2</v>
      </c>
      <c r="O609">
        <v>10.426</v>
      </c>
      <c r="P609" s="124">
        <f t="shared" si="42"/>
        <v>69.058123920966807</v>
      </c>
      <c r="S609" s="124" t="str">
        <f t="shared" si="41"/>
        <v/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539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24">
        <f t="shared" si="43"/>
        <v>70.845222867263601</v>
      </c>
      <c r="N610">
        <v>1</v>
      </c>
      <c r="O610">
        <v>10.17</v>
      </c>
      <c r="P610" s="124">
        <f t="shared" si="42"/>
        <v>70.796460176991147</v>
      </c>
      <c r="S610" s="124" t="str">
        <f t="shared" si="41"/>
        <v/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539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24">
        <f t="shared" si="43"/>
        <v>70.62285434036292</v>
      </c>
      <c r="N611">
        <v>2</v>
      </c>
      <c r="O611">
        <v>10.749000000000001</v>
      </c>
      <c r="P611" s="124">
        <f t="shared" si="42"/>
        <v>66.982975160480038</v>
      </c>
      <c r="S611" s="124" t="str">
        <f t="shared" si="41"/>
        <v/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540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24">
        <f t="shared" si="43"/>
        <v>69.184202940328632</v>
      </c>
      <c r="N612">
        <v>1</v>
      </c>
      <c r="O612">
        <v>10.16</v>
      </c>
      <c r="P612" s="124">
        <f t="shared" si="42"/>
        <v>70.866141732283467</v>
      </c>
      <c r="S612" s="124" t="str">
        <f t="shared" si="41"/>
        <v/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540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24">
        <f t="shared" si="43"/>
        <v>69.170909789605147</v>
      </c>
      <c r="N613">
        <v>2</v>
      </c>
      <c r="O613">
        <v>10.605</v>
      </c>
      <c r="P613" s="124">
        <f t="shared" si="42"/>
        <v>67.892503536067892</v>
      </c>
      <c r="S613" s="124" t="str">
        <f t="shared" si="41"/>
        <v/>
      </c>
    </row>
    <row r="614" spans="1:19">
      <c r="A614" s="4" t="s">
        <v>160</v>
      </c>
      <c r="B614" s="4">
        <v>2020</v>
      </c>
      <c r="C614" s="76">
        <v>43856</v>
      </c>
      <c r="D614" s="4" t="s">
        <v>64</v>
      </c>
      <c r="E614" s="22" t="s">
        <v>533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24">
        <f t="shared" si="43"/>
        <v>68.033638854767077</v>
      </c>
      <c r="P614" s="124" t="str">
        <f t="shared" si="42"/>
        <v/>
      </c>
      <c r="S614" s="124" t="str">
        <f t="shared" si="41"/>
        <v/>
      </c>
    </row>
    <row r="615" spans="1:19">
      <c r="A615" s="4" t="s">
        <v>160</v>
      </c>
      <c r="B615" s="4">
        <v>2020</v>
      </c>
      <c r="C615" s="76">
        <v>43856</v>
      </c>
      <c r="D615" s="4" t="s">
        <v>64</v>
      </c>
      <c r="E615" s="22" t="s">
        <v>533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24">
        <f t="shared" si="43"/>
        <v>68.800764452938367</v>
      </c>
      <c r="P615" s="124" t="str">
        <f t="shared" si="42"/>
        <v/>
      </c>
      <c r="S615" s="124" t="str">
        <f t="shared" si="41"/>
        <v/>
      </c>
    </row>
    <row r="616" spans="1:19">
      <c r="A616" s="4" t="s">
        <v>160</v>
      </c>
      <c r="B616" s="4">
        <v>2020</v>
      </c>
      <c r="C616" s="76">
        <v>43856</v>
      </c>
      <c r="D616" s="4" t="s">
        <v>64</v>
      </c>
      <c r="E616" s="22" t="s">
        <v>533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24">
        <f t="shared" si="43"/>
        <v>66.734637130410604</v>
      </c>
      <c r="P616" s="124" t="str">
        <f t="shared" si="42"/>
        <v/>
      </c>
      <c r="S616" s="124" t="str">
        <f t="shared" si="41"/>
        <v/>
      </c>
    </row>
    <row r="617" spans="1:19">
      <c r="A617" s="4" t="s">
        <v>160</v>
      </c>
      <c r="B617" s="4">
        <v>2020</v>
      </c>
      <c r="C617" s="76">
        <v>43856</v>
      </c>
      <c r="D617" s="4" t="s">
        <v>64</v>
      </c>
      <c r="E617" s="22" t="s">
        <v>533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24">
        <f t="shared" si="43"/>
        <v>68.499667015507569</v>
      </c>
      <c r="P617" s="124" t="str">
        <f t="shared" si="42"/>
        <v/>
      </c>
      <c r="S617" s="124" t="str">
        <f t="shared" si="41"/>
        <v/>
      </c>
    </row>
    <row r="618" spans="1:19">
      <c r="A618" s="4" t="s">
        <v>160</v>
      </c>
      <c r="B618" s="4">
        <v>2020</v>
      </c>
      <c r="C618" s="76">
        <v>43856</v>
      </c>
      <c r="D618" s="4" t="s">
        <v>64</v>
      </c>
      <c r="E618" s="22" t="s">
        <v>533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24">
        <f t="shared" si="43"/>
        <v>68.64334064257794</v>
      </c>
      <c r="P618" s="124" t="str">
        <f t="shared" si="42"/>
        <v/>
      </c>
      <c r="S618" s="124" t="str">
        <f t="shared" si="41"/>
        <v/>
      </c>
    </row>
    <row r="619" spans="1:19">
      <c r="A619" s="4" t="s">
        <v>160</v>
      </c>
      <c r="B619" s="4">
        <v>2020</v>
      </c>
      <c r="C619" s="76">
        <v>43856</v>
      </c>
      <c r="D619" s="4" t="s">
        <v>64</v>
      </c>
      <c r="E619" s="22" t="s">
        <v>533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24">
        <f t="shared" si="43"/>
        <v>68.298235628912906</v>
      </c>
      <c r="P619" s="124" t="str">
        <f t="shared" si="42"/>
        <v/>
      </c>
      <c r="S619" s="124" t="str">
        <f t="shared" si="41"/>
        <v/>
      </c>
    </row>
    <row r="620" spans="1:19">
      <c r="A620" s="4" t="s">
        <v>160</v>
      </c>
      <c r="B620" s="4">
        <v>2020</v>
      </c>
      <c r="C620" s="76">
        <v>43856</v>
      </c>
      <c r="D620" s="4" t="s">
        <v>64</v>
      </c>
      <c r="E620" s="22" t="s">
        <v>533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24">
        <f t="shared" si="43"/>
        <v>68.702290076335871</v>
      </c>
      <c r="P620" s="124" t="str">
        <f t="shared" si="42"/>
        <v/>
      </c>
      <c r="S620" s="124" t="str">
        <f t="shared" si="41"/>
        <v/>
      </c>
    </row>
    <row r="621" spans="1:19">
      <c r="A621" s="4" t="s">
        <v>160</v>
      </c>
      <c r="B621" s="4">
        <v>2020</v>
      </c>
      <c r="C621" s="76">
        <v>43856</v>
      </c>
      <c r="D621" s="4" t="s">
        <v>64</v>
      </c>
      <c r="E621" s="22" t="s">
        <v>533</v>
      </c>
      <c r="F621">
        <v>4</v>
      </c>
      <c r="G621" t="s">
        <v>942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24">
        <f t="shared" si="43"/>
        <v>67.358967162503504</v>
      </c>
      <c r="P621" s="124" t="str">
        <f t="shared" si="42"/>
        <v/>
      </c>
      <c r="S621" s="124" t="str">
        <f t="shared" si="41"/>
        <v/>
      </c>
    </row>
    <row r="622" spans="1:19">
      <c r="A622" s="4" t="s">
        <v>160</v>
      </c>
      <c r="B622" s="4">
        <v>2020</v>
      </c>
      <c r="C622" s="76">
        <v>43856</v>
      </c>
      <c r="D622" s="4" t="s">
        <v>64</v>
      </c>
      <c r="E622" s="22" t="s">
        <v>533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24">
        <f t="shared" si="43"/>
        <v>69.284064665127019</v>
      </c>
      <c r="P622" s="124" t="str">
        <f t="shared" si="42"/>
        <v/>
      </c>
      <c r="S622" s="124" t="str">
        <f t="shared" si="41"/>
        <v/>
      </c>
    </row>
    <row r="623" spans="1:19">
      <c r="A623" s="4" t="s">
        <v>160</v>
      </c>
      <c r="B623" s="4">
        <v>2020</v>
      </c>
      <c r="C623" s="76">
        <v>43856</v>
      </c>
      <c r="D623" s="4" t="s">
        <v>64</v>
      </c>
      <c r="E623" s="22" t="s">
        <v>533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24">
        <f t="shared" si="43"/>
        <v>69.848661233993013</v>
      </c>
      <c r="P623" s="124" t="str">
        <f t="shared" si="42"/>
        <v/>
      </c>
      <c r="S623" s="124" t="str">
        <f t="shared" si="41"/>
        <v/>
      </c>
    </row>
    <row r="624" spans="1:19">
      <c r="A624" s="4" t="s">
        <v>160</v>
      </c>
      <c r="B624" s="4">
        <v>2020</v>
      </c>
      <c r="C624" s="76">
        <v>43856</v>
      </c>
      <c r="D624" s="4" t="s">
        <v>64</v>
      </c>
      <c r="E624" s="22" t="s">
        <v>533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24">
        <f t="shared" si="43"/>
        <v>68.46709775580068</v>
      </c>
      <c r="P624" s="124" t="str">
        <f t="shared" si="42"/>
        <v/>
      </c>
      <c r="S624" s="124" t="str">
        <f t="shared" si="41"/>
        <v/>
      </c>
    </row>
    <row r="625" spans="1:19">
      <c r="A625" s="4" t="s">
        <v>160</v>
      </c>
      <c r="B625" s="4">
        <v>2020</v>
      </c>
      <c r="C625" s="76">
        <v>43856</v>
      </c>
      <c r="D625" s="4" t="s">
        <v>64</v>
      </c>
      <c r="E625" s="22" t="s">
        <v>533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24">
        <f t="shared" si="43"/>
        <v>68.827071981646114</v>
      </c>
      <c r="P625" s="124" t="str">
        <f t="shared" si="42"/>
        <v/>
      </c>
      <c r="S625" s="124" t="str">
        <f t="shared" si="41"/>
        <v/>
      </c>
    </row>
    <row r="626" spans="1:19">
      <c r="A626" s="4" t="s">
        <v>160</v>
      </c>
      <c r="B626" s="4">
        <v>2020</v>
      </c>
      <c r="C626" s="76">
        <v>43856</v>
      </c>
      <c r="D626" s="4" t="s">
        <v>64</v>
      </c>
      <c r="E626" s="22" t="s">
        <v>533</v>
      </c>
      <c r="F626">
        <v>7</v>
      </c>
      <c r="G626" t="s">
        <v>787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24">
        <f t="shared" si="43"/>
        <v>68.662979210375738</v>
      </c>
      <c r="P626" s="124" t="str">
        <f t="shared" si="42"/>
        <v/>
      </c>
      <c r="S626" s="124" t="str">
        <f t="shared" si="41"/>
        <v/>
      </c>
    </row>
    <row r="627" spans="1:19">
      <c r="A627" s="4" t="s">
        <v>160</v>
      </c>
      <c r="B627" s="4">
        <v>2020</v>
      </c>
      <c r="C627" s="76">
        <v>43856</v>
      </c>
      <c r="D627" s="4" t="s">
        <v>64</v>
      </c>
      <c r="E627" s="22" t="s">
        <v>533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24">
        <f t="shared" si="43"/>
        <v>69.377529389092317</v>
      </c>
      <c r="P627" s="124" t="str">
        <f t="shared" si="42"/>
        <v/>
      </c>
      <c r="S627" s="124" t="str">
        <f t="shared" si="41"/>
        <v/>
      </c>
    </row>
    <row r="628" spans="1:19">
      <c r="A628" s="4" t="s">
        <v>160</v>
      </c>
      <c r="B628" s="4">
        <v>2020</v>
      </c>
      <c r="C628" s="76">
        <v>43856</v>
      </c>
      <c r="D628" s="4" t="s">
        <v>64</v>
      </c>
      <c r="E628" s="22" t="s">
        <v>533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24">
        <f t="shared" si="43"/>
        <v>69.337442218798145</v>
      </c>
      <c r="P628" s="124" t="str">
        <f t="shared" si="42"/>
        <v/>
      </c>
      <c r="S628" s="124" t="str">
        <f t="shared" si="41"/>
        <v/>
      </c>
    </row>
    <row r="629" spans="1:19">
      <c r="A629" s="4" t="s">
        <v>160</v>
      </c>
      <c r="B629" s="4">
        <v>2020</v>
      </c>
      <c r="C629" s="76">
        <v>43856</v>
      </c>
      <c r="D629" s="4" t="s">
        <v>64</v>
      </c>
      <c r="E629" s="22" t="s">
        <v>533</v>
      </c>
      <c r="F629">
        <v>9</v>
      </c>
      <c r="G629" t="s">
        <v>252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24">
        <f t="shared" si="43"/>
        <v>68.800764452938367</v>
      </c>
      <c r="P629" s="124" t="str">
        <f t="shared" si="42"/>
        <v/>
      </c>
      <c r="S629" s="124" t="str">
        <f t="shared" si="41"/>
        <v/>
      </c>
    </row>
    <row r="630" spans="1:19">
      <c r="A630" s="4" t="s">
        <v>160</v>
      </c>
      <c r="B630" s="4">
        <v>2020</v>
      </c>
      <c r="C630" s="76">
        <v>43856</v>
      </c>
      <c r="D630" s="4" t="s">
        <v>64</v>
      </c>
      <c r="E630" s="22" t="s">
        <v>533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24">
        <f t="shared" si="43"/>
        <v>67.321178120617105</v>
      </c>
      <c r="P630" s="124" t="str">
        <f t="shared" si="42"/>
        <v/>
      </c>
      <c r="S630" s="124" t="str">
        <f t="shared" si="41"/>
        <v/>
      </c>
    </row>
    <row r="631" spans="1:19">
      <c r="A631" s="4" t="s">
        <v>160</v>
      </c>
      <c r="B631" s="4">
        <v>2020</v>
      </c>
      <c r="C631" s="76">
        <v>43856</v>
      </c>
      <c r="D631" s="4" t="s">
        <v>64</v>
      </c>
      <c r="E631" s="22" t="s">
        <v>533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24">
        <f t="shared" si="43"/>
        <v>68.623713305375517</v>
      </c>
      <c r="P631" s="124" t="str">
        <f t="shared" si="42"/>
        <v/>
      </c>
      <c r="S631" s="124" t="str">
        <f t="shared" si="41"/>
        <v/>
      </c>
    </row>
    <row r="632" spans="1:19">
      <c r="A632" s="4" t="s">
        <v>160</v>
      </c>
      <c r="B632" s="4">
        <v>2020</v>
      </c>
      <c r="C632" s="76">
        <v>43856</v>
      </c>
      <c r="D632" s="4" t="s">
        <v>64</v>
      </c>
      <c r="E632" s="22" t="s">
        <v>533</v>
      </c>
      <c r="F632">
        <v>10</v>
      </c>
      <c r="G632" t="s">
        <v>325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24">
        <f t="shared" si="43"/>
        <v>68.46709775580068</v>
      </c>
      <c r="P632" s="124" t="str">
        <f t="shared" si="42"/>
        <v/>
      </c>
      <c r="S632" s="124" t="str">
        <f t="shared" si="41"/>
        <v/>
      </c>
    </row>
    <row r="633" spans="1:19">
      <c r="A633" s="4" t="s">
        <v>160</v>
      </c>
      <c r="B633" s="4">
        <v>2020</v>
      </c>
      <c r="C633" s="76">
        <v>43856</v>
      </c>
      <c r="D633" s="4" t="s">
        <v>64</v>
      </c>
      <c r="E633" s="22" t="s">
        <v>533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24">
        <f t="shared" si="43"/>
        <v>69.659442724458202</v>
      </c>
      <c r="P633" s="124" t="str">
        <f t="shared" si="42"/>
        <v/>
      </c>
      <c r="S633" s="124" t="str">
        <f t="shared" si="41"/>
        <v/>
      </c>
    </row>
    <row r="634" spans="1:19">
      <c r="A634" s="4" t="s">
        <v>160</v>
      </c>
      <c r="B634" s="4">
        <v>2020</v>
      </c>
      <c r="C634" s="76">
        <v>43856</v>
      </c>
      <c r="D634" s="4" t="s">
        <v>64</v>
      </c>
      <c r="E634" s="22" t="s">
        <v>533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24">
        <f t="shared" si="43"/>
        <v>70.278184480234259</v>
      </c>
      <c r="P634" s="124" t="str">
        <f t="shared" si="42"/>
        <v/>
      </c>
      <c r="S634" s="124" t="str">
        <f t="shared" si="41"/>
        <v/>
      </c>
    </row>
    <row r="635" spans="1:19">
      <c r="A635" s="4" t="s">
        <v>160</v>
      </c>
      <c r="B635" s="4">
        <v>2020</v>
      </c>
      <c r="C635" s="76">
        <v>43856</v>
      </c>
      <c r="D635" s="4" t="s">
        <v>64</v>
      </c>
      <c r="E635" s="22" t="s">
        <v>533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24">
        <f t="shared" si="43"/>
        <v>67.497890690915909</v>
      </c>
      <c r="P635" s="124" t="str">
        <f t="shared" si="42"/>
        <v/>
      </c>
      <c r="S635" s="124" t="str">
        <f t="shared" si="41"/>
        <v/>
      </c>
    </row>
    <row r="636" spans="1:19">
      <c r="A636" s="4" t="s">
        <v>160</v>
      </c>
      <c r="B636" s="4">
        <v>2020</v>
      </c>
      <c r="C636" s="76">
        <v>43856</v>
      </c>
      <c r="D636" s="4" t="s">
        <v>64</v>
      </c>
      <c r="E636" s="22" t="s">
        <v>533</v>
      </c>
      <c r="F636">
        <v>5</v>
      </c>
      <c r="G636" t="s">
        <v>1264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24">
        <f t="shared" si="43"/>
        <v>57.526366251198468</v>
      </c>
      <c r="P636" s="124" t="str">
        <f t="shared" si="42"/>
        <v/>
      </c>
      <c r="S636" s="124" t="str">
        <f t="shared" si="41"/>
        <v/>
      </c>
    </row>
    <row r="637" spans="1:19">
      <c r="A637" s="4" t="s">
        <v>160</v>
      </c>
      <c r="B637" s="4">
        <v>2020</v>
      </c>
      <c r="C637" s="76">
        <v>43856</v>
      </c>
      <c r="D637" s="4" t="s">
        <v>64</v>
      </c>
      <c r="E637" s="22" t="s">
        <v>533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24">
        <f t="shared" si="43"/>
        <v>68.214116532449083</v>
      </c>
      <c r="P637" s="124" t="str">
        <f t="shared" si="42"/>
        <v/>
      </c>
      <c r="S637" s="124" t="str">
        <f t="shared" si="41"/>
        <v/>
      </c>
    </row>
    <row r="638" spans="1:19">
      <c r="A638" s="4" t="s">
        <v>160</v>
      </c>
      <c r="B638" s="4">
        <v>2020</v>
      </c>
      <c r="C638" s="76">
        <v>43856</v>
      </c>
      <c r="D638" s="4" t="s">
        <v>64</v>
      </c>
      <c r="E638" s="22" t="s">
        <v>536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24">
        <f t="shared" si="43"/>
        <v>72.238386676030899</v>
      </c>
      <c r="P638" s="124" t="str">
        <f t="shared" si="42"/>
        <v/>
      </c>
      <c r="S638" s="124" t="str">
        <f t="shared" si="41"/>
        <v/>
      </c>
    </row>
    <row r="639" spans="1:19">
      <c r="A639" s="4" t="s">
        <v>160</v>
      </c>
      <c r="B639" s="4">
        <v>2020</v>
      </c>
      <c r="C639" s="76">
        <v>43856</v>
      </c>
      <c r="D639" s="4" t="s">
        <v>64</v>
      </c>
      <c r="E639" s="22" t="s">
        <v>536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24">
        <f t="shared" si="43"/>
        <v>67.700987306064889</v>
      </c>
      <c r="P639" s="124" t="str">
        <f t="shared" si="42"/>
        <v/>
      </c>
      <c r="S639" s="124" t="str">
        <f t="shared" si="41"/>
        <v/>
      </c>
    </row>
    <row r="640" spans="1:19">
      <c r="A640" s="4" t="s">
        <v>160</v>
      </c>
      <c r="B640" s="4">
        <v>2020</v>
      </c>
      <c r="C640" s="76">
        <v>43856</v>
      </c>
      <c r="D640" s="4" t="s">
        <v>64</v>
      </c>
      <c r="E640" s="22" t="s">
        <v>536</v>
      </c>
      <c r="F640">
        <v>2</v>
      </c>
      <c r="G640" t="s">
        <v>871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24">
        <f t="shared" si="43"/>
        <v>70.195963732085403</v>
      </c>
      <c r="P640" s="124" t="str">
        <f t="shared" si="42"/>
        <v/>
      </c>
      <c r="S640" s="124" t="str">
        <f t="shared" si="41"/>
        <v/>
      </c>
    </row>
    <row r="641" spans="1:19">
      <c r="A641" s="4" t="s">
        <v>160</v>
      </c>
      <c r="B641" s="4">
        <v>2020</v>
      </c>
      <c r="C641" s="76">
        <v>43856</v>
      </c>
      <c r="D641" s="4" t="s">
        <v>64</v>
      </c>
      <c r="E641" s="22" t="s">
        <v>536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24">
        <f t="shared" si="43"/>
        <v>67.264573991031398</v>
      </c>
      <c r="P641" s="124" t="str">
        <f t="shared" si="42"/>
        <v/>
      </c>
      <c r="S641" s="124" t="str">
        <f t="shared" si="41"/>
        <v/>
      </c>
    </row>
    <row r="642" spans="1:19">
      <c r="A642" s="4" t="s">
        <v>160</v>
      </c>
      <c r="B642" s="4">
        <v>2020</v>
      </c>
      <c r="C642" s="76">
        <v>43856</v>
      </c>
      <c r="D642" s="4" t="s">
        <v>64</v>
      </c>
      <c r="E642" s="22" t="s">
        <v>536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24">
        <f t="shared" si="43"/>
        <v>69.284064665127019</v>
      </c>
      <c r="P642" s="124" t="str">
        <f t="shared" si="42"/>
        <v/>
      </c>
      <c r="S642" s="124" t="str">
        <f t="shared" ref="S642:S705" si="44">IF(R642="","",3.6*200/(R642))</f>
        <v/>
      </c>
    </row>
    <row r="643" spans="1:19">
      <c r="A643" s="4" t="s">
        <v>160</v>
      </c>
      <c r="B643" s="4">
        <v>2020</v>
      </c>
      <c r="C643" s="76">
        <v>43856</v>
      </c>
      <c r="D643" s="4" t="s">
        <v>64</v>
      </c>
      <c r="E643" s="22" t="s">
        <v>536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24">
        <f t="shared" si="43"/>
        <v>68.985340615119284</v>
      </c>
      <c r="P643" s="124" t="str">
        <f t="shared" si="42"/>
        <v/>
      </c>
      <c r="S643" s="124" t="str">
        <f t="shared" si="44"/>
        <v/>
      </c>
    </row>
    <row r="644" spans="1:19">
      <c r="A644" s="4" t="s">
        <v>160</v>
      </c>
      <c r="B644" s="4">
        <v>2020</v>
      </c>
      <c r="C644" s="76">
        <v>43856</v>
      </c>
      <c r="D644" s="4" t="s">
        <v>64</v>
      </c>
      <c r="E644" s="22" t="s">
        <v>536</v>
      </c>
      <c r="F644">
        <v>4</v>
      </c>
      <c r="G644" t="s">
        <v>252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24">
        <f t="shared" si="43"/>
        <v>68.985340615119284</v>
      </c>
      <c r="P644" s="124" t="str">
        <f t="shared" si="42"/>
        <v/>
      </c>
      <c r="S644" s="124" t="str">
        <f t="shared" si="44"/>
        <v/>
      </c>
    </row>
    <row r="645" spans="1:19">
      <c r="A645" s="4" t="s">
        <v>160</v>
      </c>
      <c r="B645" s="4">
        <v>2020</v>
      </c>
      <c r="C645" s="76">
        <v>43856</v>
      </c>
      <c r="D645" s="4" t="s">
        <v>64</v>
      </c>
      <c r="E645" s="22" t="s">
        <v>536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24">
        <f t="shared" si="43"/>
        <v>68.873158599579114</v>
      </c>
      <c r="P645" s="124" t="str">
        <f t="shared" si="42"/>
        <v/>
      </c>
      <c r="S645" s="124" t="str">
        <f t="shared" si="44"/>
        <v/>
      </c>
    </row>
    <row r="646" spans="1:19">
      <c r="A646" s="4" t="s">
        <v>160</v>
      </c>
      <c r="B646" s="4">
        <v>2020</v>
      </c>
      <c r="C646" s="76">
        <v>43856</v>
      </c>
      <c r="D646" s="4" t="s">
        <v>64</v>
      </c>
      <c r="E646" s="22" t="s">
        <v>536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24">
        <f t="shared" si="43"/>
        <v>70.381231671554247</v>
      </c>
      <c r="P646" s="124" t="str">
        <f t="shared" ref="P646:P709" si="45">IF(O646="","",3.6*200/(O646))</f>
        <v/>
      </c>
      <c r="S646" s="124" t="str">
        <f t="shared" si="44"/>
        <v/>
      </c>
    </row>
    <row r="647" spans="1:19">
      <c r="A647" s="4" t="s">
        <v>160</v>
      </c>
      <c r="B647" s="4">
        <v>2020</v>
      </c>
      <c r="C647" s="76">
        <v>43856</v>
      </c>
      <c r="D647" s="4" t="s">
        <v>64</v>
      </c>
      <c r="E647" s="22" t="s">
        <v>536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24">
        <f t="shared" si="43"/>
        <v>70.120763537202961</v>
      </c>
      <c r="P647" s="124" t="str">
        <f t="shared" si="45"/>
        <v/>
      </c>
      <c r="S647" s="124" t="str">
        <f t="shared" si="44"/>
        <v/>
      </c>
    </row>
    <row r="648" spans="1:19">
      <c r="A648" s="4" t="s">
        <v>160</v>
      </c>
      <c r="B648" s="4">
        <v>2020</v>
      </c>
      <c r="C648" s="76">
        <v>43856</v>
      </c>
      <c r="D648" s="4" t="s">
        <v>64</v>
      </c>
      <c r="E648" s="22" t="s">
        <v>536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24">
        <f t="shared" si="43"/>
        <v>69.170909789605147</v>
      </c>
      <c r="P648" s="124" t="str">
        <f t="shared" si="45"/>
        <v/>
      </c>
      <c r="S648" s="124" t="str">
        <f t="shared" si="44"/>
        <v/>
      </c>
    </row>
    <row r="649" spans="1:19">
      <c r="A649" s="4" t="s">
        <v>160</v>
      </c>
      <c r="B649" s="4">
        <v>2020</v>
      </c>
      <c r="C649" s="76">
        <v>43856</v>
      </c>
      <c r="D649" s="4" t="s">
        <v>64</v>
      </c>
      <c r="E649" s="22" t="s">
        <v>536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24">
        <f t="shared" si="43"/>
        <v>68.227044442338666</v>
      </c>
      <c r="P649" s="124" t="str">
        <f t="shared" si="45"/>
        <v/>
      </c>
      <c r="S649" s="124" t="str">
        <f t="shared" si="44"/>
        <v/>
      </c>
    </row>
    <row r="650" spans="1:19">
      <c r="A650" s="4" t="s">
        <v>160</v>
      </c>
      <c r="B650" s="4">
        <v>2020</v>
      </c>
      <c r="C650" s="76">
        <v>43856</v>
      </c>
      <c r="D650" s="4" t="s">
        <v>64</v>
      </c>
      <c r="E650" s="22" t="s">
        <v>536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24">
        <f t="shared" si="43"/>
        <v>71.741729772817862</v>
      </c>
      <c r="P650" s="124" t="str">
        <f t="shared" si="45"/>
        <v/>
      </c>
      <c r="S650" s="124" t="str">
        <f t="shared" si="44"/>
        <v/>
      </c>
    </row>
    <row r="651" spans="1:19">
      <c r="A651" s="4" t="s">
        <v>160</v>
      </c>
      <c r="B651" s="4">
        <v>2020</v>
      </c>
      <c r="C651" s="76">
        <v>43856</v>
      </c>
      <c r="D651" s="4" t="s">
        <v>64</v>
      </c>
      <c r="E651" s="22" t="s">
        <v>536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24">
        <f t="shared" si="43"/>
        <v>71.357779980178393</v>
      </c>
      <c r="P651" s="124" t="str">
        <f t="shared" si="45"/>
        <v/>
      </c>
      <c r="S651" s="124" t="str">
        <f t="shared" si="44"/>
        <v/>
      </c>
    </row>
    <row r="652" spans="1:19">
      <c r="A652" s="4" t="s">
        <v>160</v>
      </c>
      <c r="B652" s="4">
        <v>2020</v>
      </c>
      <c r="C652" s="76">
        <v>43856</v>
      </c>
      <c r="D652" s="4" t="s">
        <v>64</v>
      </c>
      <c r="E652" s="22" t="s">
        <v>536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24">
        <f t="shared" si="43"/>
        <v>69.720151060327296</v>
      </c>
      <c r="P652" s="124" t="str">
        <f t="shared" si="45"/>
        <v/>
      </c>
      <c r="S652" s="124" t="str">
        <f t="shared" si="44"/>
        <v/>
      </c>
    </row>
    <row r="653" spans="1:19">
      <c r="A653" s="4" t="s">
        <v>160</v>
      </c>
      <c r="B653" s="4">
        <v>2020</v>
      </c>
      <c r="C653" s="76">
        <v>43856</v>
      </c>
      <c r="D653" s="4" t="s">
        <v>64</v>
      </c>
      <c r="E653" s="22" t="s">
        <v>536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24">
        <f t="shared" si="43"/>
        <v>69.518200251037953</v>
      </c>
      <c r="P653" s="124" t="str">
        <f t="shared" si="45"/>
        <v/>
      </c>
      <c r="S653" s="124" t="str">
        <f t="shared" si="44"/>
        <v/>
      </c>
    </row>
    <row r="654" spans="1:19">
      <c r="A654" s="4" t="s">
        <v>160</v>
      </c>
      <c r="B654" s="4">
        <v>2020</v>
      </c>
      <c r="C654" s="76">
        <v>43856</v>
      </c>
      <c r="D654" s="4" t="s">
        <v>64</v>
      </c>
      <c r="E654" s="22" t="s">
        <v>537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24">
        <f t="shared" si="43"/>
        <v>69.666182873730037</v>
      </c>
      <c r="N654">
        <v>1</v>
      </c>
      <c r="O654">
        <v>10.797000000000001</v>
      </c>
      <c r="P654" s="124">
        <f t="shared" si="45"/>
        <v>66.685190330647401</v>
      </c>
      <c r="S654" s="124" t="str">
        <f t="shared" si="44"/>
        <v/>
      </c>
    </row>
    <row r="655" spans="1:19">
      <c r="A655" s="4" t="s">
        <v>160</v>
      </c>
      <c r="B655" s="4">
        <v>2020</v>
      </c>
      <c r="C655" s="76">
        <v>43856</v>
      </c>
      <c r="D655" s="4" t="s">
        <v>64</v>
      </c>
      <c r="E655" s="22" t="s">
        <v>537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24">
        <f t="shared" si="43"/>
        <v>68.912710566615615</v>
      </c>
      <c r="N655">
        <v>2</v>
      </c>
      <c r="O655">
        <v>13.496</v>
      </c>
      <c r="P655" s="124">
        <f t="shared" si="45"/>
        <v>53.349140486069942</v>
      </c>
      <c r="S655" s="124" t="str">
        <f t="shared" si="44"/>
        <v/>
      </c>
    </row>
    <row r="656" spans="1:19">
      <c r="A656" s="4" t="s">
        <v>160</v>
      </c>
      <c r="B656" s="4">
        <v>2020</v>
      </c>
      <c r="C656" s="76">
        <v>43856</v>
      </c>
      <c r="D656" s="4" t="s">
        <v>64</v>
      </c>
      <c r="E656" s="22" t="s">
        <v>537</v>
      </c>
      <c r="F656">
        <v>2</v>
      </c>
      <c r="G656" t="s">
        <v>871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24">
        <f t="shared" si="43"/>
        <v>69.923278624842183</v>
      </c>
      <c r="N656">
        <v>1</v>
      </c>
      <c r="O656">
        <v>10.038</v>
      </c>
      <c r="P656" s="124">
        <f t="shared" si="45"/>
        <v>71.727435744172141</v>
      </c>
      <c r="S656" s="124" t="str">
        <f t="shared" si="44"/>
        <v/>
      </c>
    </row>
    <row r="657" spans="1:19">
      <c r="A657" s="4" t="s">
        <v>160</v>
      </c>
      <c r="B657" s="4">
        <v>2020</v>
      </c>
      <c r="C657" s="76">
        <v>43856</v>
      </c>
      <c r="D657" s="4" t="s">
        <v>64</v>
      </c>
      <c r="E657" s="22" t="s">
        <v>537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24">
        <f t="shared" si="43"/>
        <v>69.504778453518682</v>
      </c>
      <c r="N657">
        <v>2</v>
      </c>
      <c r="O657">
        <v>11.636000000000001</v>
      </c>
      <c r="P657" s="124">
        <f t="shared" si="45"/>
        <v>61.876933654176689</v>
      </c>
      <c r="S657" s="124" t="str">
        <f t="shared" si="44"/>
        <v/>
      </c>
    </row>
    <row r="658" spans="1:19">
      <c r="A658" s="4" t="s">
        <v>160</v>
      </c>
      <c r="B658" s="4">
        <v>2020</v>
      </c>
      <c r="C658" s="76">
        <v>43856</v>
      </c>
      <c r="D658" s="4" t="s">
        <v>64</v>
      </c>
      <c r="E658" s="22" t="s">
        <v>537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24">
        <f t="shared" si="43"/>
        <v>68.807339449541288</v>
      </c>
      <c r="N658">
        <v>1</v>
      </c>
      <c r="O658">
        <v>10.641</v>
      </c>
      <c r="P658" s="124">
        <f t="shared" si="45"/>
        <v>67.662813645334083</v>
      </c>
      <c r="S658" s="124" t="str">
        <f t="shared" si="44"/>
        <v/>
      </c>
    </row>
    <row r="659" spans="1:19">
      <c r="A659" s="4" t="s">
        <v>160</v>
      </c>
      <c r="B659" s="4">
        <v>2020</v>
      </c>
      <c r="C659" s="76">
        <v>43856</v>
      </c>
      <c r="D659" s="4" t="s">
        <v>64</v>
      </c>
      <c r="E659" s="22" t="s">
        <v>537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24">
        <f t="shared" si="43"/>
        <v>68.285280728376321</v>
      </c>
      <c r="N659">
        <v>2</v>
      </c>
      <c r="O659">
        <v>10.69</v>
      </c>
      <c r="P659" s="124">
        <f t="shared" si="45"/>
        <v>67.352666043030879</v>
      </c>
      <c r="S659" s="124" t="str">
        <f t="shared" si="44"/>
        <v/>
      </c>
    </row>
    <row r="660" spans="1:19">
      <c r="A660" s="4" t="s">
        <v>160</v>
      </c>
      <c r="B660" s="4">
        <v>2020</v>
      </c>
      <c r="C660" s="76">
        <v>43856</v>
      </c>
      <c r="D660" s="4" t="s">
        <v>64</v>
      </c>
      <c r="E660" s="22" t="s">
        <v>537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24">
        <f t="shared" si="43"/>
        <v>66.537288605489323</v>
      </c>
      <c r="N660">
        <v>1</v>
      </c>
      <c r="O660">
        <v>10.324999999999999</v>
      </c>
      <c r="P660" s="124">
        <f t="shared" si="45"/>
        <v>69.733656174334143</v>
      </c>
      <c r="Q660">
        <v>1</v>
      </c>
      <c r="R660">
        <v>10.496</v>
      </c>
      <c r="S660" s="124">
        <f t="shared" si="44"/>
        <v>68.597560975609753</v>
      </c>
    </row>
    <row r="661" spans="1:19">
      <c r="A661" s="4" t="s">
        <v>160</v>
      </c>
      <c r="B661" s="4">
        <v>2020</v>
      </c>
      <c r="C661" s="76">
        <v>43856</v>
      </c>
      <c r="D661" s="4" t="s">
        <v>64</v>
      </c>
      <c r="E661" s="22" t="s">
        <v>537</v>
      </c>
      <c r="F661">
        <v>4</v>
      </c>
      <c r="G661" t="s">
        <v>252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24">
        <f t="shared" si="43"/>
        <v>70.243902439024396</v>
      </c>
      <c r="N661">
        <v>2</v>
      </c>
      <c r="O661">
        <v>10.766</v>
      </c>
      <c r="P661" s="124">
        <f t="shared" si="45"/>
        <v>66.877206018948542</v>
      </c>
      <c r="Q661">
        <v>2</v>
      </c>
      <c r="R661">
        <v>10.598000000000001</v>
      </c>
      <c r="S661" s="124">
        <f t="shared" si="44"/>
        <v>67.937346669182858</v>
      </c>
    </row>
    <row r="662" spans="1:19">
      <c r="A662" s="4" t="s">
        <v>160</v>
      </c>
      <c r="B662" s="4">
        <v>2020</v>
      </c>
      <c r="C662" s="76">
        <v>43856</v>
      </c>
      <c r="D662" s="4" t="s">
        <v>64</v>
      </c>
      <c r="E662" s="22" t="s">
        <v>538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24">
        <f t="shared" si="43"/>
        <v>70.319367125695877</v>
      </c>
      <c r="N662">
        <v>1</v>
      </c>
      <c r="O662">
        <v>10.311999999999999</v>
      </c>
      <c r="P662" s="124">
        <f t="shared" si="45"/>
        <v>69.82156710628395</v>
      </c>
      <c r="Q662">
        <v>1</v>
      </c>
      <c r="R662">
        <v>10.206</v>
      </c>
      <c r="S662" s="124">
        <f t="shared" si="44"/>
        <v>70.546737213403887</v>
      </c>
    </row>
    <row r="663" spans="1:19">
      <c r="A663" s="4" t="s">
        <v>160</v>
      </c>
      <c r="B663" s="4">
        <v>2020</v>
      </c>
      <c r="C663" s="76">
        <v>43856</v>
      </c>
      <c r="D663" s="4" t="s">
        <v>64</v>
      </c>
      <c r="E663" s="22" t="s">
        <v>538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24">
        <f t="shared" si="43"/>
        <v>70.456991877874557</v>
      </c>
      <c r="N663">
        <v>2</v>
      </c>
      <c r="O663" t="s">
        <v>534</v>
      </c>
      <c r="P663" s="124"/>
      <c r="Q663">
        <v>2</v>
      </c>
      <c r="R663">
        <v>10.221</v>
      </c>
      <c r="S663" s="124">
        <f t="shared" si="44"/>
        <v>70.443205165835039</v>
      </c>
    </row>
    <row r="664" spans="1:19">
      <c r="A664" s="4" t="s">
        <v>160</v>
      </c>
      <c r="B664" s="4">
        <v>2020</v>
      </c>
      <c r="C664" s="76">
        <v>43856</v>
      </c>
      <c r="D664" s="4" t="s">
        <v>64</v>
      </c>
      <c r="E664" s="22" t="s">
        <v>538</v>
      </c>
      <c r="F664">
        <v>2</v>
      </c>
      <c r="G664" t="s">
        <v>871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24">
        <f t="shared" si="43"/>
        <v>70.6921944035346</v>
      </c>
      <c r="N664">
        <v>2</v>
      </c>
      <c r="O664">
        <v>10.319999999999999</v>
      </c>
      <c r="P664" s="124">
        <f t="shared" ref="P664:P727" si="46">IF(O664="","",3.6*200/(O664))</f>
        <v>69.767441860465127</v>
      </c>
      <c r="Q664">
        <v>1</v>
      </c>
      <c r="R664">
        <v>10.308</v>
      </c>
      <c r="S664" s="124">
        <f t="shared" si="44"/>
        <v>69.848661233993013</v>
      </c>
    </row>
    <row r="665" spans="1:19">
      <c r="A665" s="4" t="s">
        <v>160</v>
      </c>
      <c r="B665" s="4">
        <v>2020</v>
      </c>
      <c r="C665" s="76">
        <v>43856</v>
      </c>
      <c r="D665" s="4" t="s">
        <v>64</v>
      </c>
      <c r="E665" s="22" t="s">
        <v>538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24">
        <f t="shared" si="43"/>
        <v>65.058281377066962</v>
      </c>
      <c r="N665">
        <v>1</v>
      </c>
      <c r="O665">
        <v>10.292999999999999</v>
      </c>
      <c r="P665" s="124">
        <f t="shared" si="46"/>
        <v>69.950451763334314</v>
      </c>
      <c r="Q665">
        <v>2</v>
      </c>
      <c r="R665">
        <v>12.875</v>
      </c>
      <c r="S665" s="124">
        <f t="shared" si="44"/>
        <v>55.922330097087375</v>
      </c>
    </row>
    <row r="666" spans="1:19">
      <c r="A666" s="4" t="s">
        <v>160</v>
      </c>
      <c r="B666" s="4">
        <v>2020</v>
      </c>
      <c r="C666" s="76">
        <v>43856</v>
      </c>
      <c r="D666" s="4" t="s">
        <v>64</v>
      </c>
      <c r="E666" s="22" t="s">
        <v>62</v>
      </c>
      <c r="F666" t="s">
        <v>539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24">
        <f t="shared" si="43"/>
        <v>69.310743165190601</v>
      </c>
      <c r="N666">
        <v>1</v>
      </c>
      <c r="O666">
        <v>10.29</v>
      </c>
      <c r="P666" s="124">
        <f t="shared" si="46"/>
        <v>69.970845481049565</v>
      </c>
      <c r="S666" s="124" t="str">
        <f t="shared" si="44"/>
        <v/>
      </c>
    </row>
    <row r="667" spans="1:19">
      <c r="A667" s="4" t="s">
        <v>160</v>
      </c>
      <c r="B667" s="4">
        <v>2020</v>
      </c>
      <c r="C667" s="76">
        <v>43856</v>
      </c>
      <c r="D667" s="4" t="s">
        <v>64</v>
      </c>
      <c r="E667" s="22" t="s">
        <v>62</v>
      </c>
      <c r="F667" t="s">
        <v>539</v>
      </c>
      <c r="G667" t="s">
        <v>871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24">
        <f t="shared" si="43"/>
        <v>68.774477027414278</v>
      </c>
      <c r="N667">
        <v>2</v>
      </c>
      <c r="O667">
        <v>10.412999999999998</v>
      </c>
      <c r="P667" s="124">
        <f t="shared" si="46"/>
        <v>69.144338807260169</v>
      </c>
      <c r="S667" s="124" t="str">
        <f t="shared" si="44"/>
        <v/>
      </c>
    </row>
    <row r="668" spans="1:19">
      <c r="A668" s="4" t="s">
        <v>160</v>
      </c>
      <c r="B668" s="4">
        <v>2020</v>
      </c>
      <c r="C668" s="76">
        <v>43856</v>
      </c>
      <c r="D668" s="4" t="s">
        <v>64</v>
      </c>
      <c r="E668" s="22" t="s">
        <v>62</v>
      </c>
      <c r="F668" t="s">
        <v>540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24">
        <f t="shared" si="43"/>
        <v>68.046498440601084</v>
      </c>
      <c r="N668">
        <v>1</v>
      </c>
      <c r="O668">
        <v>10.343</v>
      </c>
      <c r="P668" s="124">
        <f t="shared" si="46"/>
        <v>69.612298172677171</v>
      </c>
      <c r="S668" s="124" t="str">
        <f t="shared" si="44"/>
        <v/>
      </c>
    </row>
    <row r="669" spans="1:19">
      <c r="A669" s="4" t="s">
        <v>160</v>
      </c>
      <c r="B669" s="4">
        <v>2020</v>
      </c>
      <c r="C669" s="76">
        <v>43856</v>
      </c>
      <c r="D669" s="4" t="s">
        <v>64</v>
      </c>
      <c r="E669" s="22" t="s">
        <v>62</v>
      </c>
      <c r="F669" t="s">
        <v>540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24">
        <f t="shared" si="43"/>
        <v>67.802994632262923</v>
      </c>
      <c r="N669">
        <v>2</v>
      </c>
      <c r="O669">
        <v>11.233000000000001</v>
      </c>
      <c r="P669" s="124">
        <f t="shared" si="46"/>
        <v>64.096857473515527</v>
      </c>
      <c r="S669" s="124" t="str">
        <f t="shared" si="44"/>
        <v/>
      </c>
    </row>
    <row r="670" spans="1:19">
      <c r="A670" s="4" t="s">
        <v>215</v>
      </c>
      <c r="B670" s="4">
        <v>2020</v>
      </c>
      <c r="C670" s="76">
        <v>43890</v>
      </c>
      <c r="D670" s="4" t="s">
        <v>19</v>
      </c>
      <c r="E670" s="22" t="s">
        <v>533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24">
        <f t="shared" si="43"/>
        <v>71.040947212629504</v>
      </c>
      <c r="P670" s="124" t="str">
        <f t="shared" si="46"/>
        <v/>
      </c>
      <c r="S670" s="124" t="str">
        <f t="shared" si="44"/>
        <v/>
      </c>
    </row>
    <row r="671" spans="1:19">
      <c r="A671" s="4" t="s">
        <v>215</v>
      </c>
      <c r="B671" s="4">
        <v>2020</v>
      </c>
      <c r="C671" s="76">
        <v>43890</v>
      </c>
      <c r="D671" s="4" t="s">
        <v>19</v>
      </c>
      <c r="E671" s="22" t="s">
        <v>533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24">
        <f t="shared" ref="M671:M734" si="47">IF(L671="","",3.6*200/(L671))</f>
        <v>69.902912621359221</v>
      </c>
      <c r="P671" s="124" t="str">
        <f t="shared" si="46"/>
        <v/>
      </c>
      <c r="S671" s="124" t="str">
        <f t="shared" si="44"/>
        <v/>
      </c>
    </row>
    <row r="672" spans="1:19">
      <c r="A672" s="4" t="s">
        <v>215</v>
      </c>
      <c r="B672" s="4">
        <v>2020</v>
      </c>
      <c r="C672" s="76">
        <v>43890</v>
      </c>
      <c r="D672" s="4" t="s">
        <v>19</v>
      </c>
      <c r="E672" s="22" t="s">
        <v>533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24">
        <f t="shared" si="47"/>
        <v>72.173215717722528</v>
      </c>
      <c r="P672" s="124" t="str">
        <f t="shared" si="46"/>
        <v/>
      </c>
      <c r="S672" s="124" t="str">
        <f t="shared" si="44"/>
        <v/>
      </c>
    </row>
    <row r="673" spans="1:19">
      <c r="A673" s="4" t="s">
        <v>215</v>
      </c>
      <c r="B673" s="4">
        <v>2020</v>
      </c>
      <c r="C673" s="76">
        <v>43890</v>
      </c>
      <c r="D673" s="4" t="s">
        <v>19</v>
      </c>
      <c r="E673" s="22" t="s">
        <v>533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24">
        <f t="shared" si="47"/>
        <v>70.209653827401269</v>
      </c>
      <c r="P673" s="124" t="str">
        <f t="shared" si="46"/>
        <v/>
      </c>
      <c r="S673" s="124" t="str">
        <f t="shared" si="44"/>
        <v/>
      </c>
    </row>
    <row r="674" spans="1:19">
      <c r="A674" s="4" t="s">
        <v>215</v>
      </c>
      <c r="B674" s="4">
        <v>2020</v>
      </c>
      <c r="C674" s="76">
        <v>43890</v>
      </c>
      <c r="D674" s="4" t="s">
        <v>19</v>
      </c>
      <c r="E674" s="22" t="s">
        <v>533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24">
        <f t="shared" si="47"/>
        <v>71.371927042030137</v>
      </c>
      <c r="P674" s="124" t="str">
        <f t="shared" si="46"/>
        <v/>
      </c>
      <c r="S674" s="124" t="str">
        <f t="shared" si="44"/>
        <v/>
      </c>
    </row>
    <row r="675" spans="1:19">
      <c r="A675" s="4" t="s">
        <v>215</v>
      </c>
      <c r="B675" s="4">
        <v>2020</v>
      </c>
      <c r="C675" s="76">
        <v>43890</v>
      </c>
      <c r="D675" s="4" t="s">
        <v>19</v>
      </c>
      <c r="E675" s="22" t="s">
        <v>533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24">
        <f t="shared" si="47"/>
        <v>70.719968568902857</v>
      </c>
      <c r="P675" s="124" t="str">
        <f t="shared" si="46"/>
        <v/>
      </c>
      <c r="S675" s="124" t="str">
        <f t="shared" si="44"/>
        <v/>
      </c>
    </row>
    <row r="676" spans="1:19">
      <c r="A676" s="4" t="s">
        <v>215</v>
      </c>
      <c r="B676" s="4">
        <v>2020</v>
      </c>
      <c r="C676" s="76">
        <v>43890</v>
      </c>
      <c r="D676" s="4" t="s">
        <v>19</v>
      </c>
      <c r="E676" s="22" t="s">
        <v>533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24">
        <f t="shared" si="47"/>
        <v>70.353722884502645</v>
      </c>
      <c r="P676" s="124" t="str">
        <f t="shared" si="46"/>
        <v/>
      </c>
      <c r="S676" s="124" t="str">
        <f t="shared" si="44"/>
        <v/>
      </c>
    </row>
    <row r="677" spans="1:19">
      <c r="A677" s="4" t="s">
        <v>215</v>
      </c>
      <c r="B677" s="4">
        <v>2020</v>
      </c>
      <c r="C677" s="76">
        <v>43890</v>
      </c>
      <c r="D677" s="4" t="s">
        <v>19</v>
      </c>
      <c r="E677" s="22" t="s">
        <v>533</v>
      </c>
      <c r="F677">
        <v>3</v>
      </c>
      <c r="G677" t="s">
        <v>904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24">
        <f t="shared" si="47"/>
        <v>62.646828504306967</v>
      </c>
      <c r="P677" s="124" t="str">
        <f t="shared" si="46"/>
        <v/>
      </c>
      <c r="S677" s="124" t="str">
        <f t="shared" si="44"/>
        <v/>
      </c>
    </row>
    <row r="678" spans="1:19">
      <c r="A678" s="4" t="s">
        <v>215</v>
      </c>
      <c r="B678" s="4">
        <v>2020</v>
      </c>
      <c r="C678" s="76">
        <v>43890</v>
      </c>
      <c r="D678" s="4" t="s">
        <v>19</v>
      </c>
      <c r="E678" s="22" t="s">
        <v>533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24">
        <f t="shared" si="47"/>
        <v>72.122608434338375</v>
      </c>
      <c r="P678" s="124" t="str">
        <f t="shared" si="46"/>
        <v/>
      </c>
      <c r="S678" s="124" t="str">
        <f t="shared" si="44"/>
        <v/>
      </c>
    </row>
    <row r="679" spans="1:19">
      <c r="A679" s="4" t="s">
        <v>215</v>
      </c>
      <c r="B679" s="4">
        <v>2020</v>
      </c>
      <c r="C679" s="76">
        <v>43890</v>
      </c>
      <c r="D679" s="4" t="s">
        <v>19</v>
      </c>
      <c r="E679" s="22" t="s">
        <v>533</v>
      </c>
      <c r="F679">
        <v>4</v>
      </c>
      <c r="G679" t="s">
        <v>293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24">
        <f t="shared" si="47"/>
        <v>71.763181501046532</v>
      </c>
      <c r="P679" s="124" t="str">
        <f t="shared" si="46"/>
        <v/>
      </c>
      <c r="S679" s="124" t="str">
        <f t="shared" si="44"/>
        <v/>
      </c>
    </row>
    <row r="680" spans="1:19">
      <c r="A680" s="4" t="s">
        <v>215</v>
      </c>
      <c r="B680" s="4">
        <v>2020</v>
      </c>
      <c r="C680" s="76">
        <v>43890</v>
      </c>
      <c r="D680" s="4" t="s">
        <v>19</v>
      </c>
      <c r="E680" s="22" t="s">
        <v>533</v>
      </c>
      <c r="F680">
        <v>5</v>
      </c>
      <c r="G680" t="s">
        <v>871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24">
        <f t="shared" si="47"/>
        <v>70.463887257780385</v>
      </c>
      <c r="P680" s="124" t="str">
        <f t="shared" si="46"/>
        <v/>
      </c>
      <c r="S680" s="124" t="str">
        <f t="shared" si="44"/>
        <v/>
      </c>
    </row>
    <row r="681" spans="1:19">
      <c r="A681" s="4" t="s">
        <v>215</v>
      </c>
      <c r="B681" s="4">
        <v>2020</v>
      </c>
      <c r="C681" s="76">
        <v>43890</v>
      </c>
      <c r="D681" s="4" t="s">
        <v>19</v>
      </c>
      <c r="E681" s="22" t="s">
        <v>533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24">
        <f t="shared" si="47"/>
        <v>69.344120196475018</v>
      </c>
      <c r="P681" s="124" t="str">
        <f t="shared" si="46"/>
        <v/>
      </c>
      <c r="S681" s="124" t="str">
        <f t="shared" si="44"/>
        <v/>
      </c>
    </row>
    <row r="682" spans="1:19">
      <c r="A682" s="4" t="s">
        <v>215</v>
      </c>
      <c r="B682" s="4">
        <v>2020</v>
      </c>
      <c r="C682" s="76">
        <v>43890</v>
      </c>
      <c r="D682" s="4" t="s">
        <v>19</v>
      </c>
      <c r="E682" s="22" t="s">
        <v>533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24">
        <f t="shared" si="47"/>
        <v>70.796460176991147</v>
      </c>
      <c r="P682" s="124" t="str">
        <f t="shared" si="46"/>
        <v/>
      </c>
      <c r="S682" s="124" t="str">
        <f t="shared" si="44"/>
        <v/>
      </c>
    </row>
    <row r="683" spans="1:19">
      <c r="A683" s="4" t="s">
        <v>215</v>
      </c>
      <c r="B683" s="4">
        <v>2020</v>
      </c>
      <c r="C683" s="76">
        <v>43890</v>
      </c>
      <c r="D683" s="4" t="s">
        <v>19</v>
      </c>
      <c r="E683" s="22" t="s">
        <v>533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24">
        <f t="shared" si="47"/>
        <v>69.625761531766742</v>
      </c>
      <c r="P683" s="124" t="str">
        <f t="shared" si="46"/>
        <v/>
      </c>
      <c r="S683" s="124" t="str">
        <f t="shared" si="44"/>
        <v/>
      </c>
    </row>
    <row r="684" spans="1:19">
      <c r="A684" s="4" t="s">
        <v>215</v>
      </c>
      <c r="B684" s="4">
        <v>2020</v>
      </c>
      <c r="C684" s="76">
        <v>43890</v>
      </c>
      <c r="D684" s="4" t="s">
        <v>19</v>
      </c>
      <c r="E684" s="22" t="s">
        <v>533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24">
        <f t="shared" si="47"/>
        <v>71.287128712871294</v>
      </c>
      <c r="P684" s="124" t="str">
        <f t="shared" si="46"/>
        <v/>
      </c>
      <c r="S684" s="124" t="str">
        <f t="shared" si="44"/>
        <v/>
      </c>
    </row>
    <row r="685" spans="1:19">
      <c r="A685" s="4" t="s">
        <v>215</v>
      </c>
      <c r="B685" s="4">
        <v>2020</v>
      </c>
      <c r="C685" s="76">
        <v>43890</v>
      </c>
      <c r="D685" s="4" t="s">
        <v>19</v>
      </c>
      <c r="E685" s="22" t="s">
        <v>533</v>
      </c>
      <c r="F685">
        <v>9</v>
      </c>
      <c r="G685" t="s">
        <v>255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24">
        <f t="shared" si="47"/>
        <v>72.014402880576114</v>
      </c>
      <c r="P685" s="124" t="str">
        <f t="shared" si="46"/>
        <v/>
      </c>
      <c r="S685" s="124" t="str">
        <f t="shared" si="44"/>
        <v/>
      </c>
    </row>
    <row r="686" spans="1:19">
      <c r="A686" s="4" t="s">
        <v>215</v>
      </c>
      <c r="B686" s="4">
        <v>2020</v>
      </c>
      <c r="C686" s="76">
        <v>43890</v>
      </c>
      <c r="D686" s="4" t="s">
        <v>19</v>
      </c>
      <c r="E686" s="22" t="s">
        <v>533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24">
        <f t="shared" si="47"/>
        <v>71.343638525564813</v>
      </c>
      <c r="P686" s="124" t="str">
        <f t="shared" si="46"/>
        <v/>
      </c>
      <c r="S686" s="124" t="str">
        <f t="shared" si="44"/>
        <v/>
      </c>
    </row>
    <row r="687" spans="1:19">
      <c r="A687" s="4" t="s">
        <v>215</v>
      </c>
      <c r="B687" s="4">
        <v>2020</v>
      </c>
      <c r="C687" s="76">
        <v>43890</v>
      </c>
      <c r="D687" s="4" t="s">
        <v>19</v>
      </c>
      <c r="E687" s="22" t="s">
        <v>533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24">
        <f t="shared" si="47"/>
        <v>72.500251736985206</v>
      </c>
      <c r="P687" s="124" t="str">
        <f t="shared" si="46"/>
        <v/>
      </c>
      <c r="S687" s="124" t="str">
        <f t="shared" si="44"/>
        <v/>
      </c>
    </row>
    <row r="688" spans="1:19">
      <c r="A688" s="4" t="s">
        <v>215</v>
      </c>
      <c r="B688" s="4">
        <v>2020</v>
      </c>
      <c r="C688" s="76">
        <v>43890</v>
      </c>
      <c r="D688" s="4" t="s">
        <v>19</v>
      </c>
      <c r="E688" s="22" t="s">
        <v>533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24">
        <f t="shared" si="47"/>
        <v>72.267389340560072</v>
      </c>
      <c r="P688" s="124" t="str">
        <f t="shared" si="46"/>
        <v/>
      </c>
      <c r="S688" s="124" t="str">
        <f t="shared" si="44"/>
        <v/>
      </c>
    </row>
    <row r="689" spans="1:19">
      <c r="A689" s="4" t="s">
        <v>215</v>
      </c>
      <c r="B689" s="4">
        <v>2020</v>
      </c>
      <c r="C689" s="76">
        <v>43890</v>
      </c>
      <c r="D689" s="4" t="s">
        <v>19</v>
      </c>
      <c r="E689" s="22" t="s">
        <v>533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24">
        <f t="shared" si="47"/>
        <v>72.050435304713304</v>
      </c>
      <c r="P689" s="124" t="str">
        <f t="shared" si="46"/>
        <v/>
      </c>
      <c r="S689" s="124" t="str">
        <f t="shared" si="44"/>
        <v/>
      </c>
    </row>
    <row r="690" spans="1:19">
      <c r="A690" s="4" t="s">
        <v>215</v>
      </c>
      <c r="B690" s="4">
        <v>2020</v>
      </c>
      <c r="C690" s="76">
        <v>43890</v>
      </c>
      <c r="D690" s="4" t="s">
        <v>19</v>
      </c>
      <c r="E690" s="22" t="s">
        <v>533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24">
        <f t="shared" si="47"/>
        <v>71.364852809991078</v>
      </c>
      <c r="P690" s="124" t="str">
        <f t="shared" si="46"/>
        <v/>
      </c>
      <c r="S690" s="124" t="str">
        <f t="shared" si="44"/>
        <v/>
      </c>
    </row>
    <row r="691" spans="1:19">
      <c r="A691" s="4" t="s">
        <v>215</v>
      </c>
      <c r="B691" s="4">
        <v>2020</v>
      </c>
      <c r="C691" s="76">
        <v>43890</v>
      </c>
      <c r="D691" s="4" t="s">
        <v>19</v>
      </c>
      <c r="E691" s="22" t="s">
        <v>533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24">
        <f t="shared" si="47"/>
        <v>71.964017991004496</v>
      </c>
      <c r="P691" s="124" t="str">
        <f t="shared" si="46"/>
        <v/>
      </c>
      <c r="S691" s="124" t="str">
        <f t="shared" si="44"/>
        <v/>
      </c>
    </row>
    <row r="692" spans="1:19">
      <c r="A692" s="4" t="s">
        <v>215</v>
      </c>
      <c r="B692" s="4">
        <v>2020</v>
      </c>
      <c r="C692" s="76">
        <v>43890</v>
      </c>
      <c r="D692" s="4" t="s">
        <v>19</v>
      </c>
      <c r="E692" s="22" t="s">
        <v>533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24">
        <f t="shared" si="47"/>
        <v>71.449836260791898</v>
      </c>
      <c r="P692" s="124" t="str">
        <f t="shared" si="46"/>
        <v/>
      </c>
      <c r="S692" s="124" t="str">
        <f t="shared" si="44"/>
        <v/>
      </c>
    </row>
    <row r="693" spans="1:19">
      <c r="A693" s="4" t="s">
        <v>215</v>
      </c>
      <c r="B693" s="4">
        <v>2020</v>
      </c>
      <c r="C693" s="76">
        <v>43890</v>
      </c>
      <c r="D693" s="4" t="s">
        <v>19</v>
      </c>
      <c r="E693" s="22" t="s">
        <v>533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24">
        <f t="shared" si="47"/>
        <v>71.329502674856357</v>
      </c>
      <c r="P693" s="124" t="str">
        <f t="shared" si="46"/>
        <v/>
      </c>
      <c r="S693" s="124" t="str">
        <f t="shared" si="44"/>
        <v/>
      </c>
    </row>
    <row r="694" spans="1:19">
      <c r="A694" s="4" t="s">
        <v>215</v>
      </c>
      <c r="B694" s="4">
        <v>2020</v>
      </c>
      <c r="C694" s="76">
        <v>43890</v>
      </c>
      <c r="D694" s="4" t="s">
        <v>19</v>
      </c>
      <c r="E694" s="22" t="s">
        <v>536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24">
        <f t="shared" si="47"/>
        <v>71.620411817367938</v>
      </c>
      <c r="P694" s="124" t="str">
        <f t="shared" si="46"/>
        <v/>
      </c>
      <c r="S694" s="124" t="str">
        <f t="shared" si="44"/>
        <v/>
      </c>
    </row>
    <row r="695" spans="1:19">
      <c r="A695" s="4" t="s">
        <v>215</v>
      </c>
      <c r="B695" s="4">
        <v>2020</v>
      </c>
      <c r="C695" s="76">
        <v>43890</v>
      </c>
      <c r="D695" s="4" t="s">
        <v>19</v>
      </c>
      <c r="E695" s="22" t="s">
        <v>536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24">
        <f t="shared" si="47"/>
        <v>70.650574035914033</v>
      </c>
      <c r="P695" s="124" t="str">
        <f t="shared" si="46"/>
        <v/>
      </c>
      <c r="S695" s="124" t="str">
        <f t="shared" si="44"/>
        <v/>
      </c>
    </row>
    <row r="696" spans="1:19">
      <c r="A696" s="4" t="s">
        <v>215</v>
      </c>
      <c r="B696" s="4">
        <v>2020</v>
      </c>
      <c r="C696" s="76">
        <v>43890</v>
      </c>
      <c r="D696" s="4" t="s">
        <v>19</v>
      </c>
      <c r="E696" s="22" t="s">
        <v>536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24">
        <f t="shared" si="47"/>
        <v>72.376357056694815</v>
      </c>
      <c r="P696" s="124" t="str">
        <f t="shared" si="46"/>
        <v/>
      </c>
      <c r="S696" s="124" t="str">
        <f t="shared" si="44"/>
        <v/>
      </c>
    </row>
    <row r="697" spans="1:19">
      <c r="A697" s="4" t="s">
        <v>215</v>
      </c>
      <c r="B697" s="4">
        <v>2020</v>
      </c>
      <c r="C697" s="76">
        <v>43890</v>
      </c>
      <c r="D697" s="4" t="s">
        <v>19</v>
      </c>
      <c r="E697" s="22" t="s">
        <v>536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24">
        <f t="shared" si="47"/>
        <v>69.936862554638168</v>
      </c>
      <c r="P697" s="124" t="str">
        <f t="shared" si="46"/>
        <v/>
      </c>
      <c r="S697" s="124" t="str">
        <f t="shared" si="44"/>
        <v/>
      </c>
    </row>
    <row r="698" spans="1:19">
      <c r="A698" s="4" t="s">
        <v>215</v>
      </c>
      <c r="B698" s="4">
        <v>2020</v>
      </c>
      <c r="C698" s="76">
        <v>43890</v>
      </c>
      <c r="D698" s="4" t="s">
        <v>19</v>
      </c>
      <c r="E698" s="22" t="s">
        <v>536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24">
        <f t="shared" si="47"/>
        <v>73.409461663947795</v>
      </c>
      <c r="P698" s="124" t="str">
        <f t="shared" si="46"/>
        <v/>
      </c>
      <c r="S698" s="124" t="str">
        <f t="shared" si="44"/>
        <v/>
      </c>
    </row>
    <row r="699" spans="1:19">
      <c r="A699" s="4" t="s">
        <v>215</v>
      </c>
      <c r="B699" s="4">
        <v>2020</v>
      </c>
      <c r="C699" s="76">
        <v>43890</v>
      </c>
      <c r="D699" s="4" t="s">
        <v>19</v>
      </c>
      <c r="E699" s="22" t="s">
        <v>536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24">
        <f t="shared" si="47"/>
        <v>73.044536877346047</v>
      </c>
      <c r="P699" s="124" t="str">
        <f t="shared" si="46"/>
        <v/>
      </c>
      <c r="S699" s="124" t="str">
        <f t="shared" si="44"/>
        <v/>
      </c>
    </row>
    <row r="700" spans="1:19">
      <c r="A700" s="4" t="s">
        <v>215</v>
      </c>
      <c r="B700" s="4">
        <v>2020</v>
      </c>
      <c r="C700" s="76">
        <v>43890</v>
      </c>
      <c r="D700" s="4" t="s">
        <v>19</v>
      </c>
      <c r="E700" s="22" t="s">
        <v>536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24">
        <f t="shared" si="47"/>
        <v>72.398190045248867</v>
      </c>
      <c r="P700" s="124" t="str">
        <f t="shared" si="46"/>
        <v/>
      </c>
      <c r="S700" s="124" t="str">
        <f t="shared" si="44"/>
        <v/>
      </c>
    </row>
    <row r="701" spans="1:19">
      <c r="A701" s="4" t="s">
        <v>215</v>
      </c>
      <c r="B701" s="4">
        <v>2020</v>
      </c>
      <c r="C701" s="76">
        <v>43890</v>
      </c>
      <c r="D701" s="4" t="s">
        <v>19</v>
      </c>
      <c r="E701" s="22" t="s">
        <v>536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24">
        <f t="shared" si="47"/>
        <v>72.390910918962405</v>
      </c>
      <c r="P701" s="124" t="str">
        <f t="shared" si="46"/>
        <v/>
      </c>
      <c r="S701" s="124" t="str">
        <f t="shared" si="44"/>
        <v/>
      </c>
    </row>
    <row r="702" spans="1:19">
      <c r="A702" s="4" t="s">
        <v>215</v>
      </c>
      <c r="B702" s="4">
        <v>2020</v>
      </c>
      <c r="C702" s="76">
        <v>43890</v>
      </c>
      <c r="D702" s="4" t="s">
        <v>19</v>
      </c>
      <c r="E702" s="22" t="s">
        <v>536</v>
      </c>
      <c r="F702">
        <v>4</v>
      </c>
      <c r="G702" t="s">
        <v>255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24">
        <f t="shared" si="47"/>
        <v>73.604579840523414</v>
      </c>
      <c r="P702" s="124" t="str">
        <f t="shared" si="46"/>
        <v/>
      </c>
      <c r="S702" s="124" t="str">
        <f t="shared" si="44"/>
        <v/>
      </c>
    </row>
    <row r="703" spans="1:19">
      <c r="A703" s="4" t="s">
        <v>215</v>
      </c>
      <c r="B703" s="4">
        <v>2020</v>
      </c>
      <c r="C703" s="76">
        <v>43890</v>
      </c>
      <c r="D703" s="4" t="s">
        <v>19</v>
      </c>
      <c r="E703" s="22" t="s">
        <v>536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24">
        <f t="shared" si="47"/>
        <v>70.74081351935547</v>
      </c>
      <c r="P703" s="124" t="str">
        <f t="shared" si="46"/>
        <v/>
      </c>
      <c r="S703" s="124" t="str">
        <f t="shared" si="44"/>
        <v/>
      </c>
    </row>
    <row r="704" spans="1:19">
      <c r="A704" s="4" t="s">
        <v>215</v>
      </c>
      <c r="B704" s="4">
        <v>2020</v>
      </c>
      <c r="C704" s="76">
        <v>43890</v>
      </c>
      <c r="D704" s="4" t="s">
        <v>19</v>
      </c>
      <c r="E704" s="22" t="s">
        <v>536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24">
        <f t="shared" si="47"/>
        <v>70.970921636274028</v>
      </c>
      <c r="P704" s="124" t="str">
        <f t="shared" si="46"/>
        <v/>
      </c>
      <c r="S704" s="124" t="str">
        <f t="shared" si="44"/>
        <v/>
      </c>
    </row>
    <row r="705" spans="1:19">
      <c r="A705" s="4" t="s">
        <v>215</v>
      </c>
      <c r="B705" s="4">
        <v>2020</v>
      </c>
      <c r="C705" s="76">
        <v>43890</v>
      </c>
      <c r="D705" s="4" t="s">
        <v>19</v>
      </c>
      <c r="E705" s="22" t="s">
        <v>536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24">
        <f t="shared" si="47"/>
        <v>70.319367125695862</v>
      </c>
      <c r="P705" s="124" t="str">
        <f t="shared" si="46"/>
        <v/>
      </c>
      <c r="S705" s="124" t="str">
        <f t="shared" si="44"/>
        <v/>
      </c>
    </row>
    <row r="706" spans="1:19">
      <c r="A706" s="4" t="s">
        <v>215</v>
      </c>
      <c r="B706" s="4">
        <v>2020</v>
      </c>
      <c r="C706" s="76">
        <v>43890</v>
      </c>
      <c r="D706" s="4" t="s">
        <v>19</v>
      </c>
      <c r="E706" s="22" t="s">
        <v>536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24">
        <f t="shared" si="47"/>
        <v>71.287128712871279</v>
      </c>
      <c r="P706" s="124" t="str">
        <f t="shared" si="46"/>
        <v/>
      </c>
      <c r="S706" s="124" t="str">
        <f t="shared" ref="S706:S769" si="48">IF(R706="","",3.6*200/(R706))</f>
        <v/>
      </c>
    </row>
    <row r="707" spans="1:19">
      <c r="A707" s="4" t="s">
        <v>215</v>
      </c>
      <c r="B707" s="4">
        <v>2020</v>
      </c>
      <c r="C707" s="76">
        <v>43890</v>
      </c>
      <c r="D707" s="4" t="s">
        <v>19</v>
      </c>
      <c r="E707" s="22" t="s">
        <v>536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24">
        <f t="shared" si="47"/>
        <v>71.978406478056584</v>
      </c>
      <c r="P707" s="124" t="str">
        <f t="shared" si="46"/>
        <v/>
      </c>
      <c r="S707" s="124" t="str">
        <f t="shared" si="48"/>
        <v/>
      </c>
    </row>
    <row r="708" spans="1:19">
      <c r="A708" s="4" t="s">
        <v>215</v>
      </c>
      <c r="B708" s="4">
        <v>2020</v>
      </c>
      <c r="C708" s="76">
        <v>43890</v>
      </c>
      <c r="D708" s="4" t="s">
        <v>19</v>
      </c>
      <c r="E708" s="22" t="s">
        <v>536</v>
      </c>
      <c r="F708">
        <v>8</v>
      </c>
      <c r="G708" t="s">
        <v>871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24">
        <f t="shared" si="47"/>
        <v>71.471113758189404</v>
      </c>
      <c r="P708" s="124" t="str">
        <f t="shared" si="46"/>
        <v/>
      </c>
      <c r="S708" s="124" t="str">
        <f t="shared" si="48"/>
        <v/>
      </c>
    </row>
    <row r="709" spans="1:19">
      <c r="A709" s="4" t="s">
        <v>215</v>
      </c>
      <c r="B709" s="4">
        <v>2020</v>
      </c>
      <c r="C709" s="76">
        <v>43890</v>
      </c>
      <c r="D709" s="4" t="s">
        <v>19</v>
      </c>
      <c r="E709" s="22" t="s">
        <v>536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24">
        <f t="shared" si="47"/>
        <v>70.141256697515843</v>
      </c>
      <c r="P709" s="124" t="str">
        <f t="shared" si="46"/>
        <v/>
      </c>
      <c r="S709" s="124" t="str">
        <f t="shared" si="48"/>
        <v/>
      </c>
    </row>
    <row r="710" spans="1:19">
      <c r="A710" s="4" t="s">
        <v>215</v>
      </c>
      <c r="B710" s="4">
        <v>2020</v>
      </c>
      <c r="C710" s="76">
        <v>43890</v>
      </c>
      <c r="D710" s="4" t="s">
        <v>19</v>
      </c>
      <c r="E710" s="22" t="s">
        <v>537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24">
        <f t="shared" si="47"/>
        <v>71.884984025559106</v>
      </c>
      <c r="N710">
        <v>2</v>
      </c>
      <c r="O710">
        <v>9.9260000000000002</v>
      </c>
      <c r="P710" s="124">
        <f t="shared" si="46"/>
        <v>72.536772113640936</v>
      </c>
      <c r="S710" s="124" t="str">
        <f t="shared" si="48"/>
        <v/>
      </c>
    </row>
    <row r="711" spans="1:19">
      <c r="A711" s="4" t="s">
        <v>215</v>
      </c>
      <c r="B711" s="4">
        <v>2020</v>
      </c>
      <c r="C711" s="76">
        <v>43890</v>
      </c>
      <c r="D711" s="4" t="s">
        <v>19</v>
      </c>
      <c r="E711" s="22" t="s">
        <v>537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24">
        <f t="shared" si="47"/>
        <v>70.477682067345327</v>
      </c>
      <c r="N711">
        <v>2</v>
      </c>
      <c r="O711">
        <v>10.258000000000001</v>
      </c>
      <c r="P711" s="124">
        <f t="shared" si="46"/>
        <v>70.18912068629362</v>
      </c>
      <c r="S711" s="124" t="str">
        <f t="shared" si="48"/>
        <v/>
      </c>
    </row>
    <row r="712" spans="1:19">
      <c r="A712" s="4" t="s">
        <v>215</v>
      </c>
      <c r="B712" s="4">
        <v>2020</v>
      </c>
      <c r="C712" s="76">
        <v>43890</v>
      </c>
      <c r="D712" s="4" t="s">
        <v>19</v>
      </c>
      <c r="E712" s="22" t="s">
        <v>537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24">
        <f t="shared" si="47"/>
        <v>72.187687988770804</v>
      </c>
      <c r="N712">
        <v>1</v>
      </c>
      <c r="O712">
        <v>9.7829999999999995</v>
      </c>
      <c r="P712" s="124">
        <f t="shared" si="46"/>
        <v>73.597056117755287</v>
      </c>
      <c r="S712" s="124" t="str">
        <f t="shared" si="48"/>
        <v/>
      </c>
    </row>
    <row r="713" spans="1:19">
      <c r="A713" s="4" t="s">
        <v>215</v>
      </c>
      <c r="B713" s="4">
        <v>2020</v>
      </c>
      <c r="C713" s="76">
        <v>43890</v>
      </c>
      <c r="D713" s="4" t="s">
        <v>19</v>
      </c>
      <c r="E713" s="22" t="s">
        <v>537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24">
        <f t="shared" si="47"/>
        <v>71.428571428571431</v>
      </c>
      <c r="N713">
        <v>2</v>
      </c>
      <c r="O713">
        <v>9.9339999999999993</v>
      </c>
      <c r="P713" s="124">
        <f t="shared" si="46"/>
        <v>72.478357157237781</v>
      </c>
      <c r="S713" s="124" t="str">
        <f t="shared" si="48"/>
        <v/>
      </c>
    </row>
    <row r="714" spans="1:19">
      <c r="A714" s="4" t="s">
        <v>215</v>
      </c>
      <c r="B714" s="4">
        <v>2020</v>
      </c>
      <c r="C714" s="76">
        <v>43890</v>
      </c>
      <c r="D714" s="4" t="s">
        <v>19</v>
      </c>
      <c r="E714" s="22" t="s">
        <v>537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24">
        <f t="shared" si="47"/>
        <v>72.800808897876635</v>
      </c>
      <c r="N714">
        <v>1</v>
      </c>
      <c r="O714">
        <v>9.7759999999999998</v>
      </c>
      <c r="P714" s="124">
        <f t="shared" si="46"/>
        <v>73.649754500818332</v>
      </c>
      <c r="S714" s="124" t="str">
        <f t="shared" si="48"/>
        <v/>
      </c>
    </row>
    <row r="715" spans="1:19">
      <c r="A715" s="4" t="s">
        <v>215</v>
      </c>
      <c r="B715" s="4">
        <v>2020</v>
      </c>
      <c r="C715" s="76">
        <v>43890</v>
      </c>
      <c r="D715" s="4" t="s">
        <v>19</v>
      </c>
      <c r="E715" s="22" t="s">
        <v>537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24">
        <f t="shared" si="47"/>
        <v>71.393158155676744</v>
      </c>
      <c r="N715">
        <v>1</v>
      </c>
      <c r="O715">
        <v>10.073</v>
      </c>
      <c r="P715" s="124">
        <f t="shared" si="46"/>
        <v>71.478209073761533</v>
      </c>
      <c r="S715" s="124" t="str">
        <f t="shared" si="48"/>
        <v/>
      </c>
    </row>
    <row r="716" spans="1:19">
      <c r="A716" s="4" t="s">
        <v>215</v>
      </c>
      <c r="B716" s="4">
        <v>2020</v>
      </c>
      <c r="C716" s="76">
        <v>43890</v>
      </c>
      <c r="D716" s="4" t="s">
        <v>19</v>
      </c>
      <c r="E716" s="22" t="s">
        <v>537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24">
        <f t="shared" si="47"/>
        <v>72.014402880576114</v>
      </c>
      <c r="N716">
        <v>1</v>
      </c>
      <c r="O716">
        <v>10.071</v>
      </c>
      <c r="P716" s="124">
        <f t="shared" si="46"/>
        <v>71.492403932082212</v>
      </c>
      <c r="S716" s="124" t="str">
        <f t="shared" si="48"/>
        <v/>
      </c>
    </row>
    <row r="717" spans="1:19">
      <c r="A717" s="4" t="s">
        <v>215</v>
      </c>
      <c r="B717" s="4">
        <v>2020</v>
      </c>
      <c r="C717" s="76">
        <v>43890</v>
      </c>
      <c r="D717" s="4" t="s">
        <v>19</v>
      </c>
      <c r="E717" s="22" t="s">
        <v>537</v>
      </c>
      <c r="F717">
        <v>4</v>
      </c>
      <c r="G717" t="s">
        <v>255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24">
        <f t="shared" si="47"/>
        <v>71.421485963694082</v>
      </c>
      <c r="N717">
        <v>2</v>
      </c>
      <c r="O717">
        <v>10.071</v>
      </c>
      <c r="P717" s="124">
        <f t="shared" si="46"/>
        <v>71.492403932082212</v>
      </c>
      <c r="S717" s="124" t="str">
        <f t="shared" si="48"/>
        <v/>
      </c>
    </row>
    <row r="718" spans="1:19">
      <c r="A718" s="4" t="s">
        <v>215</v>
      </c>
      <c r="B718" s="4">
        <v>2020</v>
      </c>
      <c r="C718" s="76">
        <v>43890</v>
      </c>
      <c r="D718" s="4" t="s">
        <v>19</v>
      </c>
      <c r="E718" s="22" t="s">
        <v>538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24">
        <f t="shared" si="47"/>
        <v>73.155862629546831</v>
      </c>
      <c r="N718">
        <v>1</v>
      </c>
      <c r="O718">
        <v>9.9039999999999999</v>
      </c>
      <c r="P718" s="124">
        <f t="shared" si="46"/>
        <v>72.697899838449118</v>
      </c>
      <c r="S718" s="124" t="str">
        <f t="shared" si="48"/>
        <v/>
      </c>
    </row>
    <row r="719" spans="1:19">
      <c r="A719" s="4" t="s">
        <v>215</v>
      </c>
      <c r="B719" s="4">
        <v>2020</v>
      </c>
      <c r="C719" s="76">
        <v>43890</v>
      </c>
      <c r="D719" s="4" t="s">
        <v>19</v>
      </c>
      <c r="E719" s="22" t="s">
        <v>538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24">
        <f t="shared" si="47"/>
        <v>69.787728990985755</v>
      </c>
      <c r="N719">
        <v>2</v>
      </c>
      <c r="O719">
        <v>10.234</v>
      </c>
      <c r="P719" s="124">
        <f t="shared" si="46"/>
        <v>70.353722884502645</v>
      </c>
      <c r="S719" s="124" t="str">
        <f t="shared" si="48"/>
        <v/>
      </c>
    </row>
    <row r="720" spans="1:19">
      <c r="A720" s="4" t="s">
        <v>215</v>
      </c>
      <c r="B720" s="4">
        <v>2020</v>
      </c>
      <c r="C720" s="76">
        <v>43890</v>
      </c>
      <c r="D720" s="4" t="s">
        <v>19</v>
      </c>
      <c r="E720" s="22" t="s">
        <v>538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24">
        <f t="shared" si="47"/>
        <v>73.762934125601888</v>
      </c>
      <c r="N720">
        <v>1</v>
      </c>
      <c r="O720">
        <v>9.8079999999999998</v>
      </c>
      <c r="P720" s="124">
        <f t="shared" si="46"/>
        <v>73.409461663947795</v>
      </c>
      <c r="S720" s="124" t="str">
        <f t="shared" si="48"/>
        <v/>
      </c>
    </row>
    <row r="721" spans="1:19">
      <c r="A721" s="4" t="s">
        <v>215</v>
      </c>
      <c r="B721" s="4">
        <v>2020</v>
      </c>
      <c r="C721" s="76">
        <v>43890</v>
      </c>
      <c r="D721" s="4" t="s">
        <v>19</v>
      </c>
      <c r="E721" s="22" t="s">
        <v>538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24">
        <f t="shared" si="47"/>
        <v>69.137699251008257</v>
      </c>
      <c r="N721">
        <v>2</v>
      </c>
      <c r="O721">
        <v>9.9209999999999994</v>
      </c>
      <c r="P721" s="124">
        <f t="shared" si="46"/>
        <v>72.573329301481706</v>
      </c>
      <c r="S721" s="124" t="str">
        <f t="shared" si="48"/>
        <v/>
      </c>
    </row>
    <row r="722" spans="1:19">
      <c r="A722" s="4" t="s">
        <v>215</v>
      </c>
      <c r="B722" s="4">
        <v>2020</v>
      </c>
      <c r="C722" s="76">
        <v>43890</v>
      </c>
      <c r="D722" s="4" t="s">
        <v>19</v>
      </c>
      <c r="E722" s="22" t="s">
        <v>62</v>
      </c>
      <c r="F722" t="s">
        <v>539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24">
        <f t="shared" si="47"/>
        <v>73.544433094994901</v>
      </c>
      <c r="N722">
        <v>1</v>
      </c>
      <c r="O722">
        <v>9.6910000000000007</v>
      </c>
      <c r="P722" s="124">
        <f t="shared" si="46"/>
        <v>74.295738313899491</v>
      </c>
      <c r="S722" s="124" t="str">
        <f t="shared" si="48"/>
        <v/>
      </c>
    </row>
    <row r="723" spans="1:19">
      <c r="A723" s="4" t="s">
        <v>215</v>
      </c>
      <c r="B723" s="4">
        <v>2020</v>
      </c>
      <c r="C723" s="76">
        <v>43890</v>
      </c>
      <c r="D723" s="4" t="s">
        <v>19</v>
      </c>
      <c r="E723" s="22" t="s">
        <v>62</v>
      </c>
      <c r="F723" t="s">
        <v>539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24">
        <f t="shared" si="47"/>
        <v>73.066774913740616</v>
      </c>
      <c r="N723">
        <v>2</v>
      </c>
      <c r="O723">
        <v>9.886000000000001</v>
      </c>
      <c r="P723" s="124">
        <f t="shared" si="46"/>
        <v>72.830265021242155</v>
      </c>
      <c r="S723" s="124" t="str">
        <f t="shared" si="48"/>
        <v/>
      </c>
    </row>
    <row r="724" spans="1:19">
      <c r="A724" s="4" t="s">
        <v>215</v>
      </c>
      <c r="B724" s="4">
        <v>2020</v>
      </c>
      <c r="C724" s="76">
        <v>43890</v>
      </c>
      <c r="D724" s="4" t="s">
        <v>19</v>
      </c>
      <c r="E724" s="22" t="s">
        <v>62</v>
      </c>
      <c r="F724" t="s">
        <v>540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24">
        <f t="shared" si="47"/>
        <v>70.970921636274028</v>
      </c>
      <c r="N724">
        <v>1</v>
      </c>
      <c r="O724">
        <v>10.089</v>
      </c>
      <c r="P724" s="124">
        <f t="shared" si="46"/>
        <v>71.364852809991078</v>
      </c>
      <c r="S724" s="124" t="str">
        <f t="shared" si="48"/>
        <v/>
      </c>
    </row>
    <row r="725" spans="1:19">
      <c r="A725" s="4" t="s">
        <v>215</v>
      </c>
      <c r="B725" s="4">
        <v>2020</v>
      </c>
      <c r="C725" s="76">
        <v>43890</v>
      </c>
      <c r="D725" s="4" t="s">
        <v>19</v>
      </c>
      <c r="E725" s="22" t="s">
        <v>62</v>
      </c>
      <c r="F725" t="s">
        <v>540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24">
        <f t="shared" si="47"/>
        <v>70.970921636274028</v>
      </c>
      <c r="N725">
        <v>2</v>
      </c>
      <c r="O725">
        <v>10.942</v>
      </c>
      <c r="P725" s="124">
        <f t="shared" si="46"/>
        <v>65.801498811917384</v>
      </c>
      <c r="S725" s="124" t="str">
        <f t="shared" si="48"/>
        <v/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533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24">
        <f t="shared" si="47"/>
        <v>68.571428571428569</v>
      </c>
      <c r="P726" s="124" t="str">
        <f t="shared" si="46"/>
        <v/>
      </c>
      <c r="S726" s="124" t="str">
        <f t="shared" si="48"/>
        <v/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533</v>
      </c>
      <c r="F727">
        <v>1</v>
      </c>
      <c r="G727" t="s">
        <v>789</v>
      </c>
      <c r="H727" t="s">
        <v>790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24">
        <f t="shared" si="47"/>
        <v>67.631035130565465</v>
      </c>
      <c r="P727" s="124" t="str">
        <f t="shared" si="46"/>
        <v/>
      </c>
      <c r="S727" s="124" t="str">
        <f t="shared" si="48"/>
        <v/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533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24">
        <f t="shared" si="47"/>
        <v>67.605633802816897</v>
      </c>
      <c r="P728" s="124" t="str">
        <f t="shared" ref="P728:P791" si="49">IF(O728="","",3.6*200/(O728))</f>
        <v/>
      </c>
      <c r="S728" s="124" t="str">
        <f t="shared" si="48"/>
        <v/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533</v>
      </c>
      <c r="F729">
        <v>2</v>
      </c>
      <c r="G729" t="s">
        <v>849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24">
        <f t="shared" si="47"/>
        <v>67.214339058999258</v>
      </c>
      <c r="P729" s="124" t="str">
        <f t="shared" si="49"/>
        <v/>
      </c>
      <c r="S729" s="124" t="str">
        <f t="shared" si="48"/>
        <v/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533</v>
      </c>
      <c r="F730">
        <v>3</v>
      </c>
      <c r="G730" t="s">
        <v>822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24">
        <f t="shared" si="47"/>
        <v>66.182553543524222</v>
      </c>
      <c r="P730" s="124" t="str">
        <f t="shared" si="49"/>
        <v/>
      </c>
      <c r="S730" s="124" t="str">
        <f t="shared" si="48"/>
        <v/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533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24">
        <f t="shared" si="47"/>
        <v>67.039106145251395</v>
      </c>
      <c r="P731" s="124" t="str">
        <f t="shared" si="49"/>
        <v/>
      </c>
      <c r="S731" s="124" t="str">
        <f t="shared" si="48"/>
        <v/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533</v>
      </c>
      <c r="F732">
        <v>4</v>
      </c>
      <c r="G732" t="s">
        <v>81</v>
      </c>
      <c r="H732" t="s">
        <v>248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24">
        <f t="shared" si="47"/>
        <v>66.359447004608299</v>
      </c>
      <c r="P732" s="124" t="str">
        <f t="shared" si="49"/>
        <v/>
      </c>
      <c r="S732" s="124" t="str">
        <f t="shared" si="48"/>
        <v/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533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24">
        <f t="shared" si="47"/>
        <v>65.270601033451186</v>
      </c>
      <c r="P733" s="124" t="str">
        <f t="shared" si="49"/>
        <v/>
      </c>
      <c r="S733" s="124" t="str">
        <f t="shared" si="48"/>
        <v/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533</v>
      </c>
      <c r="F734">
        <v>5</v>
      </c>
      <c r="G734" t="s">
        <v>788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24">
        <f t="shared" si="47"/>
        <v>64.870709072889454</v>
      </c>
      <c r="P734" s="124" t="str">
        <f t="shared" si="49"/>
        <v/>
      </c>
      <c r="S734" s="124" t="str">
        <f t="shared" si="48"/>
        <v/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533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24">
        <f t="shared" ref="M735:M798" si="50">IF(L735="","",3.6*200/(L735))</f>
        <v>66.790352504638221</v>
      </c>
      <c r="P735" s="124" t="str">
        <f t="shared" si="49"/>
        <v/>
      </c>
      <c r="S735" s="124" t="str">
        <f t="shared" si="48"/>
        <v/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536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24">
        <f t="shared" si="50"/>
        <v>70.921985815602838</v>
      </c>
      <c r="P736" s="124" t="str">
        <f t="shared" si="49"/>
        <v/>
      </c>
      <c r="S736" s="124" t="str">
        <f t="shared" si="48"/>
        <v/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536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24">
        <f t="shared" si="50"/>
        <v>64.429530201342288</v>
      </c>
      <c r="P737" s="124" t="str">
        <f t="shared" si="49"/>
        <v/>
      </c>
      <c r="S737" s="124" t="str">
        <f t="shared" si="48"/>
        <v/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536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24">
        <f t="shared" si="50"/>
        <v>69.713400464756006</v>
      </c>
      <c r="P738" s="124" t="str">
        <f t="shared" si="49"/>
        <v/>
      </c>
      <c r="S738" s="124" t="str">
        <f t="shared" si="48"/>
        <v/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536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24">
        <f t="shared" si="50"/>
        <v>69.144338807260155</v>
      </c>
      <c r="P739" s="124" t="str">
        <f t="shared" si="49"/>
        <v/>
      </c>
      <c r="S739" s="124" t="str">
        <f t="shared" si="48"/>
        <v/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536</v>
      </c>
      <c r="F740">
        <v>3</v>
      </c>
      <c r="G740" t="s">
        <v>255</v>
      </c>
      <c r="H740" t="s">
        <v>898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24">
        <f t="shared" si="50"/>
        <v>68.239977253340911</v>
      </c>
      <c r="P740" s="124" t="str">
        <f t="shared" si="49"/>
        <v/>
      </c>
      <c r="S740" s="124" t="str">
        <f t="shared" si="48"/>
        <v/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536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24">
        <f t="shared" si="50"/>
        <v>68.350104423770645</v>
      </c>
      <c r="P741" s="124" t="str">
        <f t="shared" si="49"/>
        <v/>
      </c>
      <c r="S741" s="124" t="str">
        <f t="shared" si="48"/>
        <v/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536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534</v>
      </c>
      <c r="M742" s="124"/>
      <c r="P742" s="124" t="str">
        <f t="shared" si="49"/>
        <v/>
      </c>
      <c r="S742" s="124" t="str">
        <f t="shared" si="48"/>
        <v/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536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24">
        <f t="shared" ref="M743:M785" si="51">IF(L743="","",3.6*200/(L743))</f>
        <v>68.761340846146496</v>
      </c>
      <c r="P743" s="124" t="str">
        <f t="shared" si="49"/>
        <v/>
      </c>
      <c r="S743" s="124" t="str">
        <f t="shared" si="48"/>
        <v/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536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24">
        <f t="shared" si="51"/>
        <v>68.735083532219576</v>
      </c>
      <c r="P744" s="124" t="str">
        <f t="shared" si="49"/>
        <v/>
      </c>
      <c r="S744" s="124" t="str">
        <f t="shared" si="48"/>
        <v/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536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24">
        <f t="shared" si="51"/>
        <v>70.298769771528995</v>
      </c>
      <c r="P745" s="124" t="str">
        <f t="shared" si="49"/>
        <v/>
      </c>
      <c r="S745" s="124" t="str">
        <f t="shared" si="48"/>
        <v/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536</v>
      </c>
      <c r="F746">
        <v>6</v>
      </c>
      <c r="G746" t="s">
        <v>65</v>
      </c>
      <c r="H746" t="s">
        <v>748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24">
        <f t="shared" si="51"/>
        <v>69.686411149825773</v>
      </c>
      <c r="P746" s="124" t="str">
        <f t="shared" si="49"/>
        <v/>
      </c>
      <c r="S746" s="124" t="str">
        <f t="shared" si="48"/>
        <v/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536</v>
      </c>
      <c r="F747">
        <v>7</v>
      </c>
      <c r="G747" t="s">
        <v>167</v>
      </c>
      <c r="H747" t="s">
        <v>898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24">
        <f t="shared" si="51"/>
        <v>69.304071614207345</v>
      </c>
      <c r="P747" s="124" t="str">
        <f t="shared" si="49"/>
        <v/>
      </c>
      <c r="S747" s="124" t="str">
        <f t="shared" si="48"/>
        <v/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536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24">
        <f t="shared" si="51"/>
        <v>68.454078722190545</v>
      </c>
      <c r="P748" s="124" t="str">
        <f t="shared" si="49"/>
        <v/>
      </c>
      <c r="S748" s="124" t="str">
        <f t="shared" si="48"/>
        <v/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536</v>
      </c>
      <c r="F749">
        <v>8</v>
      </c>
      <c r="G749" t="s">
        <v>49</v>
      </c>
      <c r="H749" t="s">
        <v>896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24">
        <f t="shared" si="51"/>
        <v>70.161761839797308</v>
      </c>
      <c r="P749" s="124" t="str">
        <f t="shared" si="49"/>
        <v/>
      </c>
      <c r="S749" s="124" t="str">
        <f t="shared" si="48"/>
        <v/>
      </c>
    </row>
    <row r="750" spans="1:19">
      <c r="A750" s="28" t="s">
        <v>224</v>
      </c>
      <c r="B750" s="28">
        <v>2021</v>
      </c>
      <c r="C750" s="44">
        <v>44332</v>
      </c>
      <c r="D750" s="21" t="s">
        <v>64</v>
      </c>
      <c r="E750" s="22" t="s">
        <v>536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24">
        <f t="shared" si="51"/>
        <v>68.958911981610953</v>
      </c>
      <c r="P750" s="124" t="str">
        <f t="shared" si="49"/>
        <v/>
      </c>
      <c r="S750" s="124" t="str">
        <f t="shared" si="48"/>
        <v/>
      </c>
    </row>
    <row r="751" spans="1:19">
      <c r="A751" s="28" t="s">
        <v>224</v>
      </c>
      <c r="B751" s="28">
        <v>2021</v>
      </c>
      <c r="C751" s="44">
        <v>44332</v>
      </c>
      <c r="D751" s="21" t="s">
        <v>64</v>
      </c>
      <c r="E751" s="22" t="s">
        <v>536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24">
        <f t="shared" si="51"/>
        <v>67.580251548714102</v>
      </c>
      <c r="P751" s="124" t="str">
        <f t="shared" si="49"/>
        <v/>
      </c>
      <c r="S751" s="124" t="str">
        <f t="shared" si="48"/>
        <v/>
      </c>
    </row>
    <row r="752" spans="1:19">
      <c r="A752" s="28" t="s">
        <v>224</v>
      </c>
      <c r="B752" s="28">
        <v>2021</v>
      </c>
      <c r="C752" s="44">
        <v>44332</v>
      </c>
      <c r="D752" s="21" t="s">
        <v>64</v>
      </c>
      <c r="E752" s="22" t="s">
        <v>537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24">
        <f t="shared" si="51"/>
        <v>70.066173608407937</v>
      </c>
      <c r="N752">
        <v>1</v>
      </c>
      <c r="O752">
        <v>10.263999999999999</v>
      </c>
      <c r="P752" s="124">
        <f t="shared" si="49"/>
        <v>70.148090413094309</v>
      </c>
      <c r="S752" s="124" t="str">
        <f t="shared" si="48"/>
        <v/>
      </c>
    </row>
    <row r="753" spans="1:19">
      <c r="A753" s="28" t="s">
        <v>224</v>
      </c>
      <c r="B753" s="28">
        <v>2021</v>
      </c>
      <c r="C753" s="44">
        <v>44332</v>
      </c>
      <c r="D753" s="21" t="s">
        <v>64</v>
      </c>
      <c r="E753" s="22" t="s">
        <v>537</v>
      </c>
      <c r="F753">
        <v>1</v>
      </c>
      <c r="G753" t="s">
        <v>49</v>
      </c>
      <c r="H753" t="s">
        <v>896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24">
        <f t="shared" si="51"/>
        <v>69.936862554638168</v>
      </c>
      <c r="N753">
        <v>2</v>
      </c>
      <c r="O753">
        <v>10.465999999999999</v>
      </c>
      <c r="P753" s="124">
        <f t="shared" si="49"/>
        <v>68.794190712784257</v>
      </c>
      <c r="S753" s="124" t="str">
        <f t="shared" si="48"/>
        <v/>
      </c>
    </row>
    <row r="754" spans="1:19">
      <c r="A754" s="28" t="s">
        <v>224</v>
      </c>
      <c r="B754" s="28">
        <v>2021</v>
      </c>
      <c r="C754" s="44">
        <v>44332</v>
      </c>
      <c r="D754" s="21" t="s">
        <v>64</v>
      </c>
      <c r="E754" s="22" t="s">
        <v>537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24">
        <f t="shared" si="51"/>
        <v>68.22057987492893</v>
      </c>
      <c r="N754">
        <v>1</v>
      </c>
      <c r="O754">
        <v>10.343999999999999</v>
      </c>
      <c r="P754" s="124">
        <f t="shared" si="49"/>
        <v>69.60556844547564</v>
      </c>
      <c r="S754" s="124" t="str">
        <f t="shared" si="48"/>
        <v/>
      </c>
    </row>
    <row r="755" spans="1:19">
      <c r="A755" s="28" t="s">
        <v>224</v>
      </c>
      <c r="B755" s="28">
        <v>2021</v>
      </c>
      <c r="C755" s="44">
        <v>44332</v>
      </c>
      <c r="D755" s="21" t="s">
        <v>64</v>
      </c>
      <c r="E755" s="22" t="s">
        <v>537</v>
      </c>
      <c r="F755">
        <v>2</v>
      </c>
      <c r="G755" t="s">
        <v>167</v>
      </c>
      <c r="H755" t="s">
        <v>898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24">
        <f t="shared" si="51"/>
        <v>67.962997923352845</v>
      </c>
      <c r="N755">
        <v>2</v>
      </c>
      <c r="O755">
        <v>10.641</v>
      </c>
      <c r="P755" s="124">
        <f t="shared" si="49"/>
        <v>67.662813645334083</v>
      </c>
      <c r="S755" s="124" t="str">
        <f t="shared" si="48"/>
        <v/>
      </c>
    </row>
    <row r="756" spans="1:19">
      <c r="A756" s="28" t="s">
        <v>224</v>
      </c>
      <c r="B756" s="28">
        <v>2021</v>
      </c>
      <c r="C756" s="44">
        <v>44332</v>
      </c>
      <c r="D756" s="21" t="s">
        <v>64</v>
      </c>
      <c r="E756" s="22" t="s">
        <v>537</v>
      </c>
      <c r="F756">
        <v>3</v>
      </c>
      <c r="G756" t="s">
        <v>255</v>
      </c>
      <c r="H756" t="s">
        <v>898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24">
        <f t="shared" si="51"/>
        <v>69.828338667442537</v>
      </c>
      <c r="N756">
        <v>1</v>
      </c>
      <c r="O756">
        <v>10.228</v>
      </c>
      <c r="P756" s="124">
        <f t="shared" si="49"/>
        <v>70.394994133750487</v>
      </c>
      <c r="S756" s="124" t="str">
        <f t="shared" si="48"/>
        <v/>
      </c>
    </row>
    <row r="757" spans="1:19">
      <c r="A757" s="28" t="s">
        <v>224</v>
      </c>
      <c r="B757" s="28">
        <v>2021</v>
      </c>
      <c r="C757" s="44">
        <v>44332</v>
      </c>
      <c r="D757" s="21" t="s">
        <v>64</v>
      </c>
      <c r="E757" s="22" t="s">
        <v>537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24">
        <f t="shared" si="51"/>
        <v>69.32409012131717</v>
      </c>
      <c r="N757">
        <v>2</v>
      </c>
      <c r="O757">
        <v>10.327</v>
      </c>
      <c r="P757" s="124">
        <f t="shared" si="49"/>
        <v>69.720151060327296</v>
      </c>
      <c r="S757" s="124" t="str">
        <f t="shared" si="48"/>
        <v/>
      </c>
    </row>
    <row r="758" spans="1:19">
      <c r="A758" s="28" t="s">
        <v>224</v>
      </c>
      <c r="B758" s="28">
        <v>2021</v>
      </c>
      <c r="C758" s="44">
        <v>44332</v>
      </c>
      <c r="D758" s="21" t="s">
        <v>64</v>
      </c>
      <c r="E758" s="22" t="s">
        <v>537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24">
        <f t="shared" si="51"/>
        <v>70.477682067345341</v>
      </c>
      <c r="N758">
        <v>1</v>
      </c>
      <c r="O758">
        <v>10.43</v>
      </c>
      <c r="P758" s="124">
        <f t="shared" si="49"/>
        <v>69.031639501438164</v>
      </c>
      <c r="S758" s="124" t="str">
        <f t="shared" si="48"/>
        <v/>
      </c>
    </row>
    <row r="759" spans="1:19">
      <c r="A759" s="28" t="s">
        <v>224</v>
      </c>
      <c r="B759" s="28">
        <v>2021</v>
      </c>
      <c r="C759" s="44">
        <v>44332</v>
      </c>
      <c r="D759" s="21" t="s">
        <v>64</v>
      </c>
      <c r="E759" s="22" t="s">
        <v>537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24">
        <f t="shared" si="51"/>
        <v>65.099457504520799</v>
      </c>
      <c r="N759">
        <v>2</v>
      </c>
      <c r="O759">
        <v>10.568</v>
      </c>
      <c r="P759" s="124">
        <f t="shared" si="49"/>
        <v>68.130204390613173</v>
      </c>
      <c r="S759" s="124" t="str">
        <f t="shared" si="48"/>
        <v/>
      </c>
    </row>
    <row r="760" spans="1:19">
      <c r="A760" s="28" t="s">
        <v>224</v>
      </c>
      <c r="B760" s="28">
        <v>2021</v>
      </c>
      <c r="C760" s="44">
        <v>44332</v>
      </c>
      <c r="D760" s="21" t="s">
        <v>64</v>
      </c>
      <c r="E760" s="22" t="s">
        <v>538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24">
        <f t="shared" si="51"/>
        <v>71.2166172106825</v>
      </c>
      <c r="N760">
        <v>1</v>
      </c>
      <c r="O760">
        <v>10.262</v>
      </c>
      <c r="P760" s="124">
        <f t="shared" si="49"/>
        <v>70.161761839797308</v>
      </c>
      <c r="S760" s="124" t="str">
        <f t="shared" si="48"/>
        <v/>
      </c>
    </row>
    <row r="761" spans="1:19">
      <c r="A761" s="28" t="s">
        <v>224</v>
      </c>
      <c r="B761" s="28">
        <v>2021</v>
      </c>
      <c r="C761" s="44">
        <v>44332</v>
      </c>
      <c r="D761" s="21" t="s">
        <v>64</v>
      </c>
      <c r="E761" s="22" t="s">
        <v>538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24">
        <f t="shared" si="51"/>
        <v>69.950451763334314</v>
      </c>
      <c r="N761">
        <v>2</v>
      </c>
      <c r="O761">
        <v>10.428000000000001</v>
      </c>
      <c r="P761" s="124">
        <f t="shared" si="49"/>
        <v>69.044879171461446</v>
      </c>
      <c r="S761" s="124" t="str">
        <f t="shared" si="48"/>
        <v/>
      </c>
    </row>
    <row r="762" spans="1:19">
      <c r="A762" s="28" t="s">
        <v>224</v>
      </c>
      <c r="B762" s="28">
        <v>2021</v>
      </c>
      <c r="C762" s="44">
        <v>44332</v>
      </c>
      <c r="D762" s="21" t="s">
        <v>64</v>
      </c>
      <c r="E762" s="22" t="s">
        <v>538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24">
        <f t="shared" si="51"/>
        <v>70.74081351935547</v>
      </c>
      <c r="N762">
        <v>1</v>
      </c>
      <c r="O762">
        <v>10.304</v>
      </c>
      <c r="P762" s="124">
        <f t="shared" si="49"/>
        <v>69.875776397515523</v>
      </c>
      <c r="S762" s="124" t="str">
        <f t="shared" si="48"/>
        <v/>
      </c>
    </row>
    <row r="763" spans="1:19">
      <c r="A763" s="28" t="s">
        <v>224</v>
      </c>
      <c r="B763" s="28">
        <v>2021</v>
      </c>
      <c r="C763" s="44">
        <v>44332</v>
      </c>
      <c r="D763" s="21" t="s">
        <v>64</v>
      </c>
      <c r="E763" s="22" t="s">
        <v>538</v>
      </c>
      <c r="F763">
        <v>2</v>
      </c>
      <c r="G763" t="s">
        <v>255</v>
      </c>
      <c r="H763" t="s">
        <v>898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24">
        <f t="shared" si="51"/>
        <v>68.866571018651356</v>
      </c>
      <c r="N763">
        <v>2</v>
      </c>
      <c r="O763">
        <v>11.191000000000001</v>
      </c>
      <c r="P763" s="124">
        <f t="shared" si="49"/>
        <v>64.337413993387543</v>
      </c>
      <c r="S763" s="124" t="str">
        <f t="shared" si="48"/>
        <v/>
      </c>
    </row>
    <row r="764" spans="1:19">
      <c r="A764" s="28" t="s">
        <v>224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539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24">
        <f t="shared" si="51"/>
        <v>69.964046254008352</v>
      </c>
      <c r="N764">
        <v>1</v>
      </c>
      <c r="O764">
        <v>10.289</v>
      </c>
      <c r="P764" s="124">
        <f t="shared" si="49"/>
        <v>69.977646029740498</v>
      </c>
      <c r="S764" s="124" t="str">
        <f t="shared" si="48"/>
        <v/>
      </c>
    </row>
    <row r="765" spans="1:19">
      <c r="A765" s="28" t="s">
        <v>224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539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24">
        <f t="shared" si="51"/>
        <v>69.733656174334129</v>
      </c>
      <c r="N765">
        <v>2</v>
      </c>
      <c r="O765">
        <v>10.314</v>
      </c>
      <c r="P765" s="124">
        <f t="shared" si="49"/>
        <v>69.808027923211171</v>
      </c>
      <c r="S765" s="124" t="str">
        <f t="shared" si="48"/>
        <v/>
      </c>
    </row>
    <row r="766" spans="1:19">
      <c r="A766" s="28" t="s">
        <v>224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540</v>
      </c>
      <c r="G766" t="s">
        <v>255</v>
      </c>
      <c r="H766" t="s">
        <v>898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24">
        <f t="shared" si="51"/>
        <v>69.137699251008257</v>
      </c>
      <c r="N766">
        <v>1</v>
      </c>
      <c r="O766">
        <v>10.307</v>
      </c>
      <c r="P766" s="124">
        <f t="shared" si="49"/>
        <v>69.855438051809443</v>
      </c>
      <c r="S766" s="124" t="str">
        <f t="shared" si="48"/>
        <v/>
      </c>
    </row>
    <row r="767" spans="1:19">
      <c r="A767" s="28" t="s">
        <v>224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540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24">
        <f t="shared" si="51"/>
        <v>67.937346669182872</v>
      </c>
      <c r="N767">
        <v>2</v>
      </c>
      <c r="O767">
        <v>10.587</v>
      </c>
      <c r="P767" s="124">
        <f t="shared" si="49"/>
        <v>68.007934258996883</v>
      </c>
      <c r="S767" s="124" t="str">
        <f t="shared" si="48"/>
        <v/>
      </c>
    </row>
    <row r="768" spans="1:19">
      <c r="A768" s="21" t="s">
        <v>866</v>
      </c>
      <c r="B768" s="21">
        <v>2021</v>
      </c>
      <c r="C768" s="75">
        <v>44388</v>
      </c>
      <c r="D768" s="21" t="s">
        <v>64</v>
      </c>
      <c r="E768" s="22" t="s">
        <v>533</v>
      </c>
      <c r="F768">
        <v>1</v>
      </c>
      <c r="G768" t="s">
        <v>867</v>
      </c>
      <c r="H768" t="s">
        <v>868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24">
        <f t="shared" si="51"/>
        <v>68.564898581087519</v>
      </c>
      <c r="P768" s="124" t="str">
        <f t="shared" si="49"/>
        <v/>
      </c>
      <c r="S768" s="124" t="str">
        <f t="shared" si="48"/>
        <v/>
      </c>
    </row>
    <row r="769" spans="1:19">
      <c r="A769" s="21" t="s">
        <v>866</v>
      </c>
      <c r="B769" s="21">
        <v>2021</v>
      </c>
      <c r="C769" s="75">
        <v>44388</v>
      </c>
      <c r="D769" s="21" t="s">
        <v>64</v>
      </c>
      <c r="E769" s="22" t="s">
        <v>533</v>
      </c>
      <c r="F769">
        <v>1</v>
      </c>
      <c r="G769" t="s">
        <v>873</v>
      </c>
      <c r="H769" t="s">
        <v>874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24">
        <f t="shared" si="51"/>
        <v>68.033638854767077</v>
      </c>
      <c r="P769" s="124" t="str">
        <f t="shared" si="49"/>
        <v/>
      </c>
      <c r="S769" s="124" t="str">
        <f t="shared" si="48"/>
        <v/>
      </c>
    </row>
    <row r="770" spans="1:19">
      <c r="A770" s="21" t="s">
        <v>866</v>
      </c>
      <c r="B770" s="21">
        <v>2021</v>
      </c>
      <c r="C770" s="75">
        <v>44388</v>
      </c>
      <c r="D770" s="21" t="s">
        <v>64</v>
      </c>
      <c r="E770" s="22" t="s">
        <v>533</v>
      </c>
      <c r="F770">
        <v>2</v>
      </c>
      <c r="G770" t="s">
        <v>1264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24">
        <f t="shared" si="51"/>
        <v>68.525744741600846</v>
      </c>
      <c r="P770" s="124" t="str">
        <f t="shared" si="49"/>
        <v/>
      </c>
      <c r="S770" s="124" t="str">
        <f t="shared" ref="S770:S833" si="52">IF(R770="","",3.6*200/(R770))</f>
        <v/>
      </c>
    </row>
    <row r="771" spans="1:19">
      <c r="A771" s="21" t="s">
        <v>866</v>
      </c>
      <c r="B771" s="21">
        <v>2021</v>
      </c>
      <c r="C771" s="75">
        <v>44388</v>
      </c>
      <c r="D771" s="21" t="s">
        <v>64</v>
      </c>
      <c r="E771" s="22" t="s">
        <v>533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24">
        <f t="shared" si="51"/>
        <v>67.937346669182872</v>
      </c>
      <c r="P771" s="124" t="str">
        <f t="shared" si="49"/>
        <v/>
      </c>
      <c r="S771" s="124" t="str">
        <f t="shared" si="52"/>
        <v/>
      </c>
    </row>
    <row r="772" spans="1:19">
      <c r="A772" s="21" t="s">
        <v>866</v>
      </c>
      <c r="B772" s="21">
        <v>2021</v>
      </c>
      <c r="C772" s="75">
        <v>44388</v>
      </c>
      <c r="D772" s="21" t="s">
        <v>64</v>
      </c>
      <c r="E772" s="22" t="s">
        <v>533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24">
        <f t="shared" si="51"/>
        <v>69.137699251008257</v>
      </c>
      <c r="P772" s="124" t="str">
        <f t="shared" si="49"/>
        <v/>
      </c>
      <c r="S772" s="124" t="str">
        <f t="shared" si="52"/>
        <v/>
      </c>
    </row>
    <row r="773" spans="1:19">
      <c r="A773" s="21" t="s">
        <v>866</v>
      </c>
      <c r="B773" s="21">
        <v>2021</v>
      </c>
      <c r="C773" s="75">
        <v>44388</v>
      </c>
      <c r="D773" s="21" t="s">
        <v>64</v>
      </c>
      <c r="E773" s="22" t="s">
        <v>533</v>
      </c>
      <c r="F773">
        <v>3</v>
      </c>
      <c r="G773" t="s">
        <v>822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24">
        <f t="shared" si="51"/>
        <v>68.807339449541288</v>
      </c>
      <c r="P773" s="124" t="str">
        <f t="shared" si="49"/>
        <v/>
      </c>
      <c r="S773" s="124" t="str">
        <f t="shared" si="52"/>
        <v/>
      </c>
    </row>
    <row r="774" spans="1:19">
      <c r="A774" s="21" t="s">
        <v>866</v>
      </c>
      <c r="B774" s="21">
        <v>2021</v>
      </c>
      <c r="C774" s="75">
        <v>44388</v>
      </c>
      <c r="D774" s="21" t="s">
        <v>64</v>
      </c>
      <c r="E774" s="22" t="s">
        <v>533</v>
      </c>
      <c r="F774">
        <v>4</v>
      </c>
      <c r="G774" t="s">
        <v>830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24">
        <f t="shared" si="51"/>
        <v>67.969413763806287</v>
      </c>
      <c r="P774" s="124" t="str">
        <f t="shared" si="49"/>
        <v/>
      </c>
      <c r="S774" s="124" t="str">
        <f t="shared" si="52"/>
        <v/>
      </c>
    </row>
    <row r="775" spans="1:19">
      <c r="A775" s="21" t="s">
        <v>866</v>
      </c>
      <c r="B775" s="21">
        <v>2021</v>
      </c>
      <c r="C775" s="75">
        <v>44388</v>
      </c>
      <c r="D775" s="21" t="s">
        <v>64</v>
      </c>
      <c r="E775" s="22" t="s">
        <v>533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24">
        <f t="shared" si="51"/>
        <v>69.424356378362745</v>
      </c>
      <c r="P775" s="124" t="str">
        <f t="shared" si="49"/>
        <v/>
      </c>
      <c r="S775" s="124" t="str">
        <f t="shared" si="52"/>
        <v/>
      </c>
    </row>
    <row r="776" spans="1:19">
      <c r="A776" s="21" t="s">
        <v>866</v>
      </c>
      <c r="B776" s="21">
        <v>2021</v>
      </c>
      <c r="C776" s="75">
        <v>44388</v>
      </c>
      <c r="D776" s="21" t="s">
        <v>64</v>
      </c>
      <c r="E776" s="22" t="s">
        <v>533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24">
        <f t="shared" si="51"/>
        <v>63.988624244578737</v>
      </c>
      <c r="P776" s="124" t="str">
        <f t="shared" si="49"/>
        <v/>
      </c>
      <c r="S776" s="124" t="str">
        <f t="shared" si="52"/>
        <v/>
      </c>
    </row>
    <row r="777" spans="1:19">
      <c r="A777" s="21" t="s">
        <v>866</v>
      </c>
      <c r="B777" s="21">
        <v>2021</v>
      </c>
      <c r="C777" s="75">
        <v>44388</v>
      </c>
      <c r="D777" s="21" t="s">
        <v>64</v>
      </c>
      <c r="E777" s="22" t="s">
        <v>533</v>
      </c>
      <c r="F777">
        <v>6</v>
      </c>
      <c r="G777" t="s">
        <v>869</v>
      </c>
      <c r="H777" t="s">
        <v>868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24">
        <f t="shared" si="51"/>
        <v>67.264573991031384</v>
      </c>
      <c r="P777" s="124" t="str">
        <f t="shared" si="49"/>
        <v/>
      </c>
      <c r="S777" s="124" t="str">
        <f t="shared" si="52"/>
        <v/>
      </c>
    </row>
    <row r="778" spans="1:19">
      <c r="A778" s="21" t="s">
        <v>866</v>
      </c>
      <c r="B778" s="21">
        <v>2021</v>
      </c>
      <c r="C778" s="75">
        <v>44388</v>
      </c>
      <c r="D778" s="21" t="s">
        <v>64</v>
      </c>
      <c r="E778" s="22" t="s">
        <v>533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24">
        <f t="shared" si="51"/>
        <v>61.829111206526399</v>
      </c>
      <c r="P778" s="124" t="str">
        <f t="shared" si="49"/>
        <v/>
      </c>
      <c r="S778" s="124" t="str">
        <f t="shared" si="52"/>
        <v/>
      </c>
    </row>
    <row r="779" spans="1:19">
      <c r="A779" s="21" t="s">
        <v>866</v>
      </c>
      <c r="B779" s="21">
        <v>2021</v>
      </c>
      <c r="C779" s="75">
        <v>44388</v>
      </c>
      <c r="D779" s="21" t="s">
        <v>64</v>
      </c>
      <c r="E779" s="22" t="s">
        <v>533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24">
        <f t="shared" si="51"/>
        <v>68.415051311288479</v>
      </c>
      <c r="P779" s="124" t="str">
        <f t="shared" si="49"/>
        <v/>
      </c>
      <c r="S779" s="124" t="str">
        <f t="shared" si="52"/>
        <v/>
      </c>
    </row>
    <row r="780" spans="1:19">
      <c r="A780" s="21" t="s">
        <v>866</v>
      </c>
      <c r="B780" s="21">
        <v>2021</v>
      </c>
      <c r="C780" s="75">
        <v>44388</v>
      </c>
      <c r="D780" s="21" t="s">
        <v>64</v>
      </c>
      <c r="E780" s="22" t="s">
        <v>533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24">
        <f t="shared" si="51"/>
        <v>68.787618228718827</v>
      </c>
      <c r="P780" s="124" t="str">
        <f t="shared" si="49"/>
        <v/>
      </c>
      <c r="S780" s="124" t="str">
        <f t="shared" si="52"/>
        <v/>
      </c>
    </row>
    <row r="781" spans="1:19">
      <c r="A781" s="21" t="s">
        <v>866</v>
      </c>
      <c r="B781" s="21">
        <v>2021</v>
      </c>
      <c r="C781" s="75">
        <v>44388</v>
      </c>
      <c r="D781" s="21" t="s">
        <v>64</v>
      </c>
      <c r="E781" s="22" t="s">
        <v>533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24">
        <f t="shared" si="51"/>
        <v>68.833652007648183</v>
      </c>
      <c r="P781" s="124" t="str">
        <f t="shared" si="49"/>
        <v/>
      </c>
      <c r="S781" s="124" t="str">
        <f t="shared" si="52"/>
        <v/>
      </c>
    </row>
    <row r="782" spans="1:19">
      <c r="A782" s="21" t="s">
        <v>866</v>
      </c>
      <c r="B782" s="21">
        <v>2021</v>
      </c>
      <c r="C782" s="75">
        <v>44388</v>
      </c>
      <c r="D782" s="21" t="s">
        <v>64</v>
      </c>
      <c r="E782" s="22" t="s">
        <v>536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24">
        <f t="shared" si="51"/>
        <v>70.796460176991147</v>
      </c>
      <c r="P782" s="124" t="str">
        <f t="shared" si="49"/>
        <v/>
      </c>
      <c r="S782" s="124" t="str">
        <f t="shared" si="52"/>
        <v/>
      </c>
    </row>
    <row r="783" spans="1:19">
      <c r="A783" s="21" t="s">
        <v>866</v>
      </c>
      <c r="B783" s="21">
        <v>2021</v>
      </c>
      <c r="C783" s="75">
        <v>44388</v>
      </c>
      <c r="D783" s="21" t="s">
        <v>64</v>
      </c>
      <c r="E783" s="22" t="s">
        <v>536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24">
        <f t="shared" si="51"/>
        <v>69.257406694882647</v>
      </c>
      <c r="P783" s="124" t="str">
        <f t="shared" si="49"/>
        <v/>
      </c>
      <c r="S783" s="124" t="str">
        <f t="shared" si="52"/>
        <v/>
      </c>
    </row>
    <row r="784" spans="1:19">
      <c r="A784" s="21" t="s">
        <v>866</v>
      </c>
      <c r="B784" s="21">
        <v>2021</v>
      </c>
      <c r="C784" s="75">
        <v>44388</v>
      </c>
      <c r="D784" s="21" t="s">
        <v>64</v>
      </c>
      <c r="E784" s="22" t="s">
        <v>536</v>
      </c>
      <c r="F784">
        <v>6</v>
      </c>
      <c r="G784" t="s">
        <v>1264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24">
        <f t="shared" si="51"/>
        <v>67.726460351801336</v>
      </c>
      <c r="P784" s="124" t="str">
        <f t="shared" si="49"/>
        <v/>
      </c>
      <c r="S784" s="124" t="str">
        <f t="shared" si="52"/>
        <v/>
      </c>
    </row>
    <row r="785" spans="1:19">
      <c r="A785" s="21" t="s">
        <v>866</v>
      </c>
      <c r="B785" s="21">
        <v>2021</v>
      </c>
      <c r="C785" s="75">
        <v>44388</v>
      </c>
      <c r="D785" s="21" t="s">
        <v>64</v>
      </c>
      <c r="E785" s="22" t="s">
        <v>536</v>
      </c>
      <c r="F785">
        <v>2</v>
      </c>
      <c r="G785" t="s">
        <v>869</v>
      </c>
      <c r="H785" t="s">
        <v>868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24">
        <f t="shared" si="51"/>
        <v>69.984447900466563</v>
      </c>
      <c r="P785" s="124" t="str">
        <f t="shared" si="49"/>
        <v/>
      </c>
      <c r="S785" s="124" t="str">
        <f t="shared" si="52"/>
        <v/>
      </c>
    </row>
    <row r="786" spans="1:19">
      <c r="A786" s="21" t="s">
        <v>866</v>
      </c>
      <c r="B786" s="21">
        <v>2021</v>
      </c>
      <c r="C786" s="75">
        <v>44388</v>
      </c>
      <c r="D786" s="21" t="s">
        <v>64</v>
      </c>
      <c r="E786" s="22" t="s">
        <v>536</v>
      </c>
      <c r="F786">
        <v>2</v>
      </c>
      <c r="G786" t="s">
        <v>871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534</v>
      </c>
      <c r="M786" s="124"/>
      <c r="P786" s="124" t="str">
        <f t="shared" si="49"/>
        <v/>
      </c>
      <c r="S786" s="124" t="str">
        <f t="shared" si="52"/>
        <v/>
      </c>
    </row>
    <row r="787" spans="1:19">
      <c r="A787" s="21" t="s">
        <v>866</v>
      </c>
      <c r="B787" s="21">
        <v>2021</v>
      </c>
      <c r="C787" s="75">
        <v>44388</v>
      </c>
      <c r="D787" s="21" t="s">
        <v>64</v>
      </c>
      <c r="E787" s="22" t="s">
        <v>536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24">
        <f t="shared" ref="M787:M818" si="53">IF(L787="","",3.6*200/(L787))</f>
        <v>71.195490952239695</v>
      </c>
      <c r="P787" s="124" t="str">
        <f t="shared" si="49"/>
        <v/>
      </c>
      <c r="S787" s="124" t="str">
        <f t="shared" si="52"/>
        <v/>
      </c>
    </row>
    <row r="788" spans="1:19">
      <c r="A788" s="21" t="s">
        <v>866</v>
      </c>
      <c r="B788" s="21">
        <v>2021</v>
      </c>
      <c r="C788" s="75">
        <v>44388</v>
      </c>
      <c r="D788" s="21" t="s">
        <v>64</v>
      </c>
      <c r="E788" s="22" t="s">
        <v>536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24">
        <f t="shared" si="53"/>
        <v>69.518200251037953</v>
      </c>
      <c r="P788" s="124" t="str">
        <f t="shared" si="49"/>
        <v/>
      </c>
      <c r="S788" s="124" t="str">
        <f t="shared" si="52"/>
        <v/>
      </c>
    </row>
    <row r="789" spans="1:19">
      <c r="A789" s="21" t="s">
        <v>866</v>
      </c>
      <c r="B789" s="21">
        <v>2021</v>
      </c>
      <c r="C789" s="75">
        <v>44388</v>
      </c>
      <c r="D789" s="21" t="s">
        <v>64</v>
      </c>
      <c r="E789" s="22" t="s">
        <v>536</v>
      </c>
      <c r="F789">
        <v>4</v>
      </c>
      <c r="G789" t="s">
        <v>468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24">
        <f t="shared" si="53"/>
        <v>68.610634648370493</v>
      </c>
      <c r="P789" s="124" t="str">
        <f t="shared" si="49"/>
        <v/>
      </c>
      <c r="S789" s="124" t="str">
        <f t="shared" si="52"/>
        <v/>
      </c>
    </row>
    <row r="790" spans="1:19">
      <c r="A790" s="21" t="s">
        <v>866</v>
      </c>
      <c r="B790" s="21">
        <v>2021</v>
      </c>
      <c r="C790" s="75">
        <v>44388</v>
      </c>
      <c r="D790" s="21" t="s">
        <v>64</v>
      </c>
      <c r="E790" s="22" t="s">
        <v>536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24">
        <f t="shared" si="53"/>
        <v>68.265857589835974</v>
      </c>
      <c r="P790" s="124" t="str">
        <f t="shared" si="49"/>
        <v/>
      </c>
      <c r="S790" s="124" t="str">
        <f t="shared" si="52"/>
        <v/>
      </c>
    </row>
    <row r="791" spans="1:19">
      <c r="A791" s="21" t="s">
        <v>866</v>
      </c>
      <c r="B791" s="21">
        <v>2021</v>
      </c>
      <c r="C791" s="75">
        <v>44388</v>
      </c>
      <c r="D791" s="21" t="s">
        <v>64</v>
      </c>
      <c r="E791" s="22" t="s">
        <v>536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24">
        <f t="shared" si="53"/>
        <v>70.189120686293634</v>
      </c>
      <c r="P791" s="124" t="str">
        <f t="shared" si="49"/>
        <v/>
      </c>
      <c r="S791" s="124" t="str">
        <f t="shared" si="52"/>
        <v/>
      </c>
    </row>
    <row r="792" spans="1:19">
      <c r="A792" s="21" t="s">
        <v>866</v>
      </c>
      <c r="B792" s="21">
        <v>2021</v>
      </c>
      <c r="C792" s="75">
        <v>44388</v>
      </c>
      <c r="D792" s="21" t="s">
        <v>64</v>
      </c>
      <c r="E792" s="22" t="s">
        <v>536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24">
        <f t="shared" si="53"/>
        <v>68.162453848338529</v>
      </c>
      <c r="P792" s="124" t="str">
        <f t="shared" ref="P792:P855" si="54">IF(O792="","",3.6*200/(O792))</f>
        <v/>
      </c>
      <c r="S792" s="124" t="str">
        <f t="shared" si="52"/>
        <v/>
      </c>
    </row>
    <row r="793" spans="1:19">
      <c r="A793" s="21" t="s">
        <v>866</v>
      </c>
      <c r="B793" s="21">
        <v>2021</v>
      </c>
      <c r="C793" s="75">
        <v>44388</v>
      </c>
      <c r="D793" s="21" t="s">
        <v>64</v>
      </c>
      <c r="E793" s="22" t="s">
        <v>536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24">
        <f t="shared" si="53"/>
        <v>70.339976553341145</v>
      </c>
      <c r="P793" s="124" t="str">
        <f t="shared" si="54"/>
        <v/>
      </c>
      <c r="S793" s="124" t="str">
        <f t="shared" si="52"/>
        <v/>
      </c>
    </row>
    <row r="794" spans="1:19">
      <c r="A794" s="21" t="s">
        <v>866</v>
      </c>
      <c r="B794" s="21">
        <v>2021</v>
      </c>
      <c r="C794" s="75">
        <v>44388</v>
      </c>
      <c r="D794" s="21" t="s">
        <v>64</v>
      </c>
      <c r="E794" s="22" t="s">
        <v>536</v>
      </c>
      <c r="F794">
        <v>7</v>
      </c>
      <c r="G794" t="s">
        <v>867</v>
      </c>
      <c r="H794" t="s">
        <v>868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24">
        <f t="shared" si="53"/>
        <v>69.74041069352964</v>
      </c>
      <c r="P794" s="124" t="str">
        <f t="shared" si="54"/>
        <v/>
      </c>
      <c r="S794" s="124" t="str">
        <f t="shared" si="52"/>
        <v/>
      </c>
    </row>
    <row r="795" spans="1:19">
      <c r="A795" s="21" t="s">
        <v>866</v>
      </c>
      <c r="B795" s="21">
        <v>2021</v>
      </c>
      <c r="C795" s="75">
        <v>44388</v>
      </c>
      <c r="D795" s="21" t="s">
        <v>64</v>
      </c>
      <c r="E795" s="22" t="s">
        <v>536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24">
        <f t="shared" si="53"/>
        <v>69.848661233993013</v>
      </c>
      <c r="P795" s="124" t="str">
        <f t="shared" si="54"/>
        <v/>
      </c>
      <c r="S795" s="124" t="str">
        <f t="shared" si="52"/>
        <v/>
      </c>
    </row>
    <row r="796" spans="1:19">
      <c r="A796" s="21" t="s">
        <v>866</v>
      </c>
      <c r="B796" s="21">
        <v>2021</v>
      </c>
      <c r="C796" s="75">
        <v>44388</v>
      </c>
      <c r="D796" s="21" t="s">
        <v>64</v>
      </c>
      <c r="E796" s="22" t="s">
        <v>536</v>
      </c>
      <c r="F796">
        <v>8</v>
      </c>
      <c r="G796" t="s">
        <v>872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24">
        <f t="shared" si="53"/>
        <v>69.679667086035039</v>
      </c>
      <c r="P796" s="124" t="str">
        <f t="shared" si="54"/>
        <v/>
      </c>
      <c r="S796" s="124" t="str">
        <f t="shared" si="52"/>
        <v/>
      </c>
    </row>
    <row r="797" spans="1:19">
      <c r="A797" s="21" t="s">
        <v>866</v>
      </c>
      <c r="B797" s="21">
        <v>2021</v>
      </c>
      <c r="C797" s="75">
        <v>44388</v>
      </c>
      <c r="D797" s="21" t="s">
        <v>64</v>
      </c>
      <c r="E797" s="22" t="s">
        <v>536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24">
        <f t="shared" si="53"/>
        <v>67.64374295377678</v>
      </c>
      <c r="P797" s="124" t="str">
        <f t="shared" si="54"/>
        <v/>
      </c>
      <c r="S797" s="124" t="str">
        <f t="shared" si="52"/>
        <v/>
      </c>
    </row>
    <row r="798" spans="1:19">
      <c r="A798" s="21" t="s">
        <v>866</v>
      </c>
      <c r="B798" s="21">
        <v>2021</v>
      </c>
      <c r="C798" s="75">
        <v>44388</v>
      </c>
      <c r="D798" s="21" t="s">
        <v>64</v>
      </c>
      <c r="E798" s="22" t="s">
        <v>537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24">
        <f t="shared" si="53"/>
        <v>70.887072954612577</v>
      </c>
      <c r="N798">
        <v>2</v>
      </c>
      <c r="O798">
        <v>10.505999999999998</v>
      </c>
      <c r="P798" s="124">
        <f t="shared" si="54"/>
        <v>68.532267275842386</v>
      </c>
      <c r="S798" s="124" t="str">
        <f t="shared" si="52"/>
        <v/>
      </c>
    </row>
    <row r="799" spans="1:19">
      <c r="A799" s="21" t="s">
        <v>866</v>
      </c>
      <c r="B799" s="21">
        <v>2021</v>
      </c>
      <c r="C799" s="75">
        <v>44388</v>
      </c>
      <c r="D799" s="21" t="s">
        <v>64</v>
      </c>
      <c r="E799" s="22" t="s">
        <v>537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24">
        <f t="shared" si="53"/>
        <v>70.3125</v>
      </c>
      <c r="N799">
        <v>1</v>
      </c>
      <c r="O799">
        <v>10.105</v>
      </c>
      <c r="P799" s="124">
        <f t="shared" si="54"/>
        <v>71.251855517070751</v>
      </c>
      <c r="S799" s="124" t="str">
        <f t="shared" si="52"/>
        <v/>
      </c>
    </row>
    <row r="800" spans="1:19">
      <c r="A800" s="21" t="s">
        <v>866</v>
      </c>
      <c r="B800" s="21">
        <v>2021</v>
      </c>
      <c r="C800" s="75">
        <v>44388</v>
      </c>
      <c r="D800" s="21" t="s">
        <v>64</v>
      </c>
      <c r="E800" s="22" t="s">
        <v>537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24">
        <f t="shared" si="53"/>
        <v>61.554244678122593</v>
      </c>
      <c r="N800">
        <v>2</v>
      </c>
      <c r="O800">
        <v>10.315000000000001</v>
      </c>
      <c r="P800" s="124">
        <f t="shared" si="54"/>
        <v>69.801260300533201</v>
      </c>
      <c r="S800" s="124" t="str">
        <f t="shared" si="52"/>
        <v/>
      </c>
    </row>
    <row r="801" spans="1:19">
      <c r="A801" s="21" t="s">
        <v>866</v>
      </c>
      <c r="B801" s="21">
        <v>2021</v>
      </c>
      <c r="C801" s="75">
        <v>44388</v>
      </c>
      <c r="D801" s="21" t="s">
        <v>64</v>
      </c>
      <c r="E801" s="22" t="s">
        <v>537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24">
        <f t="shared" si="53"/>
        <v>67.995089243554631</v>
      </c>
      <c r="N801">
        <v>1</v>
      </c>
      <c r="O801">
        <v>10.956</v>
      </c>
      <c r="P801" s="124">
        <f t="shared" si="54"/>
        <v>65.71741511500548</v>
      </c>
      <c r="Q801">
        <v>1</v>
      </c>
      <c r="R801">
        <v>10.554</v>
      </c>
      <c r="S801" s="124">
        <f t="shared" si="52"/>
        <v>68.22057987492893</v>
      </c>
    </row>
    <row r="802" spans="1:19">
      <c r="A802" s="21" t="s">
        <v>866</v>
      </c>
      <c r="B802" s="21">
        <v>2021</v>
      </c>
      <c r="C802" s="75">
        <v>44388</v>
      </c>
      <c r="D802" s="21" t="s">
        <v>64</v>
      </c>
      <c r="E802" s="22" t="s">
        <v>537</v>
      </c>
      <c r="F802">
        <v>2</v>
      </c>
      <c r="G802" t="s">
        <v>869</v>
      </c>
      <c r="H802" t="s">
        <v>868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24">
        <f t="shared" si="53"/>
        <v>68.014358586812776</v>
      </c>
      <c r="N802">
        <v>2</v>
      </c>
      <c r="O802">
        <v>10.959999999999999</v>
      </c>
      <c r="P802" s="124">
        <f t="shared" si="54"/>
        <v>65.693430656934311</v>
      </c>
      <c r="Q802">
        <v>2</v>
      </c>
      <c r="R802">
        <v>10.657999999999999</v>
      </c>
      <c r="S802" s="124">
        <f t="shared" si="52"/>
        <v>67.554888346781766</v>
      </c>
    </row>
    <row r="803" spans="1:19">
      <c r="A803" s="21" t="s">
        <v>866</v>
      </c>
      <c r="B803" s="21">
        <v>2021</v>
      </c>
      <c r="C803" s="75">
        <v>44388</v>
      </c>
      <c r="D803" s="21" t="s">
        <v>64</v>
      </c>
      <c r="E803" s="22" t="s">
        <v>537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24">
        <f t="shared" si="53"/>
        <v>71.251855517070751</v>
      </c>
      <c r="N803">
        <v>1</v>
      </c>
      <c r="O803">
        <v>10.4</v>
      </c>
      <c r="P803" s="124">
        <f t="shared" si="54"/>
        <v>69.230769230769226</v>
      </c>
      <c r="S803" s="124" t="str">
        <f t="shared" si="52"/>
        <v/>
      </c>
    </row>
    <row r="804" spans="1:19">
      <c r="A804" s="21" t="s">
        <v>866</v>
      </c>
      <c r="B804" s="21">
        <v>2021</v>
      </c>
      <c r="C804" s="75">
        <v>44388</v>
      </c>
      <c r="D804" s="21" t="s">
        <v>64</v>
      </c>
      <c r="E804" s="22" t="s">
        <v>537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24">
        <f t="shared" si="53"/>
        <v>70.271325395276207</v>
      </c>
      <c r="N804">
        <v>2</v>
      </c>
      <c r="O804">
        <v>10.776</v>
      </c>
      <c r="P804" s="124">
        <f t="shared" si="54"/>
        <v>66.815144766147</v>
      </c>
      <c r="S804" s="124" t="str">
        <f t="shared" si="52"/>
        <v/>
      </c>
    </row>
    <row r="805" spans="1:19">
      <c r="A805" s="21" t="s">
        <v>866</v>
      </c>
      <c r="B805" s="21">
        <v>2021</v>
      </c>
      <c r="C805" s="75">
        <v>44388</v>
      </c>
      <c r="D805" s="21" t="s">
        <v>64</v>
      </c>
      <c r="E805" s="22" t="s">
        <v>537</v>
      </c>
      <c r="F805">
        <v>4</v>
      </c>
      <c r="G805" t="s">
        <v>468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24">
        <f t="shared" si="53"/>
        <v>71.097067245976092</v>
      </c>
      <c r="N805">
        <v>1</v>
      </c>
      <c r="O805">
        <v>10.497999999999999</v>
      </c>
      <c r="P805" s="124">
        <f t="shared" si="54"/>
        <v>68.584492284244618</v>
      </c>
      <c r="S805" s="124" t="str">
        <f t="shared" si="52"/>
        <v/>
      </c>
    </row>
    <row r="806" spans="1:19">
      <c r="A806" s="4" t="s">
        <v>866</v>
      </c>
      <c r="B806" s="4">
        <v>2021</v>
      </c>
      <c r="C806" s="5">
        <v>44388</v>
      </c>
      <c r="D806" s="4" t="s">
        <v>64</v>
      </c>
      <c r="E806" s="22" t="s">
        <v>538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24">
        <f t="shared" si="53"/>
        <v>71.202531645569621</v>
      </c>
      <c r="N806">
        <v>1</v>
      </c>
      <c r="O806">
        <v>9.9459999999999997</v>
      </c>
      <c r="P806" s="124">
        <f t="shared" si="54"/>
        <v>72.390910918962405</v>
      </c>
      <c r="S806" s="124" t="str">
        <f t="shared" si="52"/>
        <v/>
      </c>
    </row>
    <row r="807" spans="1:19">
      <c r="A807" s="4" t="s">
        <v>866</v>
      </c>
      <c r="B807" s="4">
        <v>2021</v>
      </c>
      <c r="C807" s="5">
        <v>44388</v>
      </c>
      <c r="D807" s="4" t="s">
        <v>64</v>
      </c>
      <c r="E807" s="22" t="s">
        <v>538</v>
      </c>
      <c r="F807">
        <v>1</v>
      </c>
      <c r="G807" t="s">
        <v>468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24">
        <f t="shared" si="53"/>
        <v>70.852194449911423</v>
      </c>
      <c r="N807">
        <v>2</v>
      </c>
      <c r="O807">
        <v>10.209</v>
      </c>
      <c r="P807" s="124">
        <f t="shared" si="54"/>
        <v>70.526006464883935</v>
      </c>
      <c r="S807" s="124" t="str">
        <f t="shared" si="52"/>
        <v/>
      </c>
    </row>
    <row r="808" spans="1:19">
      <c r="A808" s="4" t="s">
        <v>866</v>
      </c>
      <c r="B808" s="4">
        <v>2021</v>
      </c>
      <c r="C808" s="5">
        <v>44388</v>
      </c>
      <c r="D808" s="4" t="s">
        <v>64</v>
      </c>
      <c r="E808" s="22" t="s">
        <v>538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24">
        <f t="shared" si="53"/>
        <v>70.62285434036292</v>
      </c>
      <c r="N808">
        <v>1</v>
      </c>
      <c r="O808">
        <v>10.396000000000001</v>
      </c>
      <c r="P808" s="124">
        <f t="shared" si="54"/>
        <v>69.257406694882647</v>
      </c>
      <c r="S808" s="124" t="str">
        <f t="shared" si="52"/>
        <v/>
      </c>
    </row>
    <row r="809" spans="1:19">
      <c r="A809" s="4" t="s">
        <v>866</v>
      </c>
      <c r="B809" s="4">
        <v>2021</v>
      </c>
      <c r="C809" s="5">
        <v>44388</v>
      </c>
      <c r="D809" s="4" t="s">
        <v>64</v>
      </c>
      <c r="E809" s="22" t="s">
        <v>538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24">
        <f t="shared" si="53"/>
        <v>67.026624464717926</v>
      </c>
      <c r="N809">
        <v>2</v>
      </c>
      <c r="O809">
        <v>11.078000000000001</v>
      </c>
      <c r="P809" s="124">
        <f t="shared" si="54"/>
        <v>64.993681169886258</v>
      </c>
      <c r="S809" s="124" t="str">
        <f t="shared" si="52"/>
        <v/>
      </c>
    </row>
    <row r="810" spans="1:19">
      <c r="A810" s="4" t="s">
        <v>866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539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24">
        <f t="shared" si="53"/>
        <v>70.977917981072551</v>
      </c>
      <c r="N810">
        <v>2</v>
      </c>
      <c r="O810">
        <v>10.294</v>
      </c>
      <c r="P810" s="124">
        <f t="shared" si="54"/>
        <v>69.943656498931418</v>
      </c>
      <c r="Q810">
        <v>2</v>
      </c>
      <c r="R810">
        <v>10.209</v>
      </c>
      <c r="S810" s="124">
        <f t="shared" si="52"/>
        <v>70.526006464883935</v>
      </c>
    </row>
    <row r="811" spans="1:19">
      <c r="A811" s="4" t="s">
        <v>866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539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24">
        <f t="shared" si="53"/>
        <v>70.928972515023148</v>
      </c>
      <c r="N811">
        <v>1</v>
      </c>
      <c r="O811">
        <v>10.201000000000001</v>
      </c>
      <c r="P811" s="124">
        <f t="shared" si="54"/>
        <v>70.581315557298296</v>
      </c>
      <c r="Q811">
        <v>1</v>
      </c>
      <c r="R811">
        <v>10.122</v>
      </c>
      <c r="S811" s="124">
        <f t="shared" si="52"/>
        <v>71.132187314759932</v>
      </c>
    </row>
    <row r="812" spans="1:19">
      <c r="A812" s="4" t="s">
        <v>866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540</v>
      </c>
      <c r="G812" t="s">
        <v>468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24">
        <f t="shared" si="53"/>
        <v>70.512192733326799</v>
      </c>
      <c r="N812">
        <v>1</v>
      </c>
      <c r="O812">
        <v>10.253</v>
      </c>
      <c r="P812" s="124">
        <f t="shared" si="54"/>
        <v>70.223349263630155</v>
      </c>
      <c r="S812" s="124" t="str">
        <f t="shared" si="52"/>
        <v/>
      </c>
    </row>
    <row r="813" spans="1:19">
      <c r="A813" s="4" t="s">
        <v>866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540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24">
        <f t="shared" si="53"/>
        <v>69.923278624842183</v>
      </c>
      <c r="N813">
        <v>2</v>
      </c>
      <c r="O813">
        <v>10.419</v>
      </c>
      <c r="P813" s="124">
        <f t="shared" si="54"/>
        <v>69.104520587388421</v>
      </c>
      <c r="S813" s="124" t="str">
        <f t="shared" si="52"/>
        <v/>
      </c>
    </row>
    <row r="814" spans="1:19">
      <c r="A814" s="1" t="s">
        <v>1144</v>
      </c>
      <c r="B814" s="1">
        <v>2021</v>
      </c>
      <c r="C814" s="76">
        <v>44412</v>
      </c>
      <c r="D814" s="1" t="s">
        <v>189</v>
      </c>
      <c r="E814" s="25" t="s">
        <v>1146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24">
        <f t="shared" si="53"/>
        <v>70.291906667968362</v>
      </c>
      <c r="P814" s="124" t="str">
        <f t="shared" si="54"/>
        <v/>
      </c>
      <c r="S814" s="124" t="str">
        <f t="shared" si="52"/>
        <v/>
      </c>
    </row>
    <row r="815" spans="1:19">
      <c r="A815" s="1" t="s">
        <v>1144</v>
      </c>
      <c r="B815" s="1">
        <v>2021</v>
      </c>
      <c r="C815" s="76">
        <v>44412</v>
      </c>
      <c r="D815" s="1" t="s">
        <v>189</v>
      </c>
      <c r="E815" s="25" t="s">
        <v>1146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24">
        <f t="shared" si="53"/>
        <v>73.312289990835964</v>
      </c>
      <c r="P815" s="124" t="str">
        <f t="shared" si="54"/>
        <v/>
      </c>
      <c r="S815" s="124" t="str">
        <f t="shared" si="52"/>
        <v/>
      </c>
    </row>
    <row r="816" spans="1:19">
      <c r="A816" s="1" t="s">
        <v>1144</v>
      </c>
      <c r="B816" s="1">
        <v>2021</v>
      </c>
      <c r="C816" s="76">
        <v>44412</v>
      </c>
      <c r="D816" s="1" t="s">
        <v>189</v>
      </c>
      <c r="E816" s="25" t="s">
        <v>1146</v>
      </c>
      <c r="F816">
        <v>1</v>
      </c>
      <c r="G816" t="s">
        <v>904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24">
        <f t="shared" si="53"/>
        <v>71.613288243485172</v>
      </c>
      <c r="P816" s="124" t="str">
        <f t="shared" si="54"/>
        <v/>
      </c>
      <c r="S816" s="124" t="str">
        <f t="shared" si="52"/>
        <v/>
      </c>
    </row>
    <row r="817" spans="1:19">
      <c r="A817" s="1" t="s">
        <v>1144</v>
      </c>
      <c r="B817" s="1">
        <v>2021</v>
      </c>
      <c r="C817" s="76">
        <v>44412</v>
      </c>
      <c r="D817" s="1" t="s">
        <v>189</v>
      </c>
      <c r="E817" s="25" t="s">
        <v>1146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24">
        <f t="shared" si="53"/>
        <v>71.964017991004496</v>
      </c>
      <c r="P817" s="124" t="str">
        <f t="shared" si="54"/>
        <v/>
      </c>
      <c r="S817" s="124" t="str">
        <f t="shared" si="52"/>
        <v/>
      </c>
    </row>
    <row r="818" spans="1:19">
      <c r="A818" s="1" t="s">
        <v>1144</v>
      </c>
      <c r="B818" s="1">
        <v>2021</v>
      </c>
      <c r="C818" s="76">
        <v>44412</v>
      </c>
      <c r="D818" s="1" t="s">
        <v>189</v>
      </c>
      <c r="E818" s="25" t="s">
        <v>1146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24">
        <f t="shared" si="53"/>
        <v>71.513706793802129</v>
      </c>
      <c r="P818" s="124" t="str">
        <f t="shared" si="54"/>
        <v/>
      </c>
      <c r="S818" s="124" t="str">
        <f t="shared" si="52"/>
        <v/>
      </c>
    </row>
    <row r="819" spans="1:19">
      <c r="A819" s="1" t="s">
        <v>1144</v>
      </c>
      <c r="B819" s="1">
        <v>2021</v>
      </c>
      <c r="C819" s="76">
        <v>44412</v>
      </c>
      <c r="D819" s="1" t="s">
        <v>189</v>
      </c>
      <c r="E819" s="25" t="s">
        <v>1146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24">
        <f t="shared" ref="M819:M850" si="55">IF(L819="","",3.6*200/(L819))</f>
        <v>73.252619798555287</v>
      </c>
      <c r="P819" s="124" t="str">
        <f t="shared" si="54"/>
        <v/>
      </c>
      <c r="S819" s="124" t="str">
        <f t="shared" si="52"/>
        <v/>
      </c>
    </row>
    <row r="820" spans="1:19">
      <c r="A820" s="1" t="s">
        <v>1144</v>
      </c>
      <c r="B820" s="1">
        <v>2021</v>
      </c>
      <c r="C820" s="76">
        <v>44412</v>
      </c>
      <c r="D820" s="1" t="s">
        <v>189</v>
      </c>
      <c r="E820" s="25" t="s">
        <v>1146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24">
        <f t="shared" si="55"/>
        <v>71.040947212629504</v>
      </c>
      <c r="P820" s="124" t="str">
        <f t="shared" si="54"/>
        <v/>
      </c>
      <c r="S820" s="124" t="str">
        <f t="shared" si="52"/>
        <v/>
      </c>
    </row>
    <row r="821" spans="1:19">
      <c r="A821" s="1" t="s">
        <v>1144</v>
      </c>
      <c r="B821" s="1">
        <v>2021</v>
      </c>
      <c r="C821" s="76">
        <v>44412</v>
      </c>
      <c r="D821" s="1" t="s">
        <v>189</v>
      </c>
      <c r="E821" s="25" t="s">
        <v>1146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24">
        <f t="shared" si="55"/>
        <v>73.289902280130292</v>
      </c>
      <c r="P821" s="124" t="str">
        <f t="shared" si="54"/>
        <v/>
      </c>
      <c r="S821" s="124" t="str">
        <f t="shared" si="52"/>
        <v/>
      </c>
    </row>
    <row r="822" spans="1:19">
      <c r="A822" s="1" t="s">
        <v>1144</v>
      </c>
      <c r="B822" s="1">
        <v>2021</v>
      </c>
      <c r="C822" s="76">
        <v>44412</v>
      </c>
      <c r="D822" s="1" t="s">
        <v>189</v>
      </c>
      <c r="E822" s="25" t="s">
        <v>1146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24">
        <f t="shared" si="55"/>
        <v>68.952307986975669</v>
      </c>
      <c r="P822" s="124" t="str">
        <f t="shared" si="54"/>
        <v/>
      </c>
      <c r="S822" s="124" t="str">
        <f t="shared" si="52"/>
        <v/>
      </c>
    </row>
    <row r="823" spans="1:19">
      <c r="A823" s="1" t="s">
        <v>1144</v>
      </c>
      <c r="B823" s="1">
        <v>2021</v>
      </c>
      <c r="C823" s="76">
        <v>44412</v>
      </c>
      <c r="D823" s="1" t="s">
        <v>189</v>
      </c>
      <c r="E823" s="25" t="s">
        <v>1146</v>
      </c>
      <c r="F823">
        <v>5</v>
      </c>
      <c r="G823" t="s">
        <v>195</v>
      </c>
      <c r="H823" t="s">
        <v>1145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24">
        <f t="shared" si="55"/>
        <v>73.029719038442039</v>
      </c>
      <c r="P823" s="124" t="str">
        <f t="shared" si="54"/>
        <v/>
      </c>
      <c r="S823" s="124" t="str">
        <f t="shared" si="52"/>
        <v/>
      </c>
    </row>
    <row r="824" spans="1:19">
      <c r="A824" s="1" t="s">
        <v>1144</v>
      </c>
      <c r="B824" s="1">
        <v>2021</v>
      </c>
      <c r="C824" s="76">
        <v>44412</v>
      </c>
      <c r="D824" s="1" t="s">
        <v>189</v>
      </c>
      <c r="E824" s="25" t="s">
        <v>1146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24">
        <f t="shared" si="55"/>
        <v>69.645966337782937</v>
      </c>
      <c r="P824" s="124" t="str">
        <f t="shared" si="54"/>
        <v/>
      </c>
      <c r="S824" s="124" t="str">
        <f t="shared" si="52"/>
        <v/>
      </c>
    </row>
    <row r="825" spans="1:19">
      <c r="A825" s="1" t="s">
        <v>1144</v>
      </c>
      <c r="B825" s="1">
        <v>2021</v>
      </c>
      <c r="C825" s="76">
        <v>44412</v>
      </c>
      <c r="D825" s="1" t="s">
        <v>189</v>
      </c>
      <c r="E825" s="25" t="s">
        <v>1146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24">
        <f t="shared" si="55"/>
        <v>72.566014916347513</v>
      </c>
      <c r="P825" s="124" t="str">
        <f t="shared" si="54"/>
        <v/>
      </c>
      <c r="S825" s="124" t="str">
        <f t="shared" si="52"/>
        <v/>
      </c>
    </row>
    <row r="826" spans="1:19">
      <c r="A826" s="1" t="s">
        <v>1144</v>
      </c>
      <c r="B826" s="1">
        <v>2021</v>
      </c>
      <c r="C826" s="76">
        <v>44412</v>
      </c>
      <c r="D826" s="1" t="s">
        <v>189</v>
      </c>
      <c r="E826" s="25" t="s">
        <v>1146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24">
        <f t="shared" si="55"/>
        <v>71.294187543321115</v>
      </c>
      <c r="P826" s="124" t="str">
        <f t="shared" si="54"/>
        <v/>
      </c>
      <c r="S826" s="124" t="str">
        <f t="shared" si="52"/>
        <v/>
      </c>
    </row>
    <row r="827" spans="1:19">
      <c r="A827" s="1" t="s">
        <v>1144</v>
      </c>
      <c r="B827" s="1">
        <v>2021</v>
      </c>
      <c r="C827" s="76">
        <v>44412</v>
      </c>
      <c r="D827" s="1" t="s">
        <v>189</v>
      </c>
      <c r="E827" s="25" t="s">
        <v>1146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24">
        <f t="shared" si="55"/>
        <v>70.045724292246334</v>
      </c>
      <c r="P827" s="124" t="str">
        <f t="shared" si="54"/>
        <v/>
      </c>
      <c r="S827" s="124" t="str">
        <f t="shared" si="52"/>
        <v/>
      </c>
    </row>
    <row r="828" spans="1:19">
      <c r="A828" s="1" t="s">
        <v>1144</v>
      </c>
      <c r="B828" s="1">
        <v>2021</v>
      </c>
      <c r="C828" s="76">
        <v>44412</v>
      </c>
      <c r="D828" s="1" t="s">
        <v>189</v>
      </c>
      <c r="E828" s="25" t="s">
        <v>1146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24">
        <f t="shared" si="55"/>
        <v>73.53692166275151</v>
      </c>
      <c r="P828" s="124" t="str">
        <f t="shared" si="54"/>
        <v/>
      </c>
      <c r="S828" s="124" t="str">
        <f t="shared" si="52"/>
        <v/>
      </c>
    </row>
    <row r="829" spans="1:19">
      <c r="A829" s="1" t="s">
        <v>1144</v>
      </c>
      <c r="B829" s="1">
        <v>2021</v>
      </c>
      <c r="C829" s="76">
        <v>44412</v>
      </c>
      <c r="D829" s="1" t="s">
        <v>189</v>
      </c>
      <c r="E829" s="25" t="s">
        <v>1146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24">
        <f t="shared" si="55"/>
        <v>73.29736333095795</v>
      </c>
      <c r="P829" s="124" t="str">
        <f t="shared" si="54"/>
        <v/>
      </c>
      <c r="S829" s="124" t="str">
        <f t="shared" si="52"/>
        <v/>
      </c>
    </row>
    <row r="830" spans="1:19">
      <c r="A830" s="1" t="s">
        <v>1144</v>
      </c>
      <c r="B830" s="1">
        <v>2021</v>
      </c>
      <c r="C830" s="76">
        <v>44412</v>
      </c>
      <c r="D830" s="1" t="s">
        <v>189</v>
      </c>
      <c r="E830" s="25" t="s">
        <v>1146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24">
        <f t="shared" si="55"/>
        <v>72.021606481944588</v>
      </c>
      <c r="P830" s="124" t="str">
        <f t="shared" si="54"/>
        <v/>
      </c>
      <c r="S830" s="124" t="str">
        <f t="shared" si="52"/>
        <v/>
      </c>
    </row>
    <row r="831" spans="1:19">
      <c r="A831" s="1" t="s">
        <v>1144</v>
      </c>
      <c r="B831" s="1">
        <v>2021</v>
      </c>
      <c r="C831" s="76">
        <v>44412</v>
      </c>
      <c r="D831" s="1" t="s">
        <v>189</v>
      </c>
      <c r="E831" s="25" t="s">
        <v>1146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24">
        <f t="shared" si="55"/>
        <v>71.421485963694082</v>
      </c>
      <c r="P831" s="124" t="str">
        <f t="shared" si="54"/>
        <v/>
      </c>
      <c r="S831" s="124" t="str">
        <f t="shared" si="52"/>
        <v/>
      </c>
    </row>
    <row r="832" spans="1:19">
      <c r="A832" s="1" t="s">
        <v>1144</v>
      </c>
      <c r="B832" s="1">
        <v>2021</v>
      </c>
      <c r="C832" s="76">
        <v>44412</v>
      </c>
      <c r="D832" s="1" t="s">
        <v>189</v>
      </c>
      <c r="E832" s="25" t="s">
        <v>1146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24">
        <f t="shared" si="55"/>
        <v>70.713022981732465</v>
      </c>
      <c r="P832" s="124" t="str">
        <f t="shared" si="54"/>
        <v/>
      </c>
      <c r="S832" s="124" t="str">
        <f t="shared" si="52"/>
        <v/>
      </c>
    </row>
    <row r="833" spans="1:19">
      <c r="A833" s="1" t="s">
        <v>1144</v>
      </c>
      <c r="B833" s="1">
        <v>2021</v>
      </c>
      <c r="C833" s="76">
        <v>44412</v>
      </c>
      <c r="D833" s="1" t="s">
        <v>189</v>
      </c>
      <c r="E833" s="25" t="s">
        <v>1146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24">
        <f t="shared" si="55"/>
        <v>70.57439717702411</v>
      </c>
      <c r="P833" s="124" t="str">
        <f t="shared" si="54"/>
        <v/>
      </c>
      <c r="S833" s="124" t="str">
        <f t="shared" si="52"/>
        <v/>
      </c>
    </row>
    <row r="834" spans="1:19">
      <c r="A834" s="1" t="s">
        <v>1144</v>
      </c>
      <c r="B834" s="1">
        <v>2021</v>
      </c>
      <c r="C834" s="76">
        <v>44412</v>
      </c>
      <c r="D834" s="1" t="s">
        <v>189</v>
      </c>
      <c r="E834" s="25" t="s">
        <v>1146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24">
        <f t="shared" si="55"/>
        <v>68.800764452938367</v>
      </c>
      <c r="P834" s="124" t="str">
        <f t="shared" si="54"/>
        <v/>
      </c>
      <c r="S834" s="124" t="str">
        <f t="shared" ref="S834:S897" si="56">IF(R834="","",3.6*200/(R834))</f>
        <v/>
      </c>
    </row>
    <row r="835" spans="1:19">
      <c r="A835" s="1" t="s">
        <v>1144</v>
      </c>
      <c r="B835" s="1">
        <v>2021</v>
      </c>
      <c r="C835" s="76">
        <v>44412</v>
      </c>
      <c r="D835" s="1" t="s">
        <v>189</v>
      </c>
      <c r="E835" s="25" t="s">
        <v>1146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24">
        <f t="shared" si="55"/>
        <v>66.93938267013759</v>
      </c>
      <c r="P835" s="124" t="str">
        <f t="shared" si="54"/>
        <v/>
      </c>
      <c r="S835" s="124" t="str">
        <f t="shared" si="56"/>
        <v/>
      </c>
    </row>
    <row r="836" spans="1:19">
      <c r="A836" s="1" t="s">
        <v>1144</v>
      </c>
      <c r="B836" s="1">
        <v>2021</v>
      </c>
      <c r="C836" s="76">
        <v>44412</v>
      </c>
      <c r="D836" s="1" t="s">
        <v>189</v>
      </c>
      <c r="E836" s="25" t="s">
        <v>1146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24">
        <f t="shared" si="55"/>
        <v>70.394994133750487</v>
      </c>
      <c r="P836" s="124" t="str">
        <f t="shared" si="54"/>
        <v/>
      </c>
      <c r="S836" s="124" t="str">
        <f t="shared" si="56"/>
        <v/>
      </c>
    </row>
    <row r="837" spans="1:19">
      <c r="A837" s="1" t="s">
        <v>1144</v>
      </c>
      <c r="B837" s="1">
        <v>2021</v>
      </c>
      <c r="C837" s="76">
        <v>44412</v>
      </c>
      <c r="D837" s="1" t="s">
        <v>189</v>
      </c>
      <c r="E837" s="25" t="s">
        <v>1146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24">
        <f t="shared" si="55"/>
        <v>72.551390568319221</v>
      </c>
      <c r="P837" s="124" t="str">
        <f t="shared" si="54"/>
        <v/>
      </c>
      <c r="S837" s="124" t="str">
        <f t="shared" si="56"/>
        <v/>
      </c>
    </row>
    <row r="838" spans="1:19">
      <c r="A838" s="1" t="s">
        <v>1144</v>
      </c>
      <c r="B838" s="1">
        <v>2021</v>
      </c>
      <c r="C838" s="76">
        <v>44412</v>
      </c>
      <c r="D838" s="1" t="s">
        <v>189</v>
      </c>
      <c r="E838" s="25" t="s">
        <v>1155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24">
        <f t="shared" si="55"/>
        <v>71.784646061814556</v>
      </c>
      <c r="P838" s="124" t="str">
        <f t="shared" si="54"/>
        <v/>
      </c>
      <c r="S838" s="124" t="str">
        <f t="shared" si="56"/>
        <v/>
      </c>
    </row>
    <row r="839" spans="1:19">
      <c r="A839" s="1" t="s">
        <v>1144</v>
      </c>
      <c r="B839" s="1">
        <v>2021</v>
      </c>
      <c r="C839" s="76">
        <v>44412</v>
      </c>
      <c r="D839" s="1" t="s">
        <v>189</v>
      </c>
      <c r="E839" s="25" t="s">
        <v>1155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24">
        <f t="shared" si="55"/>
        <v>71.599045346062056</v>
      </c>
      <c r="P839" s="124" t="str">
        <f t="shared" si="54"/>
        <v/>
      </c>
      <c r="S839" s="124" t="str">
        <f t="shared" si="56"/>
        <v/>
      </c>
    </row>
    <row r="840" spans="1:19">
      <c r="A840" s="1" t="s">
        <v>1144</v>
      </c>
      <c r="B840" s="1">
        <v>2021</v>
      </c>
      <c r="C840" s="76">
        <v>44412</v>
      </c>
      <c r="D840" s="1" t="s">
        <v>189</v>
      </c>
      <c r="E840" s="25" t="s">
        <v>1155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24">
        <f t="shared" si="55"/>
        <v>70.175438596491233</v>
      </c>
      <c r="P840" s="124" t="str">
        <f t="shared" si="54"/>
        <v/>
      </c>
      <c r="S840" s="124" t="str">
        <f t="shared" si="56"/>
        <v/>
      </c>
    </row>
    <row r="841" spans="1:19">
      <c r="A841" s="1" t="s">
        <v>1144</v>
      </c>
      <c r="B841" s="1">
        <v>2021</v>
      </c>
      <c r="C841" s="76">
        <v>44412</v>
      </c>
      <c r="D841" s="1" t="s">
        <v>189</v>
      </c>
      <c r="E841" s="25" t="s">
        <v>1155</v>
      </c>
      <c r="F841">
        <v>1</v>
      </c>
      <c r="G841" t="s">
        <v>904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24">
        <f t="shared" si="55"/>
        <v>67.892503536067906</v>
      </c>
      <c r="P841" s="124" t="str">
        <f t="shared" si="54"/>
        <v/>
      </c>
      <c r="S841" s="124" t="str">
        <f t="shared" si="56"/>
        <v/>
      </c>
    </row>
    <row r="842" spans="1:19">
      <c r="A842" s="1" t="s">
        <v>1144</v>
      </c>
      <c r="B842" s="1">
        <v>2021</v>
      </c>
      <c r="C842" s="76">
        <v>44412</v>
      </c>
      <c r="D842" s="1" t="s">
        <v>189</v>
      </c>
      <c r="E842" s="25" t="s">
        <v>1155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24">
        <f t="shared" si="55"/>
        <v>74.480190338264194</v>
      </c>
      <c r="P842" s="124" t="str">
        <f t="shared" si="54"/>
        <v/>
      </c>
      <c r="S842" s="124" t="str">
        <f t="shared" si="56"/>
        <v/>
      </c>
    </row>
    <row r="843" spans="1:19">
      <c r="A843" s="1" t="s">
        <v>1144</v>
      </c>
      <c r="B843" s="1">
        <v>2021</v>
      </c>
      <c r="C843" s="76">
        <v>44412</v>
      </c>
      <c r="D843" s="1" t="s">
        <v>189</v>
      </c>
      <c r="E843" s="25" t="s">
        <v>1155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24">
        <f t="shared" si="55"/>
        <v>69.998055609566407</v>
      </c>
      <c r="P843" s="124" t="str">
        <f t="shared" si="54"/>
        <v/>
      </c>
      <c r="S843" s="124" t="str">
        <f t="shared" si="56"/>
        <v/>
      </c>
    </row>
    <row r="844" spans="1:19">
      <c r="A844" s="1" t="s">
        <v>1144</v>
      </c>
      <c r="B844" s="1">
        <v>2021</v>
      </c>
      <c r="C844" s="76">
        <v>44412</v>
      </c>
      <c r="D844" s="1" t="s">
        <v>189</v>
      </c>
      <c r="E844" s="25" t="s">
        <v>1155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24">
        <f t="shared" si="55"/>
        <v>69.666182873730051</v>
      </c>
      <c r="P844" s="124" t="str">
        <f t="shared" si="54"/>
        <v/>
      </c>
      <c r="S844" s="124" t="str">
        <f t="shared" si="56"/>
        <v/>
      </c>
    </row>
    <row r="845" spans="1:19">
      <c r="A845" s="1" t="s">
        <v>1144</v>
      </c>
      <c r="B845" s="1">
        <v>2021</v>
      </c>
      <c r="C845" s="76">
        <v>44412</v>
      </c>
      <c r="D845" s="1" t="s">
        <v>189</v>
      </c>
      <c r="E845" s="25" t="s">
        <v>1155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24">
        <f t="shared" si="55"/>
        <v>71.442746576701737</v>
      </c>
      <c r="P845" s="124" t="str">
        <f t="shared" si="54"/>
        <v/>
      </c>
      <c r="S845" s="124" t="str">
        <f t="shared" si="56"/>
        <v/>
      </c>
    </row>
    <row r="846" spans="1:19">
      <c r="A846" s="1" t="s">
        <v>1144</v>
      </c>
      <c r="B846" s="1">
        <v>2021</v>
      </c>
      <c r="C846" s="76">
        <v>44412</v>
      </c>
      <c r="D846" s="1" t="s">
        <v>189</v>
      </c>
      <c r="E846" s="25" t="s">
        <v>1155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24">
        <f t="shared" si="55"/>
        <v>70.581315557298296</v>
      </c>
      <c r="P846" s="124" t="str">
        <f t="shared" si="54"/>
        <v/>
      </c>
      <c r="S846" s="124" t="str">
        <f t="shared" si="56"/>
        <v/>
      </c>
    </row>
    <row r="847" spans="1:19">
      <c r="A847" s="1" t="s">
        <v>1144</v>
      </c>
      <c r="B847" s="1">
        <v>2021</v>
      </c>
      <c r="C847" s="76">
        <v>44412</v>
      </c>
      <c r="D847" s="1" t="s">
        <v>189</v>
      </c>
      <c r="E847" s="25" t="s">
        <v>1155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24">
        <f t="shared" si="55"/>
        <v>71.556350626118075</v>
      </c>
      <c r="P847" s="124" t="str">
        <f t="shared" si="54"/>
        <v/>
      </c>
      <c r="S847" s="124" t="str">
        <f t="shared" si="56"/>
        <v/>
      </c>
    </row>
    <row r="848" spans="1:19">
      <c r="A848" s="1" t="s">
        <v>1144</v>
      </c>
      <c r="B848" s="1">
        <v>2021</v>
      </c>
      <c r="C848" s="76">
        <v>44412</v>
      </c>
      <c r="D848" s="1" t="s">
        <v>189</v>
      </c>
      <c r="E848" s="25" t="s">
        <v>1155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24">
        <f t="shared" si="55"/>
        <v>68.892928906324755</v>
      </c>
      <c r="P848" s="124" t="str">
        <f t="shared" si="54"/>
        <v/>
      </c>
      <c r="S848" s="124" t="str">
        <f t="shared" si="56"/>
        <v/>
      </c>
    </row>
    <row r="849" spans="1:19">
      <c r="A849" s="1" t="s">
        <v>1144</v>
      </c>
      <c r="B849" s="1">
        <v>2021</v>
      </c>
      <c r="C849" s="76">
        <v>44412</v>
      </c>
      <c r="D849" s="1" t="s">
        <v>189</v>
      </c>
      <c r="E849" s="25" t="s">
        <v>1155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24">
        <f t="shared" si="55"/>
        <v>71.884984025559106</v>
      </c>
      <c r="P849" s="124" t="str">
        <f t="shared" si="54"/>
        <v/>
      </c>
      <c r="S849" s="124" t="str">
        <f t="shared" si="56"/>
        <v/>
      </c>
    </row>
    <row r="850" spans="1:19">
      <c r="A850" s="1" t="s">
        <v>1144</v>
      </c>
      <c r="B850" s="1">
        <v>2021</v>
      </c>
      <c r="C850" s="76">
        <v>44412</v>
      </c>
      <c r="D850" s="1" t="s">
        <v>189</v>
      </c>
      <c r="E850" s="25" t="s">
        <v>533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24">
        <f t="shared" si="55"/>
        <v>70.970921636274014</v>
      </c>
      <c r="P850" s="124" t="str">
        <f t="shared" si="54"/>
        <v/>
      </c>
      <c r="S850" s="124" t="str">
        <f t="shared" si="56"/>
        <v/>
      </c>
    </row>
    <row r="851" spans="1:19">
      <c r="A851" s="1" t="s">
        <v>1144</v>
      </c>
      <c r="B851" s="1">
        <v>2021</v>
      </c>
      <c r="C851" s="76">
        <v>44412</v>
      </c>
      <c r="D851" s="1" t="s">
        <v>189</v>
      </c>
      <c r="E851" s="25" t="s">
        <v>533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24">
        <f t="shared" ref="M851:M882" si="57">IF(L851="","",3.6*200/(L851))</f>
        <v>71.756029499701015</v>
      </c>
      <c r="P851" s="124" t="str">
        <f t="shared" si="54"/>
        <v/>
      </c>
      <c r="S851" s="124" t="str">
        <f t="shared" si="56"/>
        <v/>
      </c>
    </row>
    <row r="852" spans="1:19">
      <c r="A852" s="1" t="s">
        <v>1144</v>
      </c>
      <c r="B852" s="1">
        <v>2021</v>
      </c>
      <c r="C852" s="76">
        <v>44412</v>
      </c>
      <c r="D852" s="1" t="s">
        <v>189</v>
      </c>
      <c r="E852" s="25" t="s">
        <v>533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24">
        <f t="shared" si="57"/>
        <v>73.725168953512181</v>
      </c>
      <c r="P852" s="124" t="str">
        <f t="shared" si="54"/>
        <v/>
      </c>
      <c r="S852" s="124" t="str">
        <f t="shared" si="56"/>
        <v/>
      </c>
    </row>
    <row r="853" spans="1:19">
      <c r="A853" s="1" t="s">
        <v>1144</v>
      </c>
      <c r="B853" s="1">
        <v>2021</v>
      </c>
      <c r="C853" s="76">
        <v>44412</v>
      </c>
      <c r="D853" s="1" t="s">
        <v>189</v>
      </c>
      <c r="E853" s="25" t="s">
        <v>533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24">
        <f t="shared" si="57"/>
        <v>72.845002023472276</v>
      </c>
      <c r="P853" s="124" t="str">
        <f t="shared" si="54"/>
        <v/>
      </c>
      <c r="S853" s="124" t="str">
        <f t="shared" si="56"/>
        <v/>
      </c>
    </row>
    <row r="854" spans="1:19">
      <c r="A854" s="1" t="s">
        <v>1144</v>
      </c>
      <c r="B854" s="1">
        <v>2021</v>
      </c>
      <c r="C854" s="76">
        <v>44412</v>
      </c>
      <c r="D854" s="1" t="s">
        <v>189</v>
      </c>
      <c r="E854" s="25" t="s">
        <v>533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24">
        <f t="shared" si="57"/>
        <v>71.884984025559106</v>
      </c>
      <c r="P854" s="124" t="str">
        <f t="shared" si="54"/>
        <v/>
      </c>
      <c r="S854" s="124" t="str">
        <f t="shared" si="56"/>
        <v/>
      </c>
    </row>
    <row r="855" spans="1:19">
      <c r="A855" s="1" t="s">
        <v>1144</v>
      </c>
      <c r="B855" s="1">
        <v>2021</v>
      </c>
      <c r="C855" s="76">
        <v>44412</v>
      </c>
      <c r="D855" s="1" t="s">
        <v>189</v>
      </c>
      <c r="E855" s="25" t="s">
        <v>533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24">
        <f t="shared" si="57"/>
        <v>73.484384568279239</v>
      </c>
      <c r="P855" s="124" t="str">
        <f t="shared" si="54"/>
        <v/>
      </c>
      <c r="S855" s="124" t="str">
        <f t="shared" si="56"/>
        <v/>
      </c>
    </row>
    <row r="856" spans="1:19">
      <c r="A856" s="1" t="s">
        <v>1144</v>
      </c>
      <c r="B856" s="1">
        <v>2021</v>
      </c>
      <c r="C856" s="76">
        <v>44412</v>
      </c>
      <c r="D856" s="1" t="s">
        <v>189</v>
      </c>
      <c r="E856" s="25" t="s">
        <v>533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24">
        <f t="shared" si="57"/>
        <v>73.289902280130292</v>
      </c>
      <c r="P856" s="124" t="str">
        <f t="shared" ref="P856:P919" si="58">IF(O856="","",3.6*200/(O856))</f>
        <v/>
      </c>
      <c r="S856" s="124" t="str">
        <f t="shared" si="56"/>
        <v/>
      </c>
    </row>
    <row r="857" spans="1:19">
      <c r="A857" s="1" t="s">
        <v>1144</v>
      </c>
      <c r="B857" s="1">
        <v>2021</v>
      </c>
      <c r="C857" s="76">
        <v>44412</v>
      </c>
      <c r="D857" s="1" t="s">
        <v>189</v>
      </c>
      <c r="E857" s="25" t="s">
        <v>533</v>
      </c>
      <c r="F857">
        <v>5</v>
      </c>
      <c r="G857" t="s">
        <v>195</v>
      </c>
      <c r="H857" t="s">
        <v>1145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24">
        <f t="shared" si="57"/>
        <v>71.097067245976092</v>
      </c>
      <c r="P857" s="124" t="str">
        <f t="shared" si="58"/>
        <v/>
      </c>
      <c r="S857" s="124" t="str">
        <f t="shared" si="56"/>
        <v/>
      </c>
    </row>
    <row r="858" spans="1:19">
      <c r="A858" s="1" t="s">
        <v>1144</v>
      </c>
      <c r="B858" s="1">
        <v>2021</v>
      </c>
      <c r="C858" s="76">
        <v>44412</v>
      </c>
      <c r="D858" s="1" t="s">
        <v>189</v>
      </c>
      <c r="E858" s="25" t="s">
        <v>533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24">
        <f t="shared" si="57"/>
        <v>70.353722884502645</v>
      </c>
      <c r="P858" s="124" t="str">
        <f t="shared" si="58"/>
        <v/>
      </c>
      <c r="S858" s="124" t="str">
        <f t="shared" si="56"/>
        <v/>
      </c>
    </row>
    <row r="859" spans="1:19">
      <c r="A859" s="1" t="s">
        <v>1144</v>
      </c>
      <c r="B859" s="1">
        <v>2021</v>
      </c>
      <c r="C859" s="76">
        <v>44412</v>
      </c>
      <c r="D859" s="1" t="s">
        <v>189</v>
      </c>
      <c r="E859" s="25" t="s">
        <v>533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24">
        <f t="shared" si="57"/>
        <v>70.264467649068024</v>
      </c>
      <c r="P859" s="124" t="str">
        <f t="shared" si="58"/>
        <v/>
      </c>
      <c r="S859" s="124" t="str">
        <f t="shared" si="56"/>
        <v/>
      </c>
    </row>
    <row r="860" spans="1:19">
      <c r="A860" s="1" t="s">
        <v>1144</v>
      </c>
      <c r="B860" s="1">
        <v>2021</v>
      </c>
      <c r="C860" s="76">
        <v>44412</v>
      </c>
      <c r="D860" s="1" t="s">
        <v>189</v>
      </c>
      <c r="E860" s="25" t="s">
        <v>533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24">
        <f t="shared" si="57"/>
        <v>69.257406694882647</v>
      </c>
      <c r="P860" s="124" t="str">
        <f t="shared" si="58"/>
        <v/>
      </c>
      <c r="S860" s="124" t="str">
        <f t="shared" si="56"/>
        <v/>
      </c>
    </row>
    <row r="861" spans="1:19">
      <c r="A861" s="1" t="s">
        <v>1144</v>
      </c>
      <c r="B861" s="1">
        <v>2021</v>
      </c>
      <c r="C861" s="76">
        <v>44412</v>
      </c>
      <c r="D861" s="1" t="s">
        <v>189</v>
      </c>
      <c r="E861" s="25" t="s">
        <v>533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24">
        <f t="shared" si="57"/>
        <v>73.133570340274247</v>
      </c>
      <c r="P861" s="124" t="str">
        <f t="shared" si="58"/>
        <v/>
      </c>
      <c r="S861" s="124" t="str">
        <f t="shared" si="56"/>
        <v/>
      </c>
    </row>
    <row r="862" spans="1:19">
      <c r="A862" s="1" t="s">
        <v>1144</v>
      </c>
      <c r="B862" s="1">
        <v>2021</v>
      </c>
      <c r="C862" s="76">
        <v>44412</v>
      </c>
      <c r="D862" s="1" t="s">
        <v>189</v>
      </c>
      <c r="E862" s="25" t="s">
        <v>533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24">
        <f t="shared" si="57"/>
        <v>72.852372761307294</v>
      </c>
      <c r="P862" s="124" t="str">
        <f t="shared" si="58"/>
        <v/>
      </c>
      <c r="S862" s="124" t="str">
        <f t="shared" si="56"/>
        <v/>
      </c>
    </row>
    <row r="863" spans="1:19">
      <c r="A863" s="1" t="s">
        <v>1144</v>
      </c>
      <c r="B863" s="1">
        <v>2021</v>
      </c>
      <c r="C863" s="76">
        <v>44412</v>
      </c>
      <c r="D863" s="1" t="s">
        <v>189</v>
      </c>
      <c r="E863" s="25" t="s">
        <v>533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24">
        <f t="shared" si="57"/>
        <v>72.609923356192013</v>
      </c>
      <c r="P863" s="124" t="str">
        <f t="shared" si="58"/>
        <v/>
      </c>
      <c r="S863" s="124" t="str">
        <f t="shared" si="56"/>
        <v/>
      </c>
    </row>
    <row r="864" spans="1:19">
      <c r="A864" s="1" t="s">
        <v>1144</v>
      </c>
      <c r="B864" s="1">
        <v>2021</v>
      </c>
      <c r="C864" s="76">
        <v>44412</v>
      </c>
      <c r="D864" s="1" t="s">
        <v>189</v>
      </c>
      <c r="E864" s="25" t="s">
        <v>533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24">
        <f t="shared" si="57"/>
        <v>72.456475797524391</v>
      </c>
      <c r="P864" s="124" t="str">
        <f t="shared" si="58"/>
        <v/>
      </c>
      <c r="S864" s="124" t="str">
        <f t="shared" si="56"/>
        <v/>
      </c>
    </row>
    <row r="865" spans="1:19">
      <c r="A865" s="1" t="s">
        <v>1144</v>
      </c>
      <c r="B865" s="1">
        <v>2021</v>
      </c>
      <c r="C865" s="76">
        <v>44412</v>
      </c>
      <c r="D865" s="1" t="s">
        <v>189</v>
      </c>
      <c r="E865" s="25" t="s">
        <v>533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24">
        <f t="shared" si="57"/>
        <v>71.820448877805489</v>
      </c>
      <c r="P865" s="124" t="str">
        <f t="shared" si="58"/>
        <v/>
      </c>
      <c r="S865" s="124" t="str">
        <f t="shared" si="56"/>
        <v/>
      </c>
    </row>
    <row r="866" spans="1:19">
      <c r="A866" s="1" t="s">
        <v>1144</v>
      </c>
      <c r="B866" s="1">
        <v>2021</v>
      </c>
      <c r="C866" s="76">
        <v>44412</v>
      </c>
      <c r="D866" s="1" t="s">
        <v>189</v>
      </c>
      <c r="E866" s="25" t="s">
        <v>1156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24">
        <f t="shared" si="57"/>
        <v>68.577959805695784</v>
      </c>
      <c r="P866" s="124" t="str">
        <f t="shared" si="58"/>
        <v/>
      </c>
      <c r="S866" s="124" t="str">
        <f t="shared" si="56"/>
        <v/>
      </c>
    </row>
    <row r="867" spans="1:19">
      <c r="A867" s="1" t="s">
        <v>1144</v>
      </c>
      <c r="B867" s="1">
        <v>2021</v>
      </c>
      <c r="C867" s="76">
        <v>44412</v>
      </c>
      <c r="D867" s="1" t="s">
        <v>189</v>
      </c>
      <c r="E867" s="25" t="s">
        <v>1156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24">
        <f t="shared" si="57"/>
        <v>69.747166521360072</v>
      </c>
      <c r="P867" s="124" t="str">
        <f t="shared" si="58"/>
        <v/>
      </c>
      <c r="S867" s="124" t="str">
        <f t="shared" si="56"/>
        <v/>
      </c>
    </row>
    <row r="868" spans="1:19">
      <c r="A868" s="1" t="s">
        <v>1144</v>
      </c>
      <c r="B868" s="1">
        <v>2021</v>
      </c>
      <c r="C868" s="76">
        <v>44412</v>
      </c>
      <c r="D868" s="1" t="s">
        <v>189</v>
      </c>
      <c r="E868" s="25" t="s">
        <v>1156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24">
        <f t="shared" si="57"/>
        <v>72.72727272727272</v>
      </c>
      <c r="P868" s="124" t="str">
        <f t="shared" si="58"/>
        <v/>
      </c>
      <c r="S868" s="124" t="str">
        <f t="shared" si="56"/>
        <v/>
      </c>
    </row>
    <row r="869" spans="1:19">
      <c r="A869" s="1" t="s">
        <v>1144</v>
      </c>
      <c r="B869" s="1">
        <v>2021</v>
      </c>
      <c r="C869" s="76">
        <v>44412</v>
      </c>
      <c r="D869" s="1" t="s">
        <v>189</v>
      </c>
      <c r="E869" s="25" t="s">
        <v>1156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24">
        <f t="shared" si="57"/>
        <v>69.787728990985755</v>
      </c>
      <c r="P869" s="124" t="str">
        <f t="shared" si="58"/>
        <v/>
      </c>
      <c r="S869" s="124" t="str">
        <f t="shared" si="56"/>
        <v/>
      </c>
    </row>
    <row r="870" spans="1:19">
      <c r="A870" s="1" t="s">
        <v>1144</v>
      </c>
      <c r="B870" s="1">
        <v>2021</v>
      </c>
      <c r="C870" s="76">
        <v>44412</v>
      </c>
      <c r="D870" s="1" t="s">
        <v>189</v>
      </c>
      <c r="E870" s="25" t="s">
        <v>1156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24">
        <f t="shared" si="57"/>
        <v>68.072232201947628</v>
      </c>
      <c r="P870" s="124" t="str">
        <f t="shared" si="58"/>
        <v/>
      </c>
      <c r="S870" s="124" t="str">
        <f t="shared" si="56"/>
        <v/>
      </c>
    </row>
    <row r="871" spans="1:19">
      <c r="A871" s="1" t="s">
        <v>1144</v>
      </c>
      <c r="B871" s="1">
        <v>2021</v>
      </c>
      <c r="C871" s="76">
        <v>44412</v>
      </c>
      <c r="D871" s="1" t="s">
        <v>189</v>
      </c>
      <c r="E871" s="25" t="s">
        <v>1156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24">
        <f t="shared" si="57"/>
        <v>71.068996150429371</v>
      </c>
      <c r="P871" s="124" t="str">
        <f t="shared" si="58"/>
        <v/>
      </c>
      <c r="S871" s="124" t="str">
        <f t="shared" si="56"/>
        <v/>
      </c>
    </row>
    <row r="872" spans="1:19">
      <c r="A872" s="1" t="s">
        <v>1144</v>
      </c>
      <c r="B872" s="1">
        <v>2021</v>
      </c>
      <c r="C872" s="76">
        <v>44412</v>
      </c>
      <c r="D872" s="1" t="s">
        <v>189</v>
      </c>
      <c r="E872" s="25" t="s">
        <v>1156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24">
        <f t="shared" si="57"/>
        <v>70.346849047386428</v>
      </c>
      <c r="P872" s="124" t="str">
        <f t="shared" si="58"/>
        <v/>
      </c>
      <c r="S872" s="124" t="str">
        <f t="shared" si="56"/>
        <v/>
      </c>
    </row>
    <row r="873" spans="1:19">
      <c r="A873" s="1" t="s">
        <v>1144</v>
      </c>
      <c r="B873" s="1">
        <v>2021</v>
      </c>
      <c r="C873" s="76">
        <v>44412</v>
      </c>
      <c r="D873" s="1" t="s">
        <v>189</v>
      </c>
      <c r="E873" s="25" t="s">
        <v>1156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24">
        <f t="shared" si="57"/>
        <v>72.108162243365044</v>
      </c>
      <c r="P873" s="124" t="str">
        <f t="shared" si="58"/>
        <v/>
      </c>
      <c r="S873" s="124" t="str">
        <f t="shared" si="56"/>
        <v/>
      </c>
    </row>
    <row r="874" spans="1:19">
      <c r="A874" s="1" t="s">
        <v>1144</v>
      </c>
      <c r="B874" s="1">
        <v>2021</v>
      </c>
      <c r="C874" s="76">
        <v>44412</v>
      </c>
      <c r="D874" s="1" t="s">
        <v>189</v>
      </c>
      <c r="E874" s="25" t="s">
        <v>536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24">
        <f t="shared" si="57"/>
        <v>73.237717424473601</v>
      </c>
      <c r="P874" s="124" t="str">
        <f t="shared" si="58"/>
        <v/>
      </c>
      <c r="S874" s="124" t="str">
        <f t="shared" si="56"/>
        <v/>
      </c>
    </row>
    <row r="875" spans="1:19">
      <c r="A875" s="1" t="s">
        <v>1144</v>
      </c>
      <c r="B875" s="1">
        <v>2021</v>
      </c>
      <c r="C875" s="76">
        <v>44412</v>
      </c>
      <c r="D875" s="1" t="s">
        <v>189</v>
      </c>
      <c r="E875" s="25" t="s">
        <v>536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24">
        <f t="shared" si="57"/>
        <v>72.940938101509488</v>
      </c>
      <c r="P875" s="124" t="str">
        <f t="shared" si="58"/>
        <v/>
      </c>
      <c r="S875" s="124" t="str">
        <f t="shared" si="56"/>
        <v/>
      </c>
    </row>
    <row r="876" spans="1:19">
      <c r="A876" s="1" t="s">
        <v>1144</v>
      </c>
      <c r="B876" s="1">
        <v>2021</v>
      </c>
      <c r="C876" s="76">
        <v>44412</v>
      </c>
      <c r="D876" s="1" t="s">
        <v>189</v>
      </c>
      <c r="E876" s="25" t="s">
        <v>536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24">
        <f t="shared" si="57"/>
        <v>74.727555786196163</v>
      </c>
      <c r="P876" s="124" t="str">
        <f t="shared" si="58"/>
        <v/>
      </c>
      <c r="S876" s="124" t="str">
        <f t="shared" si="56"/>
        <v/>
      </c>
    </row>
    <row r="877" spans="1:19">
      <c r="A877" s="1" t="s">
        <v>1144</v>
      </c>
      <c r="B877" s="1">
        <v>2021</v>
      </c>
      <c r="C877" s="76">
        <v>44412</v>
      </c>
      <c r="D877" s="1" t="s">
        <v>189</v>
      </c>
      <c r="E877" s="25" t="s">
        <v>536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24">
        <f t="shared" si="57"/>
        <v>71.400238000793337</v>
      </c>
      <c r="P877" s="124" t="str">
        <f t="shared" si="58"/>
        <v/>
      </c>
      <c r="S877" s="124" t="str">
        <f t="shared" si="56"/>
        <v/>
      </c>
    </row>
    <row r="878" spans="1:19">
      <c r="A878" s="1" t="s">
        <v>1144</v>
      </c>
      <c r="B878" s="1">
        <v>2021</v>
      </c>
      <c r="C878" s="76">
        <v>44412</v>
      </c>
      <c r="D878" s="1" t="s">
        <v>189</v>
      </c>
      <c r="E878" s="25" t="s">
        <v>536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24">
        <f t="shared" si="57"/>
        <v>72.267389340560072</v>
      </c>
      <c r="P878" s="124" t="str">
        <f t="shared" si="58"/>
        <v/>
      </c>
      <c r="S878" s="124" t="str">
        <f t="shared" si="56"/>
        <v/>
      </c>
    </row>
    <row r="879" spans="1:19">
      <c r="A879" s="1" t="s">
        <v>1144</v>
      </c>
      <c r="B879" s="1">
        <v>2021</v>
      </c>
      <c r="C879" s="76">
        <v>44412</v>
      </c>
      <c r="D879" s="1" t="s">
        <v>189</v>
      </c>
      <c r="E879" s="25" t="s">
        <v>536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24">
        <f t="shared" si="57"/>
        <v>71.047957371225593</v>
      </c>
      <c r="P879" s="124" t="str">
        <f t="shared" si="58"/>
        <v/>
      </c>
      <c r="S879" s="124" t="str">
        <f t="shared" si="56"/>
        <v/>
      </c>
    </row>
    <row r="880" spans="1:19">
      <c r="A880" s="1" t="s">
        <v>1144</v>
      </c>
      <c r="B880" s="1">
        <v>2021</v>
      </c>
      <c r="C880" s="76">
        <v>44412</v>
      </c>
      <c r="D880" s="1" t="s">
        <v>189</v>
      </c>
      <c r="E880" s="25" t="s">
        <v>536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24">
        <f t="shared" si="57"/>
        <v>71.350708552175206</v>
      </c>
      <c r="P880" s="124" t="str">
        <f t="shared" si="58"/>
        <v/>
      </c>
      <c r="S880" s="124" t="str">
        <f t="shared" si="56"/>
        <v/>
      </c>
    </row>
    <row r="881" spans="1:19">
      <c r="A881" s="1" t="s">
        <v>1144</v>
      </c>
      <c r="B881" s="1">
        <v>2021</v>
      </c>
      <c r="C881" s="76">
        <v>44412</v>
      </c>
      <c r="D881" s="1" t="s">
        <v>189</v>
      </c>
      <c r="E881" s="25" t="s">
        <v>536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24">
        <f t="shared" si="57"/>
        <v>68.25938566552901</v>
      </c>
      <c r="P881" s="124" t="str">
        <f t="shared" si="58"/>
        <v/>
      </c>
      <c r="S881" s="124" t="str">
        <f t="shared" si="56"/>
        <v/>
      </c>
    </row>
    <row r="882" spans="1:19">
      <c r="A882" s="1" t="s">
        <v>1144</v>
      </c>
      <c r="B882" s="1">
        <v>2021</v>
      </c>
      <c r="C882" s="76">
        <v>44412</v>
      </c>
      <c r="D882" s="1" t="s">
        <v>189</v>
      </c>
      <c r="E882" s="25" t="s">
        <v>536</v>
      </c>
      <c r="F882">
        <v>5</v>
      </c>
      <c r="G882" t="s">
        <v>195</v>
      </c>
      <c r="H882" t="s">
        <v>1145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24">
        <f t="shared" si="57"/>
        <v>73.26007326007327</v>
      </c>
      <c r="P882" s="124" t="str">
        <f t="shared" si="58"/>
        <v/>
      </c>
      <c r="S882" s="124" t="str">
        <f t="shared" si="56"/>
        <v/>
      </c>
    </row>
    <row r="883" spans="1:19">
      <c r="A883" s="1" t="s">
        <v>1144</v>
      </c>
      <c r="B883" s="1">
        <v>2021</v>
      </c>
      <c r="C883" s="76">
        <v>44412</v>
      </c>
      <c r="D883" s="1" t="s">
        <v>189</v>
      </c>
      <c r="E883" s="25" t="s">
        <v>536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24">
        <f t="shared" ref="M883:M914" si="59">IF(L883="","",3.6*200/(L883))</f>
        <v>72.697899838449118</v>
      </c>
      <c r="P883" s="124" t="str">
        <f t="shared" si="58"/>
        <v/>
      </c>
      <c r="S883" s="124" t="str">
        <f t="shared" si="56"/>
        <v/>
      </c>
    </row>
    <row r="884" spans="1:19">
      <c r="A884" s="1" t="s">
        <v>1144</v>
      </c>
      <c r="B884" s="1">
        <v>2021</v>
      </c>
      <c r="C884" s="76">
        <v>44412</v>
      </c>
      <c r="D884" s="1" t="s">
        <v>189</v>
      </c>
      <c r="E884" s="25" t="s">
        <v>536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24">
        <f t="shared" si="59"/>
        <v>69.531627233220661</v>
      </c>
      <c r="P884" s="124" t="str">
        <f t="shared" si="58"/>
        <v/>
      </c>
      <c r="S884" s="124" t="str">
        <f t="shared" si="56"/>
        <v/>
      </c>
    </row>
    <row r="885" spans="1:19">
      <c r="A885" s="1" t="s">
        <v>1144</v>
      </c>
      <c r="B885" s="1">
        <v>2021</v>
      </c>
      <c r="C885" s="76">
        <v>44412</v>
      </c>
      <c r="D885" s="1" t="s">
        <v>189</v>
      </c>
      <c r="E885" s="25" t="s">
        <v>536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24">
        <f t="shared" si="59"/>
        <v>68.656431772670928</v>
      </c>
      <c r="P885" s="124" t="str">
        <f t="shared" si="58"/>
        <v/>
      </c>
      <c r="S885" s="124" t="str">
        <f t="shared" si="56"/>
        <v/>
      </c>
    </row>
    <row r="886" spans="1:19">
      <c r="A886" s="1" t="s">
        <v>1144</v>
      </c>
      <c r="B886" s="1">
        <v>2021</v>
      </c>
      <c r="C886" s="76">
        <v>44412</v>
      </c>
      <c r="D886" s="1" t="s">
        <v>189</v>
      </c>
      <c r="E886" s="25" t="s">
        <v>1157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24">
        <f t="shared" si="59"/>
        <v>71.52791575601033</v>
      </c>
      <c r="P886" s="124" t="str">
        <f t="shared" si="58"/>
        <v/>
      </c>
      <c r="S886" s="124" t="str">
        <f t="shared" si="56"/>
        <v/>
      </c>
    </row>
    <row r="887" spans="1:19">
      <c r="A887" s="1" t="s">
        <v>1144</v>
      </c>
      <c r="B887" s="1">
        <v>2021</v>
      </c>
      <c r="C887" s="76">
        <v>44412</v>
      </c>
      <c r="D887" s="1" t="s">
        <v>189</v>
      </c>
      <c r="E887" s="25" t="s">
        <v>1157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24">
        <f t="shared" si="59"/>
        <v>71.230708349821924</v>
      </c>
      <c r="P887" s="124" t="str">
        <f t="shared" si="58"/>
        <v/>
      </c>
      <c r="S887" s="124" t="str">
        <f t="shared" si="56"/>
        <v/>
      </c>
    </row>
    <row r="888" spans="1:19">
      <c r="A888" s="1" t="s">
        <v>1144</v>
      </c>
      <c r="B888" s="1">
        <v>2021</v>
      </c>
      <c r="C888" s="76">
        <v>44412</v>
      </c>
      <c r="D888" s="1" t="s">
        <v>189</v>
      </c>
      <c r="E888" s="25" t="s">
        <v>1157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24">
        <f t="shared" si="59"/>
        <v>69.290732364546244</v>
      </c>
      <c r="P888" s="124" t="str">
        <f t="shared" si="58"/>
        <v/>
      </c>
      <c r="S888" s="124" t="str">
        <f t="shared" si="56"/>
        <v/>
      </c>
    </row>
    <row r="889" spans="1:19">
      <c r="A889" s="1" t="s">
        <v>1144</v>
      </c>
      <c r="B889" s="1">
        <v>2021</v>
      </c>
      <c r="C889" s="76">
        <v>44412</v>
      </c>
      <c r="D889" s="1" t="s">
        <v>189</v>
      </c>
      <c r="E889" s="25" t="s">
        <v>1157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24">
        <f t="shared" si="59"/>
        <v>70.803422165404655</v>
      </c>
      <c r="P889" s="124" t="str">
        <f t="shared" si="58"/>
        <v/>
      </c>
      <c r="S889" s="124" t="str">
        <f t="shared" si="56"/>
        <v/>
      </c>
    </row>
    <row r="890" spans="1:19">
      <c r="A890" s="1" t="s">
        <v>1144</v>
      </c>
      <c r="B890" s="1">
        <v>2021</v>
      </c>
      <c r="C890" s="76">
        <v>44412</v>
      </c>
      <c r="D890" s="1" t="s">
        <v>189</v>
      </c>
      <c r="E890" s="25" t="s">
        <v>1157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24">
        <f t="shared" si="59"/>
        <v>70.107108081791623</v>
      </c>
      <c r="P890" s="124" t="str">
        <f t="shared" si="58"/>
        <v/>
      </c>
      <c r="S890" s="124" t="str">
        <f t="shared" si="56"/>
        <v/>
      </c>
    </row>
    <row r="891" spans="1:19">
      <c r="A891" s="1" t="s">
        <v>1144</v>
      </c>
      <c r="B891" s="1">
        <v>2021</v>
      </c>
      <c r="C891" s="76">
        <v>44412</v>
      </c>
      <c r="D891" s="1" t="s">
        <v>189</v>
      </c>
      <c r="E891" s="25" t="s">
        <v>1157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24">
        <f t="shared" si="59"/>
        <v>69.889341875364011</v>
      </c>
      <c r="P891" s="124" t="str">
        <f t="shared" si="58"/>
        <v/>
      </c>
      <c r="S891" s="124" t="str">
        <f t="shared" si="56"/>
        <v/>
      </c>
    </row>
    <row r="892" spans="1:19">
      <c r="A892" s="1" t="s">
        <v>1144</v>
      </c>
      <c r="B892" s="1">
        <v>2021</v>
      </c>
      <c r="C892" s="76">
        <v>44412</v>
      </c>
      <c r="D892" s="1" t="s">
        <v>189</v>
      </c>
      <c r="E892" s="25" t="s">
        <v>537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24">
        <f t="shared" si="59"/>
        <v>70.560564484515865</v>
      </c>
      <c r="N892">
        <v>1</v>
      </c>
      <c r="O892">
        <v>9.9019999999999992</v>
      </c>
      <c r="P892" s="124">
        <f t="shared" si="58"/>
        <v>72.712583316501721</v>
      </c>
      <c r="S892" s="124" t="str">
        <f t="shared" si="56"/>
        <v/>
      </c>
    </row>
    <row r="893" spans="1:19">
      <c r="A893" s="1" t="s">
        <v>1144</v>
      </c>
      <c r="B893" s="1">
        <v>2021</v>
      </c>
      <c r="C893" s="76">
        <v>44412</v>
      </c>
      <c r="D893" s="1" t="s">
        <v>189</v>
      </c>
      <c r="E893" s="25" t="s">
        <v>537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24">
        <f t="shared" si="59"/>
        <v>56.944005061689339</v>
      </c>
      <c r="N893">
        <v>2</v>
      </c>
      <c r="O893">
        <v>9.9609999999999985</v>
      </c>
      <c r="P893" s="124">
        <f t="shared" si="58"/>
        <v>72.281899407690005</v>
      </c>
      <c r="S893" s="124" t="str">
        <f t="shared" si="56"/>
        <v/>
      </c>
    </row>
    <row r="894" spans="1:19">
      <c r="A894" s="1" t="s">
        <v>1144</v>
      </c>
      <c r="B894" s="1">
        <v>2021</v>
      </c>
      <c r="C894" s="76">
        <v>44412</v>
      </c>
      <c r="D894" s="1" t="s">
        <v>189</v>
      </c>
      <c r="E894" s="25" t="s">
        <v>537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24">
        <f t="shared" si="59"/>
        <v>70.291906667968362</v>
      </c>
      <c r="N894">
        <v>1</v>
      </c>
      <c r="O894">
        <v>10.551</v>
      </c>
      <c r="P894" s="124">
        <f t="shared" si="58"/>
        <v>68.239977253340911</v>
      </c>
      <c r="S894" s="124" t="str">
        <f t="shared" si="56"/>
        <v/>
      </c>
    </row>
    <row r="895" spans="1:19">
      <c r="A895" s="1" t="s">
        <v>1144</v>
      </c>
      <c r="B895" s="1">
        <v>2021</v>
      </c>
      <c r="C895" s="76">
        <v>44412</v>
      </c>
      <c r="D895" s="1" t="s">
        <v>189</v>
      </c>
      <c r="E895" s="25" t="s">
        <v>537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24">
        <f t="shared" si="59"/>
        <v>69.970845481049551</v>
      </c>
      <c r="N895">
        <v>2</v>
      </c>
      <c r="O895">
        <v>11.493</v>
      </c>
      <c r="P895" s="124">
        <f t="shared" si="58"/>
        <v>62.646828504306967</v>
      </c>
      <c r="S895" s="124" t="str">
        <f t="shared" si="56"/>
        <v/>
      </c>
    </row>
    <row r="896" spans="1:19">
      <c r="A896" s="1" t="s">
        <v>1144</v>
      </c>
      <c r="B896" s="1">
        <v>2021</v>
      </c>
      <c r="C896" s="76">
        <v>44412</v>
      </c>
      <c r="D896" s="1" t="s">
        <v>189</v>
      </c>
      <c r="E896" s="25" t="s">
        <v>537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24">
        <f t="shared" si="59"/>
        <v>74.380165289256198</v>
      </c>
      <c r="N896">
        <v>1</v>
      </c>
      <c r="O896">
        <v>9.7949999999999999</v>
      </c>
      <c r="P896" s="124">
        <f t="shared" si="58"/>
        <v>73.506891271056659</v>
      </c>
      <c r="S896" s="124" t="str">
        <f t="shared" si="56"/>
        <v/>
      </c>
    </row>
    <row r="897" spans="1:19">
      <c r="A897" s="1" t="s">
        <v>1144</v>
      </c>
      <c r="B897" s="1">
        <v>2021</v>
      </c>
      <c r="C897" s="76">
        <v>44412</v>
      </c>
      <c r="D897" s="1" t="s">
        <v>189</v>
      </c>
      <c r="E897" s="25" t="s">
        <v>537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24">
        <f t="shared" si="59"/>
        <v>59.079346844998774</v>
      </c>
      <c r="N897">
        <v>2</v>
      </c>
      <c r="O897">
        <v>10.191000000000001</v>
      </c>
      <c r="P897" s="124">
        <f t="shared" si="58"/>
        <v>70.650574035914033</v>
      </c>
      <c r="S897" s="124" t="str">
        <f t="shared" si="56"/>
        <v/>
      </c>
    </row>
    <row r="898" spans="1:19">
      <c r="A898" s="1" t="s">
        <v>1144</v>
      </c>
      <c r="B898" s="1">
        <v>2021</v>
      </c>
      <c r="C898" s="76">
        <v>44412</v>
      </c>
      <c r="D898" s="1" t="s">
        <v>189</v>
      </c>
      <c r="E898" s="25" t="s">
        <v>537</v>
      </c>
      <c r="F898">
        <v>4</v>
      </c>
      <c r="G898" t="s">
        <v>195</v>
      </c>
      <c r="H898" t="s">
        <v>1145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24">
        <f t="shared" si="59"/>
        <v>72.412752690334912</v>
      </c>
      <c r="N898">
        <v>1</v>
      </c>
      <c r="O898">
        <v>9.8239999999999998</v>
      </c>
      <c r="P898" s="124">
        <f t="shared" si="58"/>
        <v>73.289902280130292</v>
      </c>
      <c r="Q898">
        <v>1</v>
      </c>
      <c r="R898">
        <v>10.381</v>
      </c>
      <c r="S898" s="124">
        <f t="shared" ref="S898:S961" si="60">IF(R898="","",3.6*200/(R898))</f>
        <v>69.357480011559574</v>
      </c>
    </row>
    <row r="899" spans="1:19">
      <c r="A899" s="1" t="s">
        <v>1144</v>
      </c>
      <c r="B899" s="1">
        <v>2021</v>
      </c>
      <c r="C899" s="76">
        <v>44412</v>
      </c>
      <c r="D899" s="1" t="s">
        <v>189</v>
      </c>
      <c r="E899" s="25" t="s">
        <v>537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24">
        <f t="shared" si="59"/>
        <v>74.626865671641795</v>
      </c>
      <c r="N899">
        <v>2</v>
      </c>
      <c r="O899" t="s">
        <v>534</v>
      </c>
      <c r="P899" s="124"/>
      <c r="Q899">
        <v>2</v>
      </c>
      <c r="R899">
        <v>14.763999999999999</v>
      </c>
      <c r="S899" s="124">
        <f t="shared" si="60"/>
        <v>48.767271742075323</v>
      </c>
    </row>
    <row r="900" spans="1:19">
      <c r="A900" s="1" t="s">
        <v>1144</v>
      </c>
      <c r="B900" s="1">
        <v>2021</v>
      </c>
      <c r="C900" s="76">
        <v>44412</v>
      </c>
      <c r="D900" s="1" t="s">
        <v>189</v>
      </c>
      <c r="E900" s="25" t="s">
        <v>1158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24">
        <f t="shared" si="59"/>
        <v>72.881870634679629</v>
      </c>
      <c r="P900" s="124" t="str">
        <f t="shared" ref="P900:P931" si="61">IF(O900="","",3.6*200/(O900))</f>
        <v/>
      </c>
      <c r="S900" s="124" t="str">
        <f t="shared" si="60"/>
        <v/>
      </c>
    </row>
    <row r="901" spans="1:19">
      <c r="A901" s="1" t="s">
        <v>1144</v>
      </c>
      <c r="B901" s="1">
        <v>2021</v>
      </c>
      <c r="C901" s="76">
        <v>44412</v>
      </c>
      <c r="D901" s="1" t="s">
        <v>189</v>
      </c>
      <c r="E901" s="25" t="s">
        <v>1158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24">
        <f t="shared" si="59"/>
        <v>71.777489781676806</v>
      </c>
      <c r="P901" s="124" t="str">
        <f t="shared" si="61"/>
        <v/>
      </c>
      <c r="S901" s="124" t="str">
        <f t="shared" si="60"/>
        <v/>
      </c>
    </row>
    <row r="902" spans="1:19">
      <c r="A902" s="1" t="s">
        <v>1144</v>
      </c>
      <c r="B902" s="1">
        <v>2021</v>
      </c>
      <c r="C902" s="76">
        <v>44412</v>
      </c>
      <c r="D902" s="1" t="s">
        <v>189</v>
      </c>
      <c r="E902" s="25" t="s">
        <v>1158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24">
        <f t="shared" si="59"/>
        <v>67.44730679156909</v>
      </c>
      <c r="P902" s="124" t="str">
        <f t="shared" si="61"/>
        <v/>
      </c>
      <c r="S902" s="124" t="str">
        <f t="shared" si="60"/>
        <v/>
      </c>
    </row>
    <row r="903" spans="1:19">
      <c r="A903" s="1" t="s">
        <v>1144</v>
      </c>
      <c r="B903" s="1">
        <v>2021</v>
      </c>
      <c r="C903" s="76">
        <v>44412</v>
      </c>
      <c r="D903" s="1" t="s">
        <v>189</v>
      </c>
      <c r="E903" s="25" t="s">
        <v>1158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24">
        <f t="shared" si="59"/>
        <v>62.316081010905322</v>
      </c>
      <c r="P903" s="124" t="str">
        <f t="shared" si="61"/>
        <v/>
      </c>
      <c r="S903" s="124" t="str">
        <f t="shared" si="60"/>
        <v/>
      </c>
    </row>
    <row r="904" spans="1:19">
      <c r="A904" s="1" t="s">
        <v>1144</v>
      </c>
      <c r="B904" s="1">
        <v>2021</v>
      </c>
      <c r="C904" s="76">
        <v>44412</v>
      </c>
      <c r="D904" s="1" t="s">
        <v>189</v>
      </c>
      <c r="E904" s="25" t="s">
        <v>538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24">
        <f t="shared" si="59"/>
        <v>74.288072637226577</v>
      </c>
      <c r="N904">
        <v>1</v>
      </c>
      <c r="O904">
        <v>9.7859999999999996</v>
      </c>
      <c r="P904" s="124">
        <f t="shared" si="61"/>
        <v>73.574494175352541</v>
      </c>
      <c r="S904" s="124" t="str">
        <f t="shared" si="60"/>
        <v/>
      </c>
    </row>
    <row r="905" spans="1:19">
      <c r="A905" s="1" t="s">
        <v>1144</v>
      </c>
      <c r="B905" s="1">
        <v>2021</v>
      </c>
      <c r="C905" s="76">
        <v>44412</v>
      </c>
      <c r="D905" s="1" t="s">
        <v>189</v>
      </c>
      <c r="E905" s="25" t="s">
        <v>538</v>
      </c>
      <c r="F905">
        <v>1</v>
      </c>
      <c r="G905" t="s">
        <v>195</v>
      </c>
      <c r="H905" t="s">
        <v>1145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24">
        <f t="shared" si="59"/>
        <v>73.476885396469029</v>
      </c>
      <c r="N905">
        <v>2</v>
      </c>
      <c r="O905">
        <v>9.7959999999999994</v>
      </c>
      <c r="P905" s="124">
        <f t="shared" si="61"/>
        <v>73.499387505104124</v>
      </c>
      <c r="S905" s="124" t="str">
        <f t="shared" si="60"/>
        <v/>
      </c>
    </row>
    <row r="906" spans="1:19">
      <c r="A906" s="1" t="s">
        <v>1144</v>
      </c>
      <c r="B906" s="1">
        <v>2021</v>
      </c>
      <c r="C906" s="76">
        <v>44412</v>
      </c>
      <c r="D906" s="1" t="s">
        <v>189</v>
      </c>
      <c r="E906" s="25" t="s">
        <v>538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24">
        <f t="shared" si="59"/>
        <v>73.868882733148666</v>
      </c>
      <c r="N906">
        <v>1</v>
      </c>
      <c r="O906">
        <v>9.7840000000000007</v>
      </c>
      <c r="P906" s="124">
        <f t="shared" si="61"/>
        <v>73.589533932951753</v>
      </c>
      <c r="S906" s="124" t="str">
        <f t="shared" si="60"/>
        <v/>
      </c>
    </row>
    <row r="907" spans="1:19">
      <c r="A907" s="1" t="s">
        <v>1144</v>
      </c>
      <c r="B907" s="1">
        <v>2021</v>
      </c>
      <c r="C907" s="76">
        <v>44412</v>
      </c>
      <c r="D907" s="1" t="s">
        <v>189</v>
      </c>
      <c r="E907" s="25" t="s">
        <v>538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24">
        <f t="shared" si="59"/>
        <v>73.364581210515595</v>
      </c>
      <c r="N907">
        <v>2</v>
      </c>
      <c r="O907">
        <v>9.8260000000000005</v>
      </c>
      <c r="P907" s="124">
        <f t="shared" si="61"/>
        <v>73.274984734378179</v>
      </c>
      <c r="S907" s="124" t="str">
        <f t="shared" si="60"/>
        <v/>
      </c>
    </row>
    <row r="908" spans="1:19">
      <c r="A908" s="1" t="s">
        <v>1144</v>
      </c>
      <c r="B908" s="1">
        <v>2021</v>
      </c>
      <c r="C908" s="76">
        <v>44412</v>
      </c>
      <c r="D908" s="1" t="s">
        <v>189</v>
      </c>
      <c r="E908" s="25" t="s">
        <v>62</v>
      </c>
      <c r="F908" t="s">
        <v>539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24">
        <f t="shared" si="59"/>
        <v>73.952341824157756</v>
      </c>
      <c r="N908">
        <v>1</v>
      </c>
      <c r="O908">
        <v>9.7759999999999998</v>
      </c>
      <c r="P908" s="124">
        <f t="shared" si="61"/>
        <v>73.649754500818332</v>
      </c>
      <c r="Q908">
        <v>1</v>
      </c>
      <c r="R908">
        <v>10.680999999999999</v>
      </c>
      <c r="S908" s="124">
        <f t="shared" si="60"/>
        <v>67.409418593764627</v>
      </c>
    </row>
    <row r="909" spans="1:19">
      <c r="A909" s="1" t="s">
        <v>1144</v>
      </c>
      <c r="B909" s="1">
        <v>2021</v>
      </c>
      <c r="C909" s="76">
        <v>44412</v>
      </c>
      <c r="D909" s="1" t="s">
        <v>189</v>
      </c>
      <c r="E909" s="25" t="s">
        <v>62</v>
      </c>
      <c r="F909" t="s">
        <v>539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24">
        <f t="shared" si="59"/>
        <v>74.043603455368157</v>
      </c>
      <c r="N909">
        <v>2</v>
      </c>
      <c r="O909">
        <v>9.7910000000000004</v>
      </c>
      <c r="P909" s="124">
        <f t="shared" si="61"/>
        <v>73.53692166275151</v>
      </c>
      <c r="Q909">
        <v>2</v>
      </c>
      <c r="R909">
        <v>10.888999999999999</v>
      </c>
      <c r="S909" s="124">
        <f t="shared" si="60"/>
        <v>66.121774267609524</v>
      </c>
    </row>
    <row r="910" spans="1:19">
      <c r="A910" s="1" t="s">
        <v>1144</v>
      </c>
      <c r="B910" s="1">
        <v>2021</v>
      </c>
      <c r="C910" s="76">
        <v>44412</v>
      </c>
      <c r="D910" s="1" t="s">
        <v>189</v>
      </c>
      <c r="E910" s="25" t="s">
        <v>62</v>
      </c>
      <c r="F910" t="s">
        <v>540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24">
        <f t="shared" si="59"/>
        <v>73.574494175352541</v>
      </c>
      <c r="N910">
        <v>1</v>
      </c>
      <c r="O910">
        <v>9.9429999999999996</v>
      </c>
      <c r="P910" s="124">
        <f t="shared" si="61"/>
        <v>72.412752690334912</v>
      </c>
      <c r="S910" s="124" t="str">
        <f t="shared" si="60"/>
        <v/>
      </c>
    </row>
    <row r="911" spans="1:19">
      <c r="A911" s="1" t="s">
        <v>1144</v>
      </c>
      <c r="B911" s="1">
        <v>2021</v>
      </c>
      <c r="C911" s="76">
        <v>44412</v>
      </c>
      <c r="D911" s="1" t="s">
        <v>189</v>
      </c>
      <c r="E911" s="25" t="s">
        <v>62</v>
      </c>
      <c r="F911" t="s">
        <v>540</v>
      </c>
      <c r="G911" t="s">
        <v>195</v>
      </c>
      <c r="H911" t="s">
        <v>1145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24">
        <f t="shared" si="59"/>
        <v>70.09345794392523</v>
      </c>
      <c r="N911">
        <v>2</v>
      </c>
      <c r="O911">
        <v>9.9580000000000002</v>
      </c>
      <c r="P911" s="124">
        <f t="shared" si="61"/>
        <v>72.303675436834709</v>
      </c>
      <c r="S911" s="124" t="str">
        <f t="shared" si="60"/>
        <v/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533</v>
      </c>
      <c r="F912">
        <v>4</v>
      </c>
      <c r="G912" t="s">
        <v>1187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24">
        <f t="shared" si="59"/>
        <v>65.771444231296257</v>
      </c>
      <c r="P912" s="124" t="str">
        <f t="shared" si="61"/>
        <v/>
      </c>
      <c r="S912" s="124" t="str">
        <f t="shared" si="60"/>
        <v/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533</v>
      </c>
      <c r="F913">
        <v>1</v>
      </c>
      <c r="G913" t="s">
        <v>1810</v>
      </c>
      <c r="H913" t="s">
        <v>851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24">
        <f t="shared" si="59"/>
        <v>63.40260655160268</v>
      </c>
      <c r="P913" s="124" t="str">
        <f t="shared" si="61"/>
        <v/>
      </c>
      <c r="S913" s="124" t="str">
        <f t="shared" si="60"/>
        <v/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533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24">
        <f t="shared" si="59"/>
        <v>67.561227362297075</v>
      </c>
      <c r="P914" s="124" t="str">
        <f t="shared" si="61"/>
        <v/>
      </c>
      <c r="S914" s="124" t="str">
        <f t="shared" si="60"/>
        <v/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533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24">
        <f t="shared" ref="M915:M946" si="62">IF(L915="","",3.6*200/(L915))</f>
        <v>68.623713305375517</v>
      </c>
      <c r="P915" s="124" t="str">
        <f t="shared" si="61"/>
        <v/>
      </c>
      <c r="S915" s="124" t="str">
        <f t="shared" si="60"/>
        <v/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533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24">
        <f t="shared" si="62"/>
        <v>66.506558285608719</v>
      </c>
      <c r="P916" s="124" t="str">
        <f t="shared" si="61"/>
        <v/>
      </c>
      <c r="S916" s="124" t="str">
        <f t="shared" si="60"/>
        <v/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533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24">
        <f t="shared" si="62"/>
        <v>67.214339058999258</v>
      </c>
      <c r="P917" s="124" t="str">
        <f t="shared" si="61"/>
        <v/>
      </c>
      <c r="S917" s="124" t="str">
        <f t="shared" si="60"/>
        <v/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533</v>
      </c>
      <c r="F918">
        <v>3</v>
      </c>
      <c r="G918" t="s">
        <v>850</v>
      </c>
      <c r="H918" t="s">
        <v>851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24">
        <f t="shared" si="62"/>
        <v>67.145388417420506</v>
      </c>
      <c r="P918" s="124" t="str">
        <f t="shared" si="61"/>
        <v/>
      </c>
      <c r="S918" s="124" t="str">
        <f t="shared" si="60"/>
        <v/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533</v>
      </c>
      <c r="F919">
        <v>4</v>
      </c>
      <c r="G919" t="s">
        <v>822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24">
        <f t="shared" si="62"/>
        <v>65.47240156406292</v>
      </c>
      <c r="P919" s="124" t="str">
        <f t="shared" si="61"/>
        <v/>
      </c>
      <c r="S919" s="124" t="str">
        <f t="shared" si="60"/>
        <v/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533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24">
        <f t="shared" si="62"/>
        <v>65.934065934065941</v>
      </c>
      <c r="P920" s="124" t="str">
        <f t="shared" si="61"/>
        <v/>
      </c>
      <c r="S920" s="124" t="str">
        <f t="shared" si="60"/>
        <v/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533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24">
        <f t="shared" si="62"/>
        <v>65.645514223194752</v>
      </c>
      <c r="P921" s="124" t="str">
        <f t="shared" si="61"/>
        <v/>
      </c>
      <c r="S921" s="124" t="str">
        <f t="shared" si="60"/>
        <v/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533</v>
      </c>
      <c r="F922">
        <v>6</v>
      </c>
      <c r="G922" t="s">
        <v>849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24">
        <f t="shared" si="62"/>
        <v>66.964285714285708</v>
      </c>
      <c r="P922" s="124" t="str">
        <f t="shared" si="61"/>
        <v/>
      </c>
      <c r="S922" s="124" t="str">
        <f t="shared" si="60"/>
        <v/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533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534</v>
      </c>
      <c r="M923" s="124"/>
      <c r="P923" s="124" t="str">
        <f t="shared" si="61"/>
        <v/>
      </c>
      <c r="S923" s="124" t="str">
        <f t="shared" si="60"/>
        <v/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536</v>
      </c>
      <c r="F924">
        <v>3</v>
      </c>
      <c r="G924" t="s">
        <v>1187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24">
        <f t="shared" ref="M924:M955" si="63">IF(L924="","",3.6*200/(L924))</f>
        <v>65.282437210989215</v>
      </c>
      <c r="P924" s="124" t="str">
        <f t="shared" si="61"/>
        <v/>
      </c>
      <c r="S924" s="124" t="str">
        <f t="shared" si="60"/>
        <v/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536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24">
        <f t="shared" si="63"/>
        <v>68.906115417743322</v>
      </c>
      <c r="P925" s="124" t="str">
        <f t="shared" si="61"/>
        <v/>
      </c>
      <c r="S925" s="124" t="str">
        <f t="shared" si="60"/>
        <v/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536</v>
      </c>
      <c r="F926">
        <v>1</v>
      </c>
      <c r="G926" t="s">
        <v>849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24">
        <f t="shared" si="63"/>
        <v>66.98920729438035</v>
      </c>
      <c r="P926" s="124" t="str">
        <f t="shared" si="61"/>
        <v/>
      </c>
      <c r="S926" s="124" t="str">
        <f t="shared" si="60"/>
        <v/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536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24">
        <f t="shared" si="63"/>
        <v>69.364161849710982</v>
      </c>
      <c r="P927" s="124" t="str">
        <f t="shared" si="61"/>
        <v/>
      </c>
      <c r="S927" s="124" t="str">
        <f t="shared" si="60"/>
        <v/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536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24">
        <f t="shared" si="63"/>
        <v>51.8956321176301</v>
      </c>
      <c r="P928" s="124" t="str">
        <f t="shared" si="61"/>
        <v/>
      </c>
      <c r="S928" s="124" t="str">
        <f t="shared" si="60"/>
        <v/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536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24">
        <f t="shared" si="63"/>
        <v>68.007934258996883</v>
      </c>
      <c r="P929" s="124" t="str">
        <f t="shared" si="61"/>
        <v/>
      </c>
      <c r="S929" s="124" t="str">
        <f t="shared" si="60"/>
        <v/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536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24">
        <f t="shared" si="63"/>
        <v>68.741645980523202</v>
      </c>
      <c r="P930" s="124" t="str">
        <f t="shared" si="61"/>
        <v/>
      </c>
      <c r="S930" s="124" t="str">
        <f t="shared" si="60"/>
        <v/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536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24">
        <f t="shared" si="63"/>
        <v>68.278805120910391</v>
      </c>
      <c r="P931" s="124" t="str">
        <f t="shared" si="61"/>
        <v/>
      </c>
      <c r="S931" s="124" t="str">
        <f t="shared" si="60"/>
        <v/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536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24">
        <f t="shared" si="63"/>
        <v>69.397590361445779</v>
      </c>
      <c r="P932" s="124" t="str">
        <f t="shared" ref="P932:P963" si="64">IF(O932="","",3.6*200/(O932))</f>
        <v/>
      </c>
      <c r="S932" s="124" t="str">
        <f t="shared" si="60"/>
        <v/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536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24">
        <f t="shared" si="63"/>
        <v>68.833652007648183</v>
      </c>
      <c r="P933" s="124" t="str">
        <f t="shared" si="64"/>
        <v/>
      </c>
      <c r="S933" s="124" t="str">
        <f t="shared" si="60"/>
        <v/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536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24">
        <f t="shared" si="63"/>
        <v>69.970845481049565</v>
      </c>
      <c r="P934" s="124" t="str">
        <f t="shared" si="64"/>
        <v/>
      </c>
      <c r="S934" s="124" t="str">
        <f t="shared" si="60"/>
        <v/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536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24">
        <f t="shared" si="63"/>
        <v>69.111153772317152</v>
      </c>
      <c r="P935" s="124" t="str">
        <f t="shared" si="64"/>
        <v/>
      </c>
      <c r="S935" s="124" t="str">
        <f t="shared" si="60"/>
        <v/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536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24">
        <f t="shared" si="63"/>
        <v>69.290732364546244</v>
      </c>
      <c r="P936" s="124" t="str">
        <f t="shared" si="64"/>
        <v/>
      </c>
      <c r="S936" s="124" t="str">
        <f t="shared" si="60"/>
        <v/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536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24">
        <f t="shared" si="63"/>
        <v>68.421552789128583</v>
      </c>
      <c r="P937" s="124" t="str">
        <f t="shared" si="64"/>
        <v/>
      </c>
      <c r="S937" s="124" t="str">
        <f t="shared" si="60"/>
        <v/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536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24">
        <f t="shared" si="63"/>
        <v>69.24408540103866</v>
      </c>
      <c r="P938" s="124" t="str">
        <f t="shared" si="64"/>
        <v/>
      </c>
      <c r="S938" s="124" t="str">
        <f t="shared" si="60"/>
        <v/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536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24">
        <f t="shared" si="63"/>
        <v>68.728522336769771</v>
      </c>
      <c r="P939" s="124" t="str">
        <f t="shared" si="64"/>
        <v/>
      </c>
      <c r="S939" s="124" t="str">
        <f t="shared" si="60"/>
        <v/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537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24">
        <f t="shared" si="63"/>
        <v>67.007910656119137</v>
      </c>
      <c r="N940">
        <v>1</v>
      </c>
      <c r="O940">
        <v>10.93</v>
      </c>
      <c r="P940" s="124">
        <f t="shared" si="64"/>
        <v>65.873741994510524</v>
      </c>
      <c r="S940" s="124" t="str">
        <f t="shared" si="60"/>
        <v/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537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24">
        <f t="shared" si="63"/>
        <v>65.825562260010983</v>
      </c>
      <c r="N941">
        <v>2</v>
      </c>
      <c r="O941">
        <v>11.106999999999999</v>
      </c>
      <c r="P941" s="124">
        <f t="shared" si="64"/>
        <v>64.823984874403536</v>
      </c>
      <c r="S941" s="124" t="str">
        <f t="shared" si="60"/>
        <v/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537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24">
        <f t="shared" si="63"/>
        <v>69.848661233993013</v>
      </c>
      <c r="N942">
        <v>1</v>
      </c>
      <c r="O942">
        <v>10.311999999999999</v>
      </c>
      <c r="P942" s="124">
        <f t="shared" si="64"/>
        <v>69.82156710628395</v>
      </c>
      <c r="S942" s="124" t="str">
        <f t="shared" si="60"/>
        <v/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537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24">
        <f t="shared" si="63"/>
        <v>68.846815834767639</v>
      </c>
      <c r="N943">
        <v>2</v>
      </c>
      <c r="O943">
        <v>10.356999999999999</v>
      </c>
      <c r="P943" s="124">
        <f t="shared" si="64"/>
        <v>69.518200251037953</v>
      </c>
      <c r="S943" s="124" t="str">
        <f t="shared" si="60"/>
        <v/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537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24">
        <f t="shared" si="63"/>
        <v>69.47124662292552</v>
      </c>
      <c r="N944">
        <v>1</v>
      </c>
      <c r="O944">
        <v>10.345000000000001</v>
      </c>
      <c r="P944" s="124">
        <f t="shared" si="64"/>
        <v>69.598840019333011</v>
      </c>
      <c r="Q944">
        <v>1</v>
      </c>
      <c r="R944">
        <v>10.683</v>
      </c>
      <c r="S944" s="124">
        <f t="shared" si="60"/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537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24">
        <f t="shared" si="63"/>
        <v>70.278184480234259</v>
      </c>
      <c r="N945">
        <v>2</v>
      </c>
      <c r="O945">
        <v>10.402000000000001</v>
      </c>
      <c r="P945" s="124">
        <f t="shared" si="64"/>
        <v>69.217458181119014</v>
      </c>
      <c r="Q945">
        <v>2</v>
      </c>
      <c r="R945">
        <v>12.221</v>
      </c>
      <c r="S945" s="124">
        <f t="shared" si="60"/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537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24">
        <f t="shared" si="63"/>
        <v>70.901033973412112</v>
      </c>
      <c r="N946">
        <v>1</v>
      </c>
      <c r="O946">
        <v>10.416</v>
      </c>
      <c r="P946" s="124">
        <f t="shared" si="64"/>
        <v>69.124423963133637</v>
      </c>
      <c r="S946" s="124" t="str">
        <f t="shared" si="60"/>
        <v/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537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24">
        <f t="shared" si="63"/>
        <v>69.518200251037953</v>
      </c>
      <c r="N947">
        <v>2</v>
      </c>
      <c r="O947">
        <v>10.532</v>
      </c>
      <c r="P947" s="124">
        <f t="shared" si="64"/>
        <v>68.363083934675274</v>
      </c>
      <c r="S947" s="124" t="str">
        <f t="shared" si="60"/>
        <v/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538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24">
        <f t="shared" si="63"/>
        <v>71.978406478056584</v>
      </c>
      <c r="N948">
        <v>1</v>
      </c>
      <c r="O948">
        <v>10.247</v>
      </c>
      <c r="P948" s="124">
        <f t="shared" si="64"/>
        <v>70.264467649068024</v>
      </c>
      <c r="S948" s="124" t="str">
        <f t="shared" si="60"/>
        <v/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538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24">
        <f t="shared" si="63"/>
        <v>70.664442045343023</v>
      </c>
      <c r="N949">
        <v>2</v>
      </c>
      <c r="O949">
        <v>12.786</v>
      </c>
      <c r="P949" s="124">
        <f t="shared" si="64"/>
        <v>56.311590802440172</v>
      </c>
      <c r="S949" s="124" t="str">
        <f t="shared" si="60"/>
        <v/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538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24">
        <f t="shared" si="63"/>
        <v>70.852194449911423</v>
      </c>
      <c r="N950">
        <v>1</v>
      </c>
      <c r="O950">
        <v>10.23</v>
      </c>
      <c r="P950" s="124">
        <f t="shared" si="64"/>
        <v>70.381231671554247</v>
      </c>
      <c r="Q950">
        <v>1</v>
      </c>
      <c r="R950">
        <v>10.496</v>
      </c>
      <c r="S950" s="124">
        <f t="shared" si="60"/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538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24">
        <f t="shared" si="63"/>
        <v>71.181413741967376</v>
      </c>
      <c r="N951">
        <v>2</v>
      </c>
      <c r="O951">
        <v>10.395</v>
      </c>
      <c r="P951" s="124">
        <f t="shared" si="64"/>
        <v>69.264069264069263</v>
      </c>
      <c r="Q951">
        <v>2</v>
      </c>
      <c r="R951">
        <v>10.5</v>
      </c>
      <c r="S951" s="124">
        <f t="shared" si="60"/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539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24">
        <f t="shared" si="63"/>
        <v>70.615927814829348</v>
      </c>
      <c r="N952">
        <v>1</v>
      </c>
      <c r="O952">
        <v>9.8450000000000006</v>
      </c>
      <c r="P952" s="124">
        <f t="shared" si="64"/>
        <v>73.133570340274247</v>
      </c>
      <c r="S952" s="124" t="str">
        <f t="shared" si="60"/>
        <v/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539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24">
        <f t="shared" si="63"/>
        <v>69.760682104447241</v>
      </c>
      <c r="N953">
        <v>2</v>
      </c>
      <c r="O953">
        <v>10.361000000000001</v>
      </c>
      <c r="P953" s="124">
        <f t="shared" si="64"/>
        <v>69.491361837660449</v>
      </c>
      <c r="S953" s="124" t="str">
        <f t="shared" si="60"/>
        <v/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540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24">
        <f t="shared" si="63"/>
        <v>71.613288243485172</v>
      </c>
      <c r="N954">
        <v>1</v>
      </c>
      <c r="O954">
        <v>10.035</v>
      </c>
      <c r="P954" s="124">
        <f t="shared" si="64"/>
        <v>71.74887892376681</v>
      </c>
      <c r="S954" s="124" t="str">
        <f t="shared" si="60"/>
        <v/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540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24">
        <f t="shared" si="63"/>
        <v>71.308309398831341</v>
      </c>
      <c r="N955">
        <v>2</v>
      </c>
      <c r="O955">
        <v>10.926</v>
      </c>
      <c r="P955" s="124">
        <f t="shared" si="64"/>
        <v>65.897858319604609</v>
      </c>
      <c r="S955" s="124" t="str">
        <f t="shared" si="60"/>
        <v/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533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24">
        <f t="shared" ref="M956:M987" si="65">IF(L956="","",3.6*200/(L956))</f>
        <v>70.733863837312114</v>
      </c>
      <c r="P956" s="124" t="str">
        <f t="shared" si="64"/>
        <v/>
      </c>
      <c r="S956" s="124" t="str">
        <f t="shared" si="60"/>
        <v/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533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24">
        <f t="shared" si="65"/>
        <v>63.196699727903095</v>
      </c>
      <c r="P957" s="124" t="str">
        <f t="shared" si="64"/>
        <v/>
      </c>
      <c r="S957" s="124" t="str">
        <f t="shared" si="60"/>
        <v/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533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24">
        <f t="shared" si="65"/>
        <v>69.397590361445779</v>
      </c>
      <c r="P958" s="124" t="str">
        <f t="shared" si="64"/>
        <v/>
      </c>
      <c r="S958" s="124" t="str">
        <f t="shared" si="60"/>
        <v/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533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24">
        <f t="shared" si="65"/>
        <v>66.747010290164084</v>
      </c>
      <c r="P959" s="124" t="str">
        <f t="shared" si="64"/>
        <v/>
      </c>
      <c r="S959" s="124" t="str">
        <f t="shared" si="60"/>
        <v/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533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24">
        <f t="shared" si="65"/>
        <v>66.079295154185019</v>
      </c>
      <c r="P960" s="124" t="str">
        <f t="shared" si="64"/>
        <v/>
      </c>
      <c r="S960" s="124" t="str">
        <f t="shared" si="60"/>
        <v/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533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24">
        <f t="shared" si="65"/>
        <v>66.660494398666785</v>
      </c>
      <c r="P961" s="124" t="str">
        <f t="shared" si="64"/>
        <v/>
      </c>
      <c r="S961" s="124" t="str">
        <f t="shared" si="60"/>
        <v/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533</v>
      </c>
      <c r="F962">
        <v>2</v>
      </c>
      <c r="G962" t="s">
        <v>81</v>
      </c>
      <c r="H962" t="s">
        <v>248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24">
        <f t="shared" si="65"/>
        <v>66.146072576940739</v>
      </c>
      <c r="P962" s="124" t="str">
        <f t="shared" si="64"/>
        <v/>
      </c>
      <c r="S962" s="124" t="str">
        <f t="shared" ref="S962:S1025" si="66">IF(R962="","",3.6*200/(R962))</f>
        <v/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533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24">
        <f t="shared" si="65"/>
        <v>69.760682104447241</v>
      </c>
      <c r="P963" s="124" t="str">
        <f t="shared" si="64"/>
        <v/>
      </c>
      <c r="S963" s="124" t="str">
        <f t="shared" si="66"/>
        <v/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533</v>
      </c>
      <c r="F964">
        <v>4</v>
      </c>
      <c r="G964" t="s">
        <v>702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24">
        <f t="shared" si="65"/>
        <v>68.892928906324755</v>
      </c>
      <c r="P964" s="124" t="str">
        <f t="shared" ref="P964:P995" si="67">IF(O964="","",3.6*200/(O964))</f>
        <v/>
      </c>
      <c r="S964" s="124" t="str">
        <f t="shared" si="66"/>
        <v/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533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24">
        <f t="shared" si="65"/>
        <v>69.794493989918564</v>
      </c>
      <c r="P965" s="124" t="str">
        <f t="shared" si="67"/>
        <v/>
      </c>
      <c r="S965" s="124" t="str">
        <f t="shared" si="66"/>
        <v/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533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24">
        <f t="shared" si="65"/>
        <v>68.22057987492893</v>
      </c>
      <c r="P966" s="124" t="str">
        <f t="shared" si="67"/>
        <v/>
      </c>
      <c r="S966" s="124" t="str">
        <f t="shared" si="66"/>
        <v/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533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24">
        <f t="shared" si="65"/>
        <v>68.29823562891292</v>
      </c>
      <c r="P967" s="124" t="str">
        <f t="shared" si="67"/>
        <v/>
      </c>
      <c r="S967" s="124" t="str">
        <f t="shared" si="66"/>
        <v/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533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24">
        <f t="shared" si="65"/>
        <v>68.007934258996883</v>
      </c>
      <c r="P968" s="124" t="str">
        <f t="shared" si="67"/>
        <v/>
      </c>
      <c r="S968" s="124" t="str">
        <f t="shared" si="66"/>
        <v/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533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24">
        <f t="shared" si="65"/>
        <v>70.360598065083551</v>
      </c>
      <c r="P969" s="124" t="str">
        <f t="shared" si="67"/>
        <v/>
      </c>
      <c r="S969" s="124" t="str">
        <f t="shared" si="66"/>
        <v/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533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24">
        <f t="shared" si="65"/>
        <v>69.531627233220661</v>
      </c>
      <c r="P970" s="124" t="str">
        <f t="shared" si="67"/>
        <v/>
      </c>
      <c r="S970" s="124" t="str">
        <f t="shared" si="66"/>
        <v/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533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24">
        <f t="shared" si="65"/>
        <v>68.46709775580068</v>
      </c>
      <c r="P971" s="124" t="str">
        <f t="shared" si="67"/>
        <v/>
      </c>
      <c r="S971" s="124" t="str">
        <f t="shared" si="66"/>
        <v/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533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24">
        <f t="shared" si="65"/>
        <v>68.998562529947293</v>
      </c>
      <c r="P972" s="124" t="str">
        <f t="shared" si="67"/>
        <v/>
      </c>
      <c r="S972" s="124" t="str">
        <f t="shared" si="66"/>
        <v/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533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24">
        <f t="shared" si="65"/>
        <v>71.068996150429371</v>
      </c>
      <c r="P973" s="124" t="str">
        <f t="shared" si="67"/>
        <v/>
      </c>
      <c r="S973" s="124" t="str">
        <f t="shared" si="66"/>
        <v/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533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24">
        <f t="shared" si="65"/>
        <v>70.74081351935547</v>
      </c>
      <c r="P974" s="124" t="str">
        <f t="shared" si="67"/>
        <v/>
      </c>
      <c r="S974" s="124" t="str">
        <f t="shared" si="66"/>
        <v/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533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24">
        <f t="shared" si="65"/>
        <v>70.148090413094309</v>
      </c>
      <c r="P975" s="124" t="str">
        <f t="shared" si="67"/>
        <v/>
      </c>
      <c r="S975" s="124" t="str">
        <f t="shared" si="66"/>
        <v/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533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24">
        <f t="shared" si="65"/>
        <v>69.760682104447241</v>
      </c>
      <c r="P976" s="124" t="str">
        <f t="shared" si="67"/>
        <v/>
      </c>
      <c r="S976" s="124" t="str">
        <f t="shared" si="66"/>
        <v/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533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24">
        <f t="shared" si="65"/>
        <v>69.808027923211171</v>
      </c>
      <c r="P977" s="124" t="str">
        <f t="shared" si="67"/>
        <v/>
      </c>
      <c r="S977" s="124" t="str">
        <f t="shared" si="66"/>
        <v/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533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24">
        <f t="shared" si="65"/>
        <v>69.32409012131717</v>
      </c>
      <c r="P978" s="124" t="str">
        <f t="shared" si="67"/>
        <v/>
      </c>
      <c r="S978" s="124" t="str">
        <f t="shared" si="66"/>
        <v/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533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24">
        <f t="shared" si="65"/>
        <v>70.250756171333791</v>
      </c>
      <c r="P979" s="124" t="str">
        <f t="shared" si="67"/>
        <v/>
      </c>
      <c r="S979" s="124" t="str">
        <f t="shared" si="66"/>
        <v/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536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24">
        <f t="shared" si="65"/>
        <v>72.223894071622027</v>
      </c>
      <c r="P980" s="124" t="str">
        <f t="shared" si="67"/>
        <v/>
      </c>
      <c r="S980" s="124" t="str">
        <f t="shared" si="66"/>
        <v/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536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24">
        <f t="shared" si="65"/>
        <v>70.650574035914047</v>
      </c>
      <c r="P981" s="124" t="str">
        <f t="shared" si="67"/>
        <v/>
      </c>
      <c r="S981" s="124" t="str">
        <f t="shared" si="66"/>
        <v/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536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24">
        <f t="shared" si="65"/>
        <v>70.956933083670052</v>
      </c>
      <c r="P982" s="124" t="str">
        <f t="shared" si="67"/>
        <v/>
      </c>
      <c r="S982" s="124" t="str">
        <f t="shared" si="66"/>
        <v/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536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24">
        <f t="shared" si="65"/>
        <v>72.289156626506013</v>
      </c>
      <c r="P983" s="124" t="str">
        <f t="shared" si="67"/>
        <v/>
      </c>
      <c r="S983" s="124" t="str">
        <f t="shared" si="66"/>
        <v/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536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24">
        <f t="shared" si="65"/>
        <v>65.988452020896332</v>
      </c>
      <c r="P984" s="124" t="str">
        <f t="shared" si="67"/>
        <v/>
      </c>
      <c r="S984" s="124" t="str">
        <f t="shared" si="66"/>
        <v/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536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24">
        <f t="shared" si="65"/>
        <v>74.173277016585956</v>
      </c>
      <c r="P985" s="124" t="str">
        <f t="shared" si="67"/>
        <v/>
      </c>
      <c r="S985" s="124" t="str">
        <f t="shared" si="66"/>
        <v/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536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24">
        <f t="shared" si="65"/>
        <v>69.889341875363996</v>
      </c>
      <c r="P986" s="124" t="str">
        <f t="shared" si="67"/>
        <v/>
      </c>
      <c r="S986" s="124" t="str">
        <f t="shared" si="66"/>
        <v/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536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24">
        <f t="shared" si="65"/>
        <v>70.810385523210059</v>
      </c>
      <c r="P987" s="124" t="str">
        <f t="shared" si="67"/>
        <v/>
      </c>
      <c r="S987" s="124" t="str">
        <f t="shared" si="66"/>
        <v/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536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24">
        <f t="shared" ref="M988:M1019" si="68">IF(L988="","",3.6*200/(L988))</f>
        <v>72.223894071622027</v>
      </c>
      <c r="P988" s="124" t="str">
        <f t="shared" si="67"/>
        <v/>
      </c>
      <c r="S988" s="124" t="str">
        <f t="shared" si="66"/>
        <v/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536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24">
        <f t="shared" si="68"/>
        <v>70.209653827401269</v>
      </c>
      <c r="P989" s="124" t="str">
        <f t="shared" si="67"/>
        <v/>
      </c>
      <c r="S989" s="124" t="str">
        <f t="shared" si="66"/>
        <v/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536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24">
        <f t="shared" si="68"/>
        <v>69.808027923211171</v>
      </c>
      <c r="P990" s="124" t="str">
        <f t="shared" si="67"/>
        <v/>
      </c>
      <c r="S990" s="124" t="str">
        <f t="shared" si="66"/>
        <v/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536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24">
        <f t="shared" si="68"/>
        <v>68.512703397088202</v>
      </c>
      <c r="P991" s="124" t="str">
        <f t="shared" si="67"/>
        <v/>
      </c>
      <c r="S991" s="124" t="str">
        <f t="shared" si="66"/>
        <v/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536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24">
        <f t="shared" si="68"/>
        <v>67.834934991520626</v>
      </c>
      <c r="P992" s="124" t="str">
        <f t="shared" si="67"/>
        <v/>
      </c>
      <c r="S992" s="124" t="str">
        <f t="shared" si="66"/>
        <v/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536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24">
        <f t="shared" si="68"/>
        <v>66.11570247933885</v>
      </c>
      <c r="P993" s="124" t="str">
        <f t="shared" si="67"/>
        <v/>
      </c>
      <c r="S993" s="124" t="str">
        <f t="shared" si="66"/>
        <v/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536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24">
        <f t="shared" si="68"/>
        <v>72.108162243365058</v>
      </c>
      <c r="P994" s="124" t="str">
        <f t="shared" si="67"/>
        <v/>
      </c>
      <c r="S994" s="124" t="str">
        <f t="shared" si="66"/>
        <v/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536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24">
        <f t="shared" si="68"/>
        <v>71.294187543321115</v>
      </c>
      <c r="P995" s="124" t="str">
        <f t="shared" si="67"/>
        <v/>
      </c>
      <c r="S995" s="124" t="str">
        <f t="shared" si="66"/>
        <v/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537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24">
        <f t="shared" si="68"/>
        <v>68.052930056710778</v>
      </c>
      <c r="N996">
        <v>1</v>
      </c>
      <c r="O996">
        <v>10.042999999999999</v>
      </c>
      <c r="P996" s="124">
        <f t="shared" ref="P996:P1027" si="69">IF(O996="","",3.6*200/(O996))</f>
        <v>71.691725580005979</v>
      </c>
      <c r="Q996">
        <v>1</v>
      </c>
      <c r="R996">
        <v>10.002000000000001</v>
      </c>
      <c r="S996" s="124">
        <f t="shared" si="66"/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537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24">
        <f t="shared" si="68"/>
        <v>72.881870634679629</v>
      </c>
      <c r="N997">
        <v>2</v>
      </c>
      <c r="O997">
        <v>10.145999999999999</v>
      </c>
      <c r="P997" s="124">
        <f t="shared" si="69"/>
        <v>70.963926670609112</v>
      </c>
      <c r="Q997">
        <v>2</v>
      </c>
      <c r="R997">
        <v>10.223000000000001</v>
      </c>
      <c r="S997" s="124">
        <f t="shared" si="66"/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537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24">
        <f t="shared" si="68"/>
        <v>71.584808112944927</v>
      </c>
      <c r="N998">
        <v>1</v>
      </c>
      <c r="O998">
        <v>9.9309999999999992</v>
      </c>
      <c r="P998" s="124">
        <f t="shared" si="69"/>
        <v>72.500251736985206</v>
      </c>
      <c r="S998" s="124" t="str">
        <f t="shared" si="66"/>
        <v/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537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24">
        <f t="shared" si="68"/>
        <v>70.796460176991147</v>
      </c>
      <c r="N999">
        <v>2</v>
      </c>
      <c r="O999">
        <v>11.412999999999998</v>
      </c>
      <c r="P999" s="124">
        <f t="shared" si="69"/>
        <v>63.085954613160439</v>
      </c>
      <c r="S999" s="124" t="str">
        <f t="shared" si="66"/>
        <v/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537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24">
        <f t="shared" si="68"/>
        <v>73.409461663947795</v>
      </c>
      <c r="N1000">
        <v>2</v>
      </c>
      <c r="O1000">
        <v>10.052</v>
      </c>
      <c r="P1000" s="124">
        <f t="shared" si="69"/>
        <v>71.627536808595309</v>
      </c>
      <c r="Q1000">
        <v>2</v>
      </c>
      <c r="R1000">
        <v>10.039000000000001</v>
      </c>
      <c r="S1000" s="124">
        <f t="shared" si="66"/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537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24">
        <f t="shared" si="68"/>
        <v>72.874493927125513</v>
      </c>
      <c r="N1001">
        <v>1</v>
      </c>
      <c r="O1001">
        <v>9.9909999999999997</v>
      </c>
      <c r="P1001" s="124">
        <f t="shared" si="69"/>
        <v>72.064858372535284</v>
      </c>
      <c r="Q1001">
        <v>1</v>
      </c>
      <c r="R1001">
        <v>9.8770000000000007</v>
      </c>
      <c r="S1001" s="124">
        <f t="shared" si="66"/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537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24">
        <f t="shared" si="68"/>
        <v>70.873117432818191</v>
      </c>
      <c r="N1002">
        <v>1</v>
      </c>
      <c r="O1002">
        <v>9.9830000000000005</v>
      </c>
      <c r="P1002" s="124">
        <f t="shared" si="69"/>
        <v>72.122608434338375</v>
      </c>
      <c r="S1002" s="124" t="str">
        <f t="shared" si="66"/>
        <v/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537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24">
        <f t="shared" si="68"/>
        <v>70.175438596491219</v>
      </c>
      <c r="N1003">
        <v>2</v>
      </c>
      <c r="O1003">
        <v>10.835000000000001</v>
      </c>
      <c r="P1003" s="124">
        <f t="shared" si="69"/>
        <v>66.451315182279643</v>
      </c>
      <c r="S1003" s="124" t="str">
        <f t="shared" si="66"/>
        <v/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538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24">
        <f t="shared" si="68"/>
        <v>70.636711468654966</v>
      </c>
      <c r="N1004">
        <v>2</v>
      </c>
      <c r="O1004">
        <v>10.127000000000001</v>
      </c>
      <c r="P1004" s="124">
        <f t="shared" si="69"/>
        <v>71.097067245976092</v>
      </c>
      <c r="Q1004">
        <v>2</v>
      </c>
      <c r="R1004">
        <v>9.968</v>
      </c>
      <c r="S1004" s="124">
        <f t="shared" si="66"/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538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24">
        <f t="shared" si="68"/>
        <v>72.057646116893508</v>
      </c>
      <c r="N1005">
        <v>1</v>
      </c>
      <c r="O1005">
        <v>9.8520000000000003</v>
      </c>
      <c r="P1005" s="124">
        <f t="shared" si="69"/>
        <v>73.081607795371497</v>
      </c>
      <c r="S1005" s="124" t="str">
        <f t="shared" si="66"/>
        <v/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538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24">
        <f t="shared" si="68"/>
        <v>71.435658299434465</v>
      </c>
      <c r="N1006">
        <v>2</v>
      </c>
      <c r="O1006">
        <v>10.1</v>
      </c>
      <c r="P1006" s="124">
        <f t="shared" si="69"/>
        <v>71.287128712871294</v>
      </c>
      <c r="S1006" s="124" t="str">
        <f t="shared" si="66"/>
        <v/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538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24">
        <f t="shared" si="68"/>
        <v>56.755478480214407</v>
      </c>
      <c r="N1007">
        <v>1</v>
      </c>
      <c r="O1007">
        <v>10.031000000000001</v>
      </c>
      <c r="P1007" s="124">
        <f t="shared" si="69"/>
        <v>71.777489781676792</v>
      </c>
      <c r="Q1007">
        <v>1</v>
      </c>
      <c r="R1007">
        <v>9.8829999999999991</v>
      </c>
      <c r="S1007" s="124">
        <f t="shared" si="66"/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540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534</v>
      </c>
      <c r="M1008" s="124"/>
      <c r="N1008">
        <v>1</v>
      </c>
      <c r="O1008">
        <v>10.137</v>
      </c>
      <c r="P1008" s="124">
        <f t="shared" si="69"/>
        <v>71.026931044687771</v>
      </c>
      <c r="S1008" s="124" t="str">
        <f t="shared" si="66"/>
        <v/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539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24">
        <f t="shared" ref="M1009:M1040" si="70">IF(L1009="","",3.6*200/(L1009))</f>
        <v>72.867118712680906</v>
      </c>
      <c r="N1009">
        <v>1</v>
      </c>
      <c r="O1009">
        <v>9.9770000000000003</v>
      </c>
      <c r="P1009" s="124">
        <f t="shared" si="69"/>
        <v>72.1659817580435</v>
      </c>
      <c r="S1009" s="124" t="str">
        <f t="shared" si="66"/>
        <v/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539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24">
        <f t="shared" si="70"/>
        <v>71.763181501046546</v>
      </c>
      <c r="N1010">
        <v>2</v>
      </c>
      <c r="O1010">
        <v>10.155000000000001</v>
      </c>
      <c r="P1010" s="124">
        <f t="shared" si="69"/>
        <v>70.901033973412098</v>
      </c>
      <c r="S1010" s="124" t="str">
        <f t="shared" si="66"/>
        <v/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540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24">
        <f t="shared" si="70"/>
        <v>70.346849047386428</v>
      </c>
      <c r="N1011">
        <v>2</v>
      </c>
      <c r="O1011">
        <v>10.172000000000001</v>
      </c>
      <c r="P1011" s="124">
        <f t="shared" si="69"/>
        <v>70.782540306724343</v>
      </c>
      <c r="S1011" s="124" t="str">
        <f t="shared" si="66"/>
        <v/>
      </c>
    </row>
    <row r="1012" spans="1:19">
      <c r="A1012" s="1" t="s">
        <v>63</v>
      </c>
      <c r="B1012" s="1">
        <v>2022</v>
      </c>
      <c r="C1012" s="76">
        <v>44675</v>
      </c>
      <c r="D1012" s="1" t="s">
        <v>64</v>
      </c>
      <c r="E1012" s="22" t="s">
        <v>533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24">
        <f t="shared" si="70"/>
        <v>67.10783856836612</v>
      </c>
      <c r="P1012" s="124" t="str">
        <f t="shared" si="69"/>
        <v/>
      </c>
      <c r="S1012" s="124" t="str">
        <f t="shared" si="66"/>
        <v/>
      </c>
    </row>
    <row r="1013" spans="1:19">
      <c r="A1013" s="1" t="s">
        <v>63</v>
      </c>
      <c r="B1013" s="1">
        <v>2022</v>
      </c>
      <c r="C1013" s="76">
        <v>44675</v>
      </c>
      <c r="D1013" s="1" t="s">
        <v>64</v>
      </c>
      <c r="E1013" s="22" t="s">
        <v>533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24">
        <f t="shared" si="70"/>
        <v>67.396798652064021</v>
      </c>
      <c r="P1013" s="124" t="str">
        <f t="shared" si="69"/>
        <v/>
      </c>
      <c r="S1013" s="124" t="str">
        <f t="shared" si="66"/>
        <v/>
      </c>
    </row>
    <row r="1014" spans="1:19">
      <c r="A1014" s="1" t="s">
        <v>63</v>
      </c>
      <c r="B1014" s="1">
        <v>2022</v>
      </c>
      <c r="C1014" s="76">
        <v>44675</v>
      </c>
      <c r="D1014" s="1" t="s">
        <v>64</v>
      </c>
      <c r="E1014" s="22" t="s">
        <v>533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24">
        <f t="shared" si="70"/>
        <v>69.210804575603191</v>
      </c>
      <c r="P1014" s="124" t="str">
        <f t="shared" si="69"/>
        <v/>
      </c>
      <c r="S1014" s="124" t="str">
        <f t="shared" si="66"/>
        <v/>
      </c>
    </row>
    <row r="1015" spans="1:19">
      <c r="A1015" s="1" t="s">
        <v>63</v>
      </c>
      <c r="B1015" s="1">
        <v>2022</v>
      </c>
      <c r="C1015" s="76">
        <v>44675</v>
      </c>
      <c r="D1015" s="1" t="s">
        <v>64</v>
      </c>
      <c r="E1015" s="22" t="s">
        <v>533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24">
        <f t="shared" si="70"/>
        <v>68.584492284244604</v>
      </c>
      <c r="P1015" s="124" t="str">
        <f t="shared" si="69"/>
        <v/>
      </c>
      <c r="S1015" s="124" t="str">
        <f t="shared" si="66"/>
        <v/>
      </c>
    </row>
    <row r="1016" spans="1:19">
      <c r="A1016" s="1" t="s">
        <v>63</v>
      </c>
      <c r="B1016" s="1">
        <v>2022</v>
      </c>
      <c r="C1016" s="76">
        <v>44675</v>
      </c>
      <c r="D1016" s="1" t="s">
        <v>64</v>
      </c>
      <c r="E1016" s="22" t="s">
        <v>533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24">
        <f t="shared" si="70"/>
        <v>67.86690545763031</v>
      </c>
      <c r="P1016" s="124" t="str">
        <f t="shared" si="69"/>
        <v/>
      </c>
      <c r="S1016" s="124" t="str">
        <f t="shared" si="66"/>
        <v/>
      </c>
    </row>
    <row r="1017" spans="1:19">
      <c r="A1017" s="1" t="s">
        <v>63</v>
      </c>
      <c r="B1017" s="1">
        <v>2022</v>
      </c>
      <c r="C1017" s="76">
        <v>44675</v>
      </c>
      <c r="D1017" s="1" t="s">
        <v>64</v>
      </c>
      <c r="E1017" s="22" t="s">
        <v>533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24">
        <f t="shared" si="70"/>
        <v>68.689181453921009</v>
      </c>
      <c r="P1017" s="124" t="str">
        <f t="shared" si="69"/>
        <v/>
      </c>
      <c r="S1017" s="124" t="str">
        <f t="shared" si="66"/>
        <v/>
      </c>
    </row>
    <row r="1018" spans="1:19">
      <c r="A1018" s="1" t="s">
        <v>63</v>
      </c>
      <c r="B1018" s="1">
        <v>2022</v>
      </c>
      <c r="C1018" s="76">
        <v>44675</v>
      </c>
      <c r="D1018" s="1" t="s">
        <v>64</v>
      </c>
      <c r="E1018" s="22" t="s">
        <v>533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24">
        <f t="shared" si="70"/>
        <v>68.597560975609767</v>
      </c>
      <c r="P1018" s="124" t="str">
        <f t="shared" si="69"/>
        <v/>
      </c>
      <c r="S1018" s="124" t="str">
        <f t="shared" si="66"/>
        <v/>
      </c>
    </row>
    <row r="1019" spans="1:19">
      <c r="A1019" s="1" t="s">
        <v>63</v>
      </c>
      <c r="B1019" s="1">
        <v>2022</v>
      </c>
      <c r="C1019" s="76">
        <v>44675</v>
      </c>
      <c r="D1019" s="1" t="s">
        <v>64</v>
      </c>
      <c r="E1019" s="22" t="s">
        <v>533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24">
        <f t="shared" si="70"/>
        <v>70.546737213403887</v>
      </c>
      <c r="P1019" s="124" t="str">
        <f t="shared" si="69"/>
        <v/>
      </c>
      <c r="S1019" s="124" t="str">
        <f t="shared" si="66"/>
        <v/>
      </c>
    </row>
    <row r="1020" spans="1:19">
      <c r="A1020" s="1" t="s">
        <v>63</v>
      </c>
      <c r="B1020" s="1">
        <v>2022</v>
      </c>
      <c r="C1020" s="76">
        <v>44675</v>
      </c>
      <c r="D1020" s="1" t="s">
        <v>64</v>
      </c>
      <c r="E1020" s="22" t="s">
        <v>533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24">
        <f t="shared" si="70"/>
        <v>67.082828659275137</v>
      </c>
      <c r="P1020" s="124" t="str">
        <f t="shared" si="69"/>
        <v/>
      </c>
      <c r="S1020" s="124" t="str">
        <f t="shared" si="66"/>
        <v/>
      </c>
    </row>
    <row r="1021" spans="1:19">
      <c r="A1021" s="1" t="s">
        <v>63</v>
      </c>
      <c r="B1021" s="1">
        <v>2022</v>
      </c>
      <c r="C1021" s="76">
        <v>44675</v>
      </c>
      <c r="D1021" s="1" t="s">
        <v>64</v>
      </c>
      <c r="E1021" s="22" t="s">
        <v>533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24">
        <f t="shared" si="70"/>
        <v>69.344120196475018</v>
      </c>
      <c r="P1021" s="124" t="str">
        <f t="shared" si="69"/>
        <v/>
      </c>
      <c r="S1021" s="124" t="str">
        <f t="shared" si="66"/>
        <v/>
      </c>
    </row>
    <row r="1022" spans="1:19">
      <c r="A1022" s="1" t="s">
        <v>63</v>
      </c>
      <c r="B1022" s="1">
        <v>2022</v>
      </c>
      <c r="C1022" s="76">
        <v>44675</v>
      </c>
      <c r="D1022" s="1" t="s">
        <v>64</v>
      </c>
      <c r="E1022" s="22" t="s">
        <v>533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24">
        <f t="shared" si="70"/>
        <v>69.290732364546258</v>
      </c>
      <c r="P1022" s="124" t="str">
        <f t="shared" si="69"/>
        <v/>
      </c>
      <c r="S1022" s="124" t="str">
        <f t="shared" si="66"/>
        <v/>
      </c>
    </row>
    <row r="1023" spans="1:19">
      <c r="A1023" s="1" t="s">
        <v>63</v>
      </c>
      <c r="B1023" s="1">
        <v>2022</v>
      </c>
      <c r="C1023" s="76">
        <v>44675</v>
      </c>
      <c r="D1023" s="1" t="s">
        <v>64</v>
      </c>
      <c r="E1023" s="22" t="s">
        <v>533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24">
        <f t="shared" si="70"/>
        <v>69.828338667442537</v>
      </c>
      <c r="P1023" s="124" t="str">
        <f t="shared" si="69"/>
        <v/>
      </c>
      <c r="S1023" s="124" t="str">
        <f t="shared" si="66"/>
        <v/>
      </c>
    </row>
    <row r="1024" spans="1:19">
      <c r="A1024" s="1" t="s">
        <v>63</v>
      </c>
      <c r="B1024" s="1">
        <v>2022</v>
      </c>
      <c r="C1024" s="76">
        <v>44675</v>
      </c>
      <c r="D1024" s="1" t="s">
        <v>64</v>
      </c>
      <c r="E1024" s="22" t="s">
        <v>533</v>
      </c>
      <c r="F1024">
        <v>7</v>
      </c>
      <c r="G1024" t="s">
        <v>535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24">
        <f t="shared" si="70"/>
        <v>69.137699251008257</v>
      </c>
      <c r="P1024" s="124" t="str">
        <f t="shared" si="69"/>
        <v/>
      </c>
      <c r="S1024" s="124" t="str">
        <f t="shared" si="66"/>
        <v/>
      </c>
    </row>
    <row r="1025" spans="1:19">
      <c r="A1025" s="1" t="s">
        <v>63</v>
      </c>
      <c r="B1025" s="1">
        <v>2022</v>
      </c>
      <c r="C1025" s="76">
        <v>44675</v>
      </c>
      <c r="D1025" s="1" t="s">
        <v>64</v>
      </c>
      <c r="E1025" s="22" t="s">
        <v>533</v>
      </c>
      <c r="F1025">
        <v>8</v>
      </c>
      <c r="G1025" t="s">
        <v>293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24">
        <f t="shared" si="70"/>
        <v>70.209653827401269</v>
      </c>
      <c r="P1025" s="124" t="str">
        <f t="shared" si="69"/>
        <v/>
      </c>
      <c r="S1025" s="124" t="str">
        <f t="shared" si="66"/>
        <v/>
      </c>
    </row>
    <row r="1026" spans="1:19">
      <c r="A1026" s="1" t="s">
        <v>63</v>
      </c>
      <c r="B1026" s="1">
        <v>2022</v>
      </c>
      <c r="C1026" s="76">
        <v>44675</v>
      </c>
      <c r="D1026" s="1" t="s">
        <v>64</v>
      </c>
      <c r="E1026" s="80" t="s">
        <v>533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24">
        <f t="shared" si="70"/>
        <v>70.100282348359457</v>
      </c>
      <c r="P1026" s="124" t="str">
        <f t="shared" si="69"/>
        <v/>
      </c>
      <c r="S1026" s="124" t="str">
        <f t="shared" ref="S1026:S1089" si="71">IF(R1026="","",3.6*200/(R1026))</f>
        <v/>
      </c>
    </row>
    <row r="1027" spans="1:19">
      <c r="A1027" s="1" t="s">
        <v>63</v>
      </c>
      <c r="B1027" s="1">
        <v>2022</v>
      </c>
      <c r="C1027" s="76">
        <v>44675</v>
      </c>
      <c r="D1027" s="1" t="s">
        <v>64</v>
      </c>
      <c r="E1027" s="80" t="s">
        <v>533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24">
        <f t="shared" si="70"/>
        <v>69.760682104447241</v>
      </c>
      <c r="P1027" s="124" t="str">
        <f t="shared" si="69"/>
        <v/>
      </c>
      <c r="S1027" s="124" t="str">
        <f t="shared" si="71"/>
        <v/>
      </c>
    </row>
    <row r="1028" spans="1:19">
      <c r="A1028" s="1" t="s">
        <v>63</v>
      </c>
      <c r="B1028" s="1">
        <v>2022</v>
      </c>
      <c r="C1028" s="76">
        <v>44675</v>
      </c>
      <c r="D1028" s="1" t="s">
        <v>64</v>
      </c>
      <c r="E1028" s="80" t="s">
        <v>533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24">
        <f t="shared" si="70"/>
        <v>69.659442724458202</v>
      </c>
      <c r="P1028" s="124" t="str">
        <f t="shared" ref="P1028:P1059" si="72">IF(O1028="","",3.6*200/(O1028))</f>
        <v/>
      </c>
      <c r="S1028" s="124" t="str">
        <f t="shared" si="71"/>
        <v/>
      </c>
    </row>
    <row r="1029" spans="1:19">
      <c r="A1029" s="1" t="s">
        <v>63</v>
      </c>
      <c r="B1029" s="1">
        <v>2022</v>
      </c>
      <c r="C1029" s="76">
        <v>44675</v>
      </c>
      <c r="D1029" s="1" t="s">
        <v>64</v>
      </c>
      <c r="E1029" s="80" t="s">
        <v>533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24">
        <f t="shared" si="70"/>
        <v>70.845222867263601</v>
      </c>
      <c r="P1029" s="124" t="str">
        <f t="shared" si="72"/>
        <v/>
      </c>
      <c r="S1029" s="124" t="str">
        <f t="shared" si="71"/>
        <v/>
      </c>
    </row>
    <row r="1030" spans="1:19">
      <c r="A1030" s="1" t="s">
        <v>63</v>
      </c>
      <c r="B1030" s="1">
        <v>2022</v>
      </c>
      <c r="C1030" s="76">
        <v>44675</v>
      </c>
      <c r="D1030" s="1" t="s">
        <v>64</v>
      </c>
      <c r="E1030" s="80" t="s">
        <v>533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24">
        <f t="shared" si="70"/>
        <v>70.754716981132077</v>
      </c>
      <c r="P1030" s="124" t="str">
        <f t="shared" si="72"/>
        <v/>
      </c>
      <c r="S1030" s="124" t="str">
        <f t="shared" si="71"/>
        <v/>
      </c>
    </row>
    <row r="1031" spans="1:19">
      <c r="A1031" s="1" t="s">
        <v>63</v>
      </c>
      <c r="B1031" s="1">
        <v>2022</v>
      </c>
      <c r="C1031" s="76">
        <v>44675</v>
      </c>
      <c r="D1031" s="1" t="s">
        <v>64</v>
      </c>
      <c r="E1031" s="80" t="s">
        <v>533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24">
        <f t="shared" si="70"/>
        <v>70.713022981732465</v>
      </c>
      <c r="P1031" s="124" t="str">
        <f t="shared" si="72"/>
        <v/>
      </c>
      <c r="S1031" s="124" t="str">
        <f t="shared" si="71"/>
        <v/>
      </c>
    </row>
    <row r="1032" spans="1:19">
      <c r="A1032" s="1" t="s">
        <v>63</v>
      </c>
      <c r="B1032" s="1">
        <v>2022</v>
      </c>
      <c r="C1032" s="76">
        <v>44675</v>
      </c>
      <c r="D1032" s="1" t="s">
        <v>64</v>
      </c>
      <c r="E1032" s="80" t="s">
        <v>533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24">
        <f t="shared" si="70"/>
        <v>70.595156387881161</v>
      </c>
      <c r="P1032" s="124" t="str">
        <f t="shared" si="72"/>
        <v/>
      </c>
      <c r="S1032" s="124" t="str">
        <f t="shared" si="71"/>
        <v/>
      </c>
    </row>
    <row r="1033" spans="1:19">
      <c r="A1033" s="1" t="s">
        <v>63</v>
      </c>
      <c r="B1033" s="1">
        <v>2022</v>
      </c>
      <c r="C1033" s="76">
        <v>44675</v>
      </c>
      <c r="D1033" s="1" t="s">
        <v>64</v>
      </c>
      <c r="E1033" s="80" t="s">
        <v>533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24">
        <f t="shared" si="70"/>
        <v>69.902912621359221</v>
      </c>
      <c r="P1033" s="124" t="str">
        <f t="shared" si="72"/>
        <v/>
      </c>
      <c r="S1033" s="124" t="str">
        <f t="shared" si="71"/>
        <v/>
      </c>
    </row>
    <row r="1034" spans="1:19">
      <c r="A1034" s="1" t="s">
        <v>63</v>
      </c>
      <c r="B1034" s="1">
        <v>2022</v>
      </c>
      <c r="C1034" s="76">
        <v>44675</v>
      </c>
      <c r="D1034" s="1" t="s">
        <v>64</v>
      </c>
      <c r="E1034" s="80" t="s">
        <v>533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24">
        <f t="shared" si="70"/>
        <v>68.972123766644316</v>
      </c>
      <c r="P1034" s="124" t="str">
        <f t="shared" si="72"/>
        <v/>
      </c>
      <c r="S1034" s="124" t="str">
        <f t="shared" si="71"/>
        <v/>
      </c>
    </row>
    <row r="1035" spans="1:19">
      <c r="A1035" s="1" t="s">
        <v>63</v>
      </c>
      <c r="B1035" s="1">
        <v>2022</v>
      </c>
      <c r="C1035" s="76">
        <v>44675</v>
      </c>
      <c r="D1035" s="1" t="s">
        <v>64</v>
      </c>
      <c r="E1035" s="80" t="s">
        <v>533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24">
        <f t="shared" si="70"/>
        <v>68.519223448800915</v>
      </c>
      <c r="P1035" s="124" t="str">
        <f t="shared" si="72"/>
        <v/>
      </c>
      <c r="S1035" s="124" t="str">
        <f t="shared" si="71"/>
        <v/>
      </c>
    </row>
    <row r="1036" spans="1:19">
      <c r="A1036" s="1" t="s">
        <v>63</v>
      </c>
      <c r="B1036" s="1">
        <v>2022</v>
      </c>
      <c r="C1036" s="76">
        <v>44675</v>
      </c>
      <c r="D1036" s="1" t="s">
        <v>64</v>
      </c>
      <c r="E1036" s="80" t="s">
        <v>536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24">
        <f t="shared" si="70"/>
        <v>70.443205165835039</v>
      </c>
      <c r="P1036" s="124" t="str">
        <f t="shared" si="72"/>
        <v/>
      </c>
      <c r="S1036" s="124" t="str">
        <f t="shared" si="71"/>
        <v/>
      </c>
    </row>
    <row r="1037" spans="1:19">
      <c r="A1037" s="1" t="s">
        <v>63</v>
      </c>
      <c r="B1037" s="1">
        <v>2022</v>
      </c>
      <c r="C1037" s="76">
        <v>44675</v>
      </c>
      <c r="D1037" s="1" t="s">
        <v>64</v>
      </c>
      <c r="E1037" s="80" t="s">
        <v>536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24">
        <f t="shared" si="70"/>
        <v>69.524913093858629</v>
      </c>
      <c r="P1037" s="124" t="str">
        <f t="shared" si="72"/>
        <v/>
      </c>
      <c r="S1037" s="124" t="str">
        <f t="shared" si="71"/>
        <v/>
      </c>
    </row>
    <row r="1038" spans="1:19">
      <c r="A1038" s="1" t="s">
        <v>63</v>
      </c>
      <c r="B1038" s="1">
        <v>2022</v>
      </c>
      <c r="C1038" s="76">
        <v>44675</v>
      </c>
      <c r="D1038" s="1" t="s">
        <v>64</v>
      </c>
      <c r="E1038" s="80" t="s">
        <v>536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24">
        <f t="shared" si="70"/>
        <v>70.664442045343023</v>
      </c>
      <c r="P1038" s="124" t="str">
        <f t="shared" si="72"/>
        <v/>
      </c>
      <c r="S1038" s="124" t="str">
        <f t="shared" si="71"/>
        <v/>
      </c>
    </row>
    <row r="1039" spans="1:19">
      <c r="A1039" s="1" t="s">
        <v>63</v>
      </c>
      <c r="B1039" s="1">
        <v>2022</v>
      </c>
      <c r="C1039" s="76">
        <v>44675</v>
      </c>
      <c r="D1039" s="1" t="s">
        <v>64</v>
      </c>
      <c r="E1039" s="80" t="s">
        <v>536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24">
        <f t="shared" si="70"/>
        <v>64.228367528991967</v>
      </c>
      <c r="P1039" s="124" t="str">
        <f t="shared" si="72"/>
        <v/>
      </c>
      <c r="S1039" s="124" t="str">
        <f t="shared" si="71"/>
        <v/>
      </c>
    </row>
    <row r="1040" spans="1:19">
      <c r="A1040" s="1" t="s">
        <v>63</v>
      </c>
      <c r="B1040" s="1">
        <v>2022</v>
      </c>
      <c r="C1040" s="76">
        <v>44675</v>
      </c>
      <c r="D1040" s="1" t="s">
        <v>64</v>
      </c>
      <c r="E1040" s="80" t="s">
        <v>536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24">
        <f t="shared" si="70"/>
        <v>71.485305798252583</v>
      </c>
      <c r="P1040" s="124" t="str">
        <f t="shared" si="72"/>
        <v/>
      </c>
      <c r="S1040" s="124" t="str">
        <f t="shared" si="71"/>
        <v/>
      </c>
    </row>
    <row r="1041" spans="1:19">
      <c r="A1041" s="1" t="s">
        <v>63</v>
      </c>
      <c r="B1041" s="1">
        <v>2022</v>
      </c>
      <c r="C1041" s="76">
        <v>44675</v>
      </c>
      <c r="D1041" s="1" t="s">
        <v>64</v>
      </c>
      <c r="E1041" s="80" t="s">
        <v>536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24">
        <f t="shared" ref="M1041:M1072" si="73">IF(L1041="","",3.6*200/(L1041))</f>
        <v>66.383920339295585</v>
      </c>
      <c r="P1041" s="124" t="str">
        <f t="shared" si="72"/>
        <v/>
      </c>
      <c r="S1041" s="124" t="str">
        <f t="shared" si="71"/>
        <v/>
      </c>
    </row>
    <row r="1042" spans="1:19">
      <c r="A1042" s="1" t="s">
        <v>63</v>
      </c>
      <c r="B1042" s="1">
        <v>2022</v>
      </c>
      <c r="C1042" s="76">
        <v>44675</v>
      </c>
      <c r="D1042" s="1" t="s">
        <v>64</v>
      </c>
      <c r="E1042" s="80" t="s">
        <v>536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24">
        <f t="shared" si="73"/>
        <v>77.619663648124188</v>
      </c>
      <c r="P1042" s="124" t="str">
        <f t="shared" si="72"/>
        <v/>
      </c>
      <c r="S1042" s="124" t="str">
        <f t="shared" si="71"/>
        <v/>
      </c>
    </row>
    <row r="1043" spans="1:19">
      <c r="A1043" s="1" t="s">
        <v>63</v>
      </c>
      <c r="B1043" s="1">
        <v>2022</v>
      </c>
      <c r="C1043" s="76">
        <v>44675</v>
      </c>
      <c r="D1043" s="1" t="s">
        <v>64</v>
      </c>
      <c r="E1043" s="80" t="s">
        <v>536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24">
        <f t="shared" si="73"/>
        <v>75.227248981297677</v>
      </c>
      <c r="P1043" s="124" t="str">
        <f t="shared" si="72"/>
        <v/>
      </c>
      <c r="S1043" s="124" t="str">
        <f t="shared" si="71"/>
        <v/>
      </c>
    </row>
    <row r="1044" spans="1:19">
      <c r="A1044" s="1" t="s">
        <v>63</v>
      </c>
      <c r="B1044" s="1">
        <v>2022</v>
      </c>
      <c r="C1044" s="76">
        <v>44675</v>
      </c>
      <c r="D1044" s="1" t="s">
        <v>64</v>
      </c>
      <c r="E1044" s="80" t="s">
        <v>536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24">
        <f t="shared" si="73"/>
        <v>69.310743165190601</v>
      </c>
      <c r="P1044" s="124" t="str">
        <f t="shared" si="72"/>
        <v/>
      </c>
      <c r="S1044" s="124" t="str">
        <f t="shared" si="71"/>
        <v/>
      </c>
    </row>
    <row r="1045" spans="1:19">
      <c r="A1045" s="1" t="s">
        <v>63</v>
      </c>
      <c r="B1045" s="1">
        <v>2022</v>
      </c>
      <c r="C1045" s="76">
        <v>44675</v>
      </c>
      <c r="D1045" s="1" t="s">
        <v>64</v>
      </c>
      <c r="E1045" s="80" t="s">
        <v>536</v>
      </c>
      <c r="F1045">
        <v>5</v>
      </c>
      <c r="G1045" t="s">
        <v>293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24">
        <f t="shared" si="73"/>
        <v>68.389057750759875</v>
      </c>
      <c r="P1045" s="124" t="str">
        <f t="shared" si="72"/>
        <v/>
      </c>
      <c r="S1045" s="124" t="str">
        <f t="shared" si="71"/>
        <v/>
      </c>
    </row>
    <row r="1046" spans="1:19">
      <c r="A1046" s="1" t="s">
        <v>63</v>
      </c>
      <c r="B1046" s="1">
        <v>2022</v>
      </c>
      <c r="C1046" s="76">
        <v>44675</v>
      </c>
      <c r="D1046" s="1" t="s">
        <v>64</v>
      </c>
      <c r="E1046" s="80" t="s">
        <v>536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24">
        <f t="shared" si="73"/>
        <v>70.782540306724343</v>
      </c>
      <c r="P1046" s="124" t="str">
        <f t="shared" si="72"/>
        <v/>
      </c>
      <c r="S1046" s="124" t="str">
        <f t="shared" si="71"/>
        <v/>
      </c>
    </row>
    <row r="1047" spans="1:19">
      <c r="A1047" s="1" t="s">
        <v>63</v>
      </c>
      <c r="B1047" s="1">
        <v>2022</v>
      </c>
      <c r="C1047" s="76">
        <v>44675</v>
      </c>
      <c r="D1047" s="1" t="s">
        <v>64</v>
      </c>
      <c r="E1047" s="80" t="s">
        <v>536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24">
        <f t="shared" si="73"/>
        <v>70.415647921760382</v>
      </c>
      <c r="P1047" s="124" t="str">
        <f t="shared" si="72"/>
        <v/>
      </c>
      <c r="S1047" s="124" t="str">
        <f t="shared" si="71"/>
        <v/>
      </c>
    </row>
    <row r="1048" spans="1:19">
      <c r="A1048" s="1" t="s">
        <v>63</v>
      </c>
      <c r="B1048" s="1">
        <v>2022</v>
      </c>
      <c r="C1048" s="76">
        <v>44675</v>
      </c>
      <c r="D1048" s="1" t="s">
        <v>64</v>
      </c>
      <c r="E1048" s="80" t="s">
        <v>536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24">
        <f t="shared" si="73"/>
        <v>69.144338807260169</v>
      </c>
      <c r="P1048" s="124" t="str">
        <f t="shared" si="72"/>
        <v/>
      </c>
      <c r="S1048" s="124" t="str">
        <f t="shared" si="71"/>
        <v/>
      </c>
    </row>
    <row r="1049" spans="1:19">
      <c r="A1049" s="1" t="s">
        <v>63</v>
      </c>
      <c r="B1049" s="1">
        <v>2022</v>
      </c>
      <c r="C1049" s="76">
        <v>44675</v>
      </c>
      <c r="D1049" s="1" t="s">
        <v>64</v>
      </c>
      <c r="E1049" s="80" t="s">
        <v>536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24">
        <f t="shared" si="73"/>
        <v>71.223662083292112</v>
      </c>
      <c r="P1049" s="124" t="str">
        <f t="shared" si="72"/>
        <v/>
      </c>
      <c r="S1049" s="124" t="str">
        <f t="shared" si="71"/>
        <v/>
      </c>
    </row>
    <row r="1050" spans="1:19">
      <c r="A1050" s="1" t="s">
        <v>63</v>
      </c>
      <c r="B1050" s="1">
        <v>2022</v>
      </c>
      <c r="C1050" s="76">
        <v>44675</v>
      </c>
      <c r="D1050" s="1" t="s">
        <v>64</v>
      </c>
      <c r="E1050" s="80" t="s">
        <v>536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24">
        <f t="shared" si="73"/>
        <v>70.956933083670052</v>
      </c>
      <c r="P1050" s="124" t="str">
        <f t="shared" si="72"/>
        <v/>
      </c>
      <c r="S1050" s="124" t="str">
        <f t="shared" si="71"/>
        <v/>
      </c>
    </row>
    <row r="1051" spans="1:19">
      <c r="A1051" s="1" t="s">
        <v>63</v>
      </c>
      <c r="B1051" s="1">
        <v>2022</v>
      </c>
      <c r="C1051" s="76">
        <v>44675</v>
      </c>
      <c r="D1051" s="1" t="s">
        <v>64</v>
      </c>
      <c r="E1051" s="80" t="s">
        <v>536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24">
        <f t="shared" si="73"/>
        <v>69.84188573091474</v>
      </c>
      <c r="P1051" s="124" t="str">
        <f t="shared" si="72"/>
        <v/>
      </c>
      <c r="S1051" s="124" t="str">
        <f t="shared" si="71"/>
        <v/>
      </c>
    </row>
    <row r="1052" spans="1:19">
      <c r="A1052" s="1" t="s">
        <v>63</v>
      </c>
      <c r="B1052" s="1">
        <v>2022</v>
      </c>
      <c r="C1052" s="76">
        <v>44675</v>
      </c>
      <c r="D1052" s="1" t="s">
        <v>64</v>
      </c>
      <c r="E1052" s="80" t="s">
        <v>537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24">
        <f t="shared" si="73"/>
        <v>69.828338667442537</v>
      </c>
      <c r="N1052">
        <v>1</v>
      </c>
      <c r="O1052">
        <v>10.326000000000001</v>
      </c>
      <c r="P1052" s="124">
        <f t="shared" si="72"/>
        <v>69.726902963393371</v>
      </c>
      <c r="S1052" s="124" t="str">
        <f t="shared" si="71"/>
        <v/>
      </c>
    </row>
    <row r="1053" spans="1:19">
      <c r="A1053" s="1" t="s">
        <v>63</v>
      </c>
      <c r="B1053" s="1">
        <v>2022</v>
      </c>
      <c r="C1053" s="76">
        <v>44675</v>
      </c>
      <c r="D1053" s="1" t="s">
        <v>64</v>
      </c>
      <c r="E1053" s="80" t="s">
        <v>537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24">
        <f t="shared" si="73"/>
        <v>69.20415224913495</v>
      </c>
      <c r="N1053">
        <v>2</v>
      </c>
      <c r="O1053">
        <v>10.439</v>
      </c>
      <c r="P1053" s="124">
        <f t="shared" si="72"/>
        <v>68.972123766644316</v>
      </c>
      <c r="S1053" s="124" t="str">
        <f t="shared" si="71"/>
        <v/>
      </c>
    </row>
    <row r="1054" spans="1:19">
      <c r="A1054" s="1" t="s">
        <v>63</v>
      </c>
      <c r="B1054" s="1">
        <v>2022</v>
      </c>
      <c r="C1054" s="76">
        <v>44675</v>
      </c>
      <c r="D1054" s="1" t="s">
        <v>64</v>
      </c>
      <c r="E1054" s="80" t="s">
        <v>537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24">
        <f t="shared" si="73"/>
        <v>70.059355843144886</v>
      </c>
      <c r="N1054">
        <v>1</v>
      </c>
      <c r="O1054">
        <v>10.367000000000001</v>
      </c>
      <c r="P1054" s="124">
        <f t="shared" si="72"/>
        <v>69.451143050062697</v>
      </c>
      <c r="S1054" s="124" t="str">
        <f t="shared" si="71"/>
        <v/>
      </c>
    </row>
    <row r="1055" spans="1:19">
      <c r="A1055" s="1" t="s">
        <v>63</v>
      </c>
      <c r="B1055" s="1">
        <v>2022</v>
      </c>
      <c r="C1055" s="76">
        <v>44675</v>
      </c>
      <c r="D1055" s="1" t="s">
        <v>64</v>
      </c>
      <c r="E1055" s="80" t="s">
        <v>537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24">
        <f t="shared" si="73"/>
        <v>60.641792301861372</v>
      </c>
      <c r="N1055">
        <v>2</v>
      </c>
      <c r="O1055">
        <v>10.131</v>
      </c>
      <c r="P1055" s="124">
        <f t="shared" si="72"/>
        <v>71.068996150429371</v>
      </c>
      <c r="Q1055">
        <v>1</v>
      </c>
      <c r="R1055">
        <v>10.73</v>
      </c>
      <c r="S1055" s="124">
        <f t="shared" si="71"/>
        <v>67.101584342963648</v>
      </c>
    </row>
    <row r="1056" spans="1:19">
      <c r="A1056" s="1" t="s">
        <v>63</v>
      </c>
      <c r="B1056" s="1">
        <v>2022</v>
      </c>
      <c r="C1056" s="76">
        <v>44675</v>
      </c>
      <c r="D1056" s="1" t="s">
        <v>64</v>
      </c>
      <c r="E1056" s="80" t="s">
        <v>537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24">
        <f t="shared" si="73"/>
        <v>50.833097994916692</v>
      </c>
      <c r="N1056">
        <v>1</v>
      </c>
      <c r="O1056">
        <v>10.051</v>
      </c>
      <c r="P1056" s="124">
        <f t="shared" si="72"/>
        <v>71.634663217590287</v>
      </c>
      <c r="Q1056">
        <v>2</v>
      </c>
      <c r="R1056">
        <v>10.737</v>
      </c>
      <c r="S1056" s="124">
        <f t="shared" si="71"/>
        <v>67.057837384744346</v>
      </c>
    </row>
    <row r="1057" spans="1:19">
      <c r="A1057" s="1" t="s">
        <v>63</v>
      </c>
      <c r="B1057" s="1">
        <v>2022</v>
      </c>
      <c r="C1057" s="76">
        <v>44675</v>
      </c>
      <c r="D1057" s="1" t="s">
        <v>64</v>
      </c>
      <c r="E1057" s="80" t="s">
        <v>537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24">
        <f t="shared" si="73"/>
        <v>71.942446043165475</v>
      </c>
      <c r="N1057">
        <v>1</v>
      </c>
      <c r="O1057">
        <v>10.311999999999999</v>
      </c>
      <c r="P1057" s="124">
        <f t="shared" si="72"/>
        <v>69.82156710628395</v>
      </c>
      <c r="S1057" s="124" t="str">
        <f t="shared" si="71"/>
        <v/>
      </c>
    </row>
    <row r="1058" spans="1:19">
      <c r="A1058" s="1" t="s">
        <v>63</v>
      </c>
      <c r="B1058" s="1">
        <v>2022</v>
      </c>
      <c r="C1058" s="76">
        <v>44675</v>
      </c>
      <c r="D1058" s="1" t="s">
        <v>64</v>
      </c>
      <c r="E1058" s="80" t="s">
        <v>537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24">
        <f t="shared" si="73"/>
        <v>67.567567567567579</v>
      </c>
      <c r="N1058">
        <v>2</v>
      </c>
      <c r="O1058">
        <v>10.343</v>
      </c>
      <c r="P1058" s="124">
        <f t="shared" si="72"/>
        <v>69.612298172677171</v>
      </c>
      <c r="S1058" s="124" t="str">
        <f t="shared" si="71"/>
        <v/>
      </c>
    </row>
    <row r="1059" spans="1:19">
      <c r="A1059" s="1" t="s">
        <v>63</v>
      </c>
      <c r="B1059" s="1">
        <v>2022</v>
      </c>
      <c r="C1059" s="76">
        <v>44675</v>
      </c>
      <c r="D1059" s="1" t="s">
        <v>64</v>
      </c>
      <c r="E1059" s="80" t="s">
        <v>537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24">
        <f t="shared" si="73"/>
        <v>69.097888675623807</v>
      </c>
      <c r="N1059">
        <v>2</v>
      </c>
      <c r="O1059">
        <v>10.418000000000001</v>
      </c>
      <c r="P1059" s="124">
        <f t="shared" si="72"/>
        <v>69.111153772317138</v>
      </c>
      <c r="S1059" s="124" t="str">
        <f t="shared" si="71"/>
        <v/>
      </c>
    </row>
    <row r="1060" spans="1:19">
      <c r="A1060" s="1" t="s">
        <v>63</v>
      </c>
      <c r="B1060" s="1">
        <v>2022</v>
      </c>
      <c r="C1060" s="76">
        <v>44675</v>
      </c>
      <c r="D1060" s="1" t="s">
        <v>64</v>
      </c>
      <c r="E1060" s="80" t="s">
        <v>538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24">
        <f t="shared" si="73"/>
        <v>70.216500877706267</v>
      </c>
      <c r="N1060">
        <v>1</v>
      </c>
      <c r="O1060">
        <v>10.106</v>
      </c>
      <c r="P1060" s="124">
        <f t="shared" ref="P1060:P1091" si="74">IF(O1060="","",3.6*200/(O1060))</f>
        <v>71.244805066297246</v>
      </c>
      <c r="S1060" s="124" t="str">
        <f t="shared" si="71"/>
        <v/>
      </c>
    </row>
    <row r="1061" spans="1:19">
      <c r="A1061" s="1" t="s">
        <v>63</v>
      </c>
      <c r="B1061" s="1">
        <v>2022</v>
      </c>
      <c r="C1061" s="76">
        <v>44675</v>
      </c>
      <c r="D1061" s="1" t="s">
        <v>64</v>
      </c>
      <c r="E1061" s="80" t="s">
        <v>538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24">
        <f t="shared" si="73"/>
        <v>69.60556844547564</v>
      </c>
      <c r="N1061">
        <v>2</v>
      </c>
      <c r="O1061">
        <v>10.17</v>
      </c>
      <c r="P1061" s="124">
        <f t="shared" si="74"/>
        <v>70.796460176991147</v>
      </c>
      <c r="S1061" s="124" t="str">
        <f t="shared" si="71"/>
        <v/>
      </c>
    </row>
    <row r="1062" spans="1:19">
      <c r="A1062" s="1" t="s">
        <v>63</v>
      </c>
      <c r="B1062" s="1">
        <v>2022</v>
      </c>
      <c r="C1062" s="76">
        <v>44675</v>
      </c>
      <c r="D1062" s="1" t="s">
        <v>64</v>
      </c>
      <c r="E1062" s="80" t="s">
        <v>538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24" t="str">
        <f t="shared" si="73"/>
        <v/>
      </c>
      <c r="N1062">
        <v>1</v>
      </c>
      <c r="P1062" s="124" t="str">
        <f t="shared" si="74"/>
        <v/>
      </c>
      <c r="S1062" s="124" t="str">
        <f t="shared" si="71"/>
        <v/>
      </c>
    </row>
    <row r="1063" spans="1:19">
      <c r="A1063" s="1" t="s">
        <v>63</v>
      </c>
      <c r="B1063" s="1">
        <v>2022</v>
      </c>
      <c r="C1063" s="76">
        <v>44675</v>
      </c>
      <c r="D1063" s="1" t="s">
        <v>64</v>
      </c>
      <c r="E1063" s="80" t="s">
        <v>538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24">
        <f t="shared" si="73"/>
        <v>72.617246596066579</v>
      </c>
      <c r="N1063">
        <v>2</v>
      </c>
      <c r="O1063" t="s">
        <v>747</v>
      </c>
      <c r="P1063" s="124"/>
      <c r="S1063" s="124" t="str">
        <f t="shared" si="71"/>
        <v/>
      </c>
    </row>
    <row r="1064" spans="1:19">
      <c r="A1064" s="1" t="s">
        <v>63</v>
      </c>
      <c r="B1064" s="1">
        <v>2022</v>
      </c>
      <c r="C1064" s="76">
        <v>44675</v>
      </c>
      <c r="D1064" s="1" t="s">
        <v>64</v>
      </c>
      <c r="E1064" s="80" t="s">
        <v>62</v>
      </c>
      <c r="F1064" t="s">
        <v>539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24">
        <f t="shared" si="73"/>
        <v>71.407319250223154</v>
      </c>
      <c r="N1064">
        <v>1</v>
      </c>
      <c r="O1064">
        <v>10.130000000000001</v>
      </c>
      <c r="P1064" s="124">
        <f>IF(O1064="","",3.6*200/(O1064))</f>
        <v>71.076011846001975</v>
      </c>
      <c r="S1064" s="124" t="str">
        <f t="shared" si="71"/>
        <v/>
      </c>
    </row>
    <row r="1065" spans="1:19">
      <c r="A1065" s="1" t="s">
        <v>63</v>
      </c>
      <c r="B1065" s="1">
        <v>2022</v>
      </c>
      <c r="C1065" s="76">
        <v>44675</v>
      </c>
      <c r="D1065" s="1" t="s">
        <v>64</v>
      </c>
      <c r="E1065" s="80" t="s">
        <v>62</v>
      </c>
      <c r="F1065" t="s">
        <v>539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24">
        <f t="shared" si="73"/>
        <v>70.706078758715506</v>
      </c>
      <c r="N1065">
        <v>2</v>
      </c>
      <c r="O1065">
        <v>10.377000000000001</v>
      </c>
      <c r="P1065" s="124">
        <f>IF(O1065="","",3.6*200/(O1065))</f>
        <v>69.384215091066778</v>
      </c>
      <c r="S1065" s="124" t="str">
        <f t="shared" si="71"/>
        <v/>
      </c>
    </row>
    <row r="1066" spans="1:19">
      <c r="A1066" s="1" t="s">
        <v>63</v>
      </c>
      <c r="B1066" s="1">
        <v>2022</v>
      </c>
      <c r="C1066" s="76">
        <v>44675</v>
      </c>
      <c r="D1066" s="1" t="s">
        <v>64</v>
      </c>
      <c r="E1066" s="80" t="s">
        <v>62</v>
      </c>
      <c r="F1066" t="s">
        <v>540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24" t="str">
        <f t="shared" si="73"/>
        <v/>
      </c>
      <c r="P1066" s="124" t="str">
        <f>IF(O1066="","",3.6*200/(O1066))</f>
        <v/>
      </c>
      <c r="S1066" s="124" t="str">
        <f t="shared" si="71"/>
        <v/>
      </c>
    </row>
    <row r="1067" spans="1:19">
      <c r="A1067" s="1" t="s">
        <v>63</v>
      </c>
      <c r="B1067" s="1">
        <v>2022</v>
      </c>
      <c r="C1067" s="76">
        <v>44675</v>
      </c>
      <c r="D1067" s="1" t="s">
        <v>64</v>
      </c>
      <c r="E1067" s="80" t="s">
        <v>62</v>
      </c>
      <c r="F1067" t="s">
        <v>540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747</v>
      </c>
      <c r="M1067" s="124"/>
      <c r="O1067" t="s">
        <v>747</v>
      </c>
      <c r="P1067" s="124"/>
      <c r="S1067" s="124" t="str">
        <f t="shared" si="71"/>
        <v/>
      </c>
    </row>
    <row r="1068" spans="1:19">
      <c r="A1068" s="4" t="s">
        <v>160</v>
      </c>
      <c r="B1068" s="4">
        <v>2022</v>
      </c>
      <c r="C1068" s="76">
        <v>44696</v>
      </c>
      <c r="D1068" s="4" t="s">
        <v>64</v>
      </c>
      <c r="E1068" s="80" t="s">
        <v>533</v>
      </c>
      <c r="F1068" s="80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24">
        <f t="shared" ref="M1068:M1099" si="75">IF(L1068="","",3.6*200/(L1068))</f>
        <v>71.237756010685672</v>
      </c>
      <c r="P1068" s="124" t="str">
        <f t="shared" ref="P1068:P1131" si="76">IF(O1068="","",3.6*200/(O1068))</f>
        <v/>
      </c>
      <c r="S1068" s="124" t="str">
        <f t="shared" si="71"/>
        <v/>
      </c>
    </row>
    <row r="1069" spans="1:19">
      <c r="A1069" s="4" t="s">
        <v>160</v>
      </c>
      <c r="B1069" s="4">
        <v>2022</v>
      </c>
      <c r="C1069" s="76">
        <v>44696</v>
      </c>
      <c r="D1069" s="4" t="s">
        <v>64</v>
      </c>
      <c r="E1069" s="80" t="s">
        <v>533</v>
      </c>
      <c r="F1069" s="80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24">
        <f t="shared" si="75"/>
        <v>65.508143026112279</v>
      </c>
      <c r="P1069" s="124" t="str">
        <f t="shared" si="76"/>
        <v/>
      </c>
      <c r="S1069" s="124" t="str">
        <f t="shared" si="71"/>
        <v/>
      </c>
    </row>
    <row r="1070" spans="1:19">
      <c r="A1070" s="4" t="s">
        <v>160</v>
      </c>
      <c r="B1070" s="4">
        <v>2022</v>
      </c>
      <c r="C1070" s="76">
        <v>44696</v>
      </c>
      <c r="D1070" s="4" t="s">
        <v>64</v>
      </c>
      <c r="E1070" s="80" t="s">
        <v>533</v>
      </c>
      <c r="F1070" s="80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24">
        <f t="shared" si="75"/>
        <v>70.824316348613024</v>
      </c>
      <c r="P1070" s="124" t="str">
        <f t="shared" si="76"/>
        <v/>
      </c>
      <c r="S1070" s="124" t="str">
        <f t="shared" si="71"/>
        <v/>
      </c>
    </row>
    <row r="1071" spans="1:19">
      <c r="A1071" s="4" t="s">
        <v>160</v>
      </c>
      <c r="B1071" s="4">
        <v>2022</v>
      </c>
      <c r="C1071" s="76">
        <v>44696</v>
      </c>
      <c r="D1071" s="4" t="s">
        <v>64</v>
      </c>
      <c r="E1071" s="80" t="s">
        <v>533</v>
      </c>
      <c r="F1071" s="80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24">
        <f t="shared" si="75"/>
        <v>66.549588686569919</v>
      </c>
      <c r="P1071" s="124" t="str">
        <f t="shared" si="76"/>
        <v/>
      </c>
      <c r="S1071" s="124" t="str">
        <f t="shared" si="71"/>
        <v/>
      </c>
    </row>
    <row r="1072" spans="1:19">
      <c r="A1072" s="4" t="s">
        <v>160</v>
      </c>
      <c r="B1072" s="4">
        <v>2022</v>
      </c>
      <c r="C1072" s="76">
        <v>44696</v>
      </c>
      <c r="D1072" s="4" t="s">
        <v>64</v>
      </c>
      <c r="E1072" s="80" t="s">
        <v>533</v>
      </c>
      <c r="F1072" s="80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24">
        <f t="shared" si="75"/>
        <v>67.548550520686746</v>
      </c>
      <c r="P1072" s="124" t="str">
        <f t="shared" si="76"/>
        <v/>
      </c>
      <c r="S1072" s="124" t="str">
        <f t="shared" si="71"/>
        <v/>
      </c>
    </row>
    <row r="1073" spans="1:19">
      <c r="A1073" s="4" t="s">
        <v>160</v>
      </c>
      <c r="B1073" s="4">
        <v>2022</v>
      </c>
      <c r="C1073" s="76">
        <v>44696</v>
      </c>
      <c r="D1073" s="4" t="s">
        <v>64</v>
      </c>
      <c r="E1073" s="80" t="s">
        <v>533</v>
      </c>
      <c r="F1073" s="80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24">
        <f t="shared" si="75"/>
        <v>66.359447004608285</v>
      </c>
      <c r="P1073" s="124" t="str">
        <f t="shared" si="76"/>
        <v/>
      </c>
      <c r="S1073" s="124" t="str">
        <f t="shared" si="71"/>
        <v/>
      </c>
    </row>
    <row r="1074" spans="1:19">
      <c r="A1074" s="4" t="s">
        <v>160</v>
      </c>
      <c r="B1074" s="4">
        <v>2022</v>
      </c>
      <c r="C1074" s="76">
        <v>44696</v>
      </c>
      <c r="D1074" s="4" t="s">
        <v>64</v>
      </c>
      <c r="E1074" s="80" t="s">
        <v>533</v>
      </c>
      <c r="F1074" s="80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24">
        <f t="shared" si="75"/>
        <v>69.787728990985755</v>
      </c>
      <c r="P1074" s="124" t="str">
        <f t="shared" si="76"/>
        <v/>
      </c>
      <c r="S1074" s="124" t="str">
        <f t="shared" si="71"/>
        <v/>
      </c>
    </row>
    <row r="1075" spans="1:19">
      <c r="A1075" s="4" t="s">
        <v>160</v>
      </c>
      <c r="B1075" s="4">
        <v>2022</v>
      </c>
      <c r="C1075" s="76">
        <v>44696</v>
      </c>
      <c r="D1075" s="4" t="s">
        <v>64</v>
      </c>
      <c r="E1075" s="80" t="s">
        <v>533</v>
      </c>
      <c r="F1075" s="80">
        <v>4</v>
      </c>
      <c r="G1075" t="s">
        <v>736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24">
        <f t="shared" si="75"/>
        <v>68.859984697781186</v>
      </c>
      <c r="P1075" s="124" t="str">
        <f t="shared" si="76"/>
        <v/>
      </c>
      <c r="S1075" s="124" t="str">
        <f t="shared" si="71"/>
        <v/>
      </c>
    </row>
    <row r="1076" spans="1:19">
      <c r="A1076" s="4" t="s">
        <v>160</v>
      </c>
      <c r="B1076" s="4">
        <v>2022</v>
      </c>
      <c r="C1076" s="76">
        <v>44696</v>
      </c>
      <c r="D1076" s="4" t="s">
        <v>64</v>
      </c>
      <c r="E1076" s="80" t="s">
        <v>533</v>
      </c>
      <c r="F1076" s="80">
        <v>5</v>
      </c>
      <c r="G1076" t="s">
        <v>293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24">
        <f t="shared" si="75"/>
        <v>70.20280811232449</v>
      </c>
      <c r="P1076" s="124" t="str">
        <f t="shared" si="76"/>
        <v/>
      </c>
      <c r="S1076" s="124" t="str">
        <f t="shared" si="71"/>
        <v/>
      </c>
    </row>
    <row r="1077" spans="1:19">
      <c r="A1077" s="4" t="s">
        <v>160</v>
      </c>
      <c r="B1077" s="4">
        <v>2022</v>
      </c>
      <c r="C1077" s="76">
        <v>44696</v>
      </c>
      <c r="D1077" s="4" t="s">
        <v>64</v>
      </c>
      <c r="E1077" s="80" t="s">
        <v>533</v>
      </c>
      <c r="F1077" s="80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24">
        <f t="shared" si="75"/>
        <v>68.906115417743322</v>
      </c>
      <c r="P1077" s="124" t="str">
        <f t="shared" si="76"/>
        <v/>
      </c>
      <c r="S1077" s="124" t="str">
        <f t="shared" si="71"/>
        <v/>
      </c>
    </row>
    <row r="1078" spans="1:19">
      <c r="A1078" s="4" t="s">
        <v>160</v>
      </c>
      <c r="B1078" s="4">
        <v>2022</v>
      </c>
      <c r="C1078" s="76">
        <v>44696</v>
      </c>
      <c r="D1078" s="4" t="s">
        <v>64</v>
      </c>
      <c r="E1078" s="80" t="s">
        <v>533</v>
      </c>
      <c r="F1078" s="80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24">
        <f t="shared" si="75"/>
        <v>71.827613727055081</v>
      </c>
      <c r="P1078" s="124" t="str">
        <f t="shared" si="76"/>
        <v/>
      </c>
      <c r="S1078" s="124" t="str">
        <f t="shared" si="71"/>
        <v/>
      </c>
    </row>
    <row r="1079" spans="1:19">
      <c r="A1079" s="4" t="s">
        <v>160</v>
      </c>
      <c r="B1079" s="4">
        <v>2022</v>
      </c>
      <c r="C1079" s="76">
        <v>44696</v>
      </c>
      <c r="D1079" s="4" t="s">
        <v>64</v>
      </c>
      <c r="E1079" s="80" t="s">
        <v>533</v>
      </c>
      <c r="F1079" s="80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24">
        <f t="shared" si="75"/>
        <v>69.538342669499713</v>
      </c>
      <c r="P1079" s="124" t="str">
        <f t="shared" si="76"/>
        <v/>
      </c>
      <c r="S1079" s="124" t="str">
        <f t="shared" si="71"/>
        <v/>
      </c>
    </row>
    <row r="1080" spans="1:19">
      <c r="A1080" s="4" t="s">
        <v>160</v>
      </c>
      <c r="B1080" s="4">
        <v>2022</v>
      </c>
      <c r="C1080" s="76">
        <v>44696</v>
      </c>
      <c r="D1080" s="4" t="s">
        <v>64</v>
      </c>
      <c r="E1080" s="80" t="s">
        <v>533</v>
      </c>
      <c r="F1080" s="80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24">
        <f t="shared" si="75"/>
        <v>69.814796858334134</v>
      </c>
      <c r="P1080" s="124" t="str">
        <f t="shared" si="76"/>
        <v/>
      </c>
      <c r="S1080" s="124" t="str">
        <f t="shared" si="71"/>
        <v/>
      </c>
    </row>
    <row r="1081" spans="1:19">
      <c r="A1081" s="4" t="s">
        <v>160</v>
      </c>
      <c r="B1081" s="4">
        <v>2022</v>
      </c>
      <c r="C1081" s="76">
        <v>44696</v>
      </c>
      <c r="D1081" s="4" t="s">
        <v>64</v>
      </c>
      <c r="E1081" s="80" t="s">
        <v>533</v>
      </c>
      <c r="F1081" s="80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24">
        <f t="shared" si="75"/>
        <v>69.733656174334129</v>
      </c>
      <c r="P1081" s="124" t="str">
        <f t="shared" si="76"/>
        <v/>
      </c>
      <c r="S1081" s="124" t="str">
        <f t="shared" si="71"/>
        <v/>
      </c>
    </row>
    <row r="1082" spans="1:19">
      <c r="A1082" s="4" t="s">
        <v>160</v>
      </c>
      <c r="B1082" s="4">
        <v>2022</v>
      </c>
      <c r="C1082" s="76">
        <v>44696</v>
      </c>
      <c r="D1082" s="4" t="s">
        <v>64</v>
      </c>
      <c r="E1082" s="80" t="s">
        <v>533</v>
      </c>
      <c r="F1082" s="80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24">
        <f t="shared" si="75"/>
        <v>71.698864767974513</v>
      </c>
      <c r="P1082" s="124" t="str">
        <f t="shared" si="76"/>
        <v/>
      </c>
      <c r="S1082" s="124" t="str">
        <f t="shared" si="71"/>
        <v/>
      </c>
    </row>
    <row r="1083" spans="1:19">
      <c r="A1083" s="4" t="s">
        <v>160</v>
      </c>
      <c r="B1083" s="4">
        <v>2022</v>
      </c>
      <c r="C1083" s="76">
        <v>44696</v>
      </c>
      <c r="D1083" s="4" t="s">
        <v>64</v>
      </c>
      <c r="E1083" s="80" t="s">
        <v>533</v>
      </c>
      <c r="F1083" s="80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24">
        <f t="shared" si="75"/>
        <v>71.663183039713346</v>
      </c>
      <c r="P1083" s="124" t="str">
        <f t="shared" si="76"/>
        <v/>
      </c>
      <c r="S1083" s="124" t="str">
        <f t="shared" si="71"/>
        <v/>
      </c>
    </row>
    <row r="1084" spans="1:19">
      <c r="A1084" s="4" t="s">
        <v>160</v>
      </c>
      <c r="B1084" s="4">
        <v>2022</v>
      </c>
      <c r="C1084" s="76">
        <v>44696</v>
      </c>
      <c r="D1084" s="4" t="s">
        <v>64</v>
      </c>
      <c r="E1084" s="80" t="s">
        <v>533</v>
      </c>
      <c r="F1084" s="80">
        <v>9</v>
      </c>
      <c r="G1084" t="s">
        <v>670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24">
        <f t="shared" si="75"/>
        <v>71.005917159763314</v>
      </c>
      <c r="P1084" s="124" t="str">
        <f t="shared" si="76"/>
        <v/>
      </c>
      <c r="S1084" s="124" t="str">
        <f t="shared" si="71"/>
        <v/>
      </c>
    </row>
    <row r="1085" spans="1:19">
      <c r="A1085" s="4" t="s">
        <v>160</v>
      </c>
      <c r="B1085" s="4">
        <v>2022</v>
      </c>
      <c r="C1085" s="76">
        <v>44696</v>
      </c>
      <c r="D1085" s="4" t="s">
        <v>64</v>
      </c>
      <c r="E1085" s="80" t="s">
        <v>533</v>
      </c>
      <c r="F1085" s="80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24">
        <f t="shared" si="75"/>
        <v>69.706651176299729</v>
      </c>
      <c r="P1085" s="124" t="str">
        <f t="shared" si="76"/>
        <v/>
      </c>
      <c r="S1085" s="124" t="str">
        <f t="shared" si="71"/>
        <v/>
      </c>
    </row>
    <row r="1086" spans="1:19">
      <c r="A1086" s="4" t="s">
        <v>160</v>
      </c>
      <c r="B1086" s="4">
        <v>2022</v>
      </c>
      <c r="C1086" s="76">
        <v>44696</v>
      </c>
      <c r="D1086" s="4" t="s">
        <v>64</v>
      </c>
      <c r="E1086" s="80" t="s">
        <v>533</v>
      </c>
      <c r="F1086" s="80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24">
        <f t="shared" si="75"/>
        <v>69.051500911096198</v>
      </c>
      <c r="P1086" s="124" t="str">
        <f t="shared" si="76"/>
        <v/>
      </c>
      <c r="S1086" s="124" t="str">
        <f t="shared" si="71"/>
        <v/>
      </c>
    </row>
    <row r="1087" spans="1:19">
      <c r="A1087" s="4" t="s">
        <v>160</v>
      </c>
      <c r="B1087" s="4">
        <v>2022</v>
      </c>
      <c r="C1087" s="76">
        <v>44696</v>
      </c>
      <c r="D1087" s="4" t="s">
        <v>64</v>
      </c>
      <c r="E1087" s="80" t="s">
        <v>533</v>
      </c>
      <c r="F1087" s="80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24">
        <f t="shared" si="75"/>
        <v>68.965517241379317</v>
      </c>
      <c r="P1087" s="124" t="str">
        <f t="shared" si="76"/>
        <v/>
      </c>
      <c r="S1087" s="124" t="str">
        <f t="shared" si="71"/>
        <v/>
      </c>
    </row>
    <row r="1088" spans="1:19">
      <c r="A1088" s="4" t="s">
        <v>160</v>
      </c>
      <c r="B1088" s="4">
        <v>2022</v>
      </c>
      <c r="C1088" s="76">
        <v>44696</v>
      </c>
      <c r="D1088" s="4" t="s">
        <v>64</v>
      </c>
      <c r="E1088" s="80" t="s">
        <v>533</v>
      </c>
      <c r="F1088" s="80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24">
        <f t="shared" si="75"/>
        <v>69.659442724458202</v>
      </c>
      <c r="P1088" s="124" t="str">
        <f t="shared" si="76"/>
        <v/>
      </c>
      <c r="S1088" s="124" t="str">
        <f t="shared" si="71"/>
        <v/>
      </c>
    </row>
    <row r="1089" spans="1:19">
      <c r="A1089" s="4" t="s">
        <v>160</v>
      </c>
      <c r="B1089" s="4">
        <v>2022</v>
      </c>
      <c r="C1089" s="76">
        <v>44696</v>
      </c>
      <c r="D1089" s="4" t="s">
        <v>64</v>
      </c>
      <c r="E1089" s="80" t="s">
        <v>533</v>
      </c>
      <c r="F1089" s="80">
        <v>11</v>
      </c>
      <c r="G1089" t="s">
        <v>535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24">
        <f t="shared" si="75"/>
        <v>69.150979638878212</v>
      </c>
      <c r="P1089" s="124" t="str">
        <f t="shared" si="76"/>
        <v/>
      </c>
      <c r="S1089" s="124" t="str">
        <f t="shared" si="71"/>
        <v/>
      </c>
    </row>
    <row r="1090" spans="1:19">
      <c r="A1090" s="4" t="s">
        <v>160</v>
      </c>
      <c r="B1090" s="4">
        <v>2022</v>
      </c>
      <c r="C1090" s="76">
        <v>44696</v>
      </c>
      <c r="D1090" s="4" t="s">
        <v>64</v>
      </c>
      <c r="E1090" s="80" t="s">
        <v>533</v>
      </c>
      <c r="F1090" s="80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24">
        <f t="shared" si="75"/>
        <v>69.084628670120892</v>
      </c>
      <c r="P1090" s="124" t="str">
        <f t="shared" si="76"/>
        <v/>
      </c>
      <c r="S1090" s="124" t="str">
        <f t="shared" ref="S1090:S1153" si="77">IF(R1090="","",3.6*200/(R1090))</f>
        <v/>
      </c>
    </row>
    <row r="1091" spans="1:19">
      <c r="A1091" s="4" t="s">
        <v>160</v>
      </c>
      <c r="B1091" s="4">
        <v>2022</v>
      </c>
      <c r="C1091" s="76">
        <v>44696</v>
      </c>
      <c r="D1091" s="4" t="s">
        <v>64</v>
      </c>
      <c r="E1091" s="80" t="s">
        <v>533</v>
      </c>
      <c r="F1091" s="80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24">
        <f t="shared" si="75"/>
        <v>68.421552789128569</v>
      </c>
      <c r="P1091" s="124" t="str">
        <f t="shared" si="76"/>
        <v/>
      </c>
      <c r="S1091" s="124" t="str">
        <f t="shared" si="77"/>
        <v/>
      </c>
    </row>
    <row r="1092" spans="1:19">
      <c r="A1092" s="4" t="s">
        <v>160</v>
      </c>
      <c r="B1092" s="4">
        <v>2022</v>
      </c>
      <c r="C1092" s="76">
        <v>44696</v>
      </c>
      <c r="D1092" s="4" t="s">
        <v>64</v>
      </c>
      <c r="E1092" s="80" t="s">
        <v>536</v>
      </c>
      <c r="F1092" s="80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24">
        <f t="shared" si="75"/>
        <v>68.610634648370493</v>
      </c>
      <c r="P1092" s="124" t="str">
        <f t="shared" si="76"/>
        <v/>
      </c>
      <c r="S1092" s="124" t="str">
        <f t="shared" si="77"/>
        <v/>
      </c>
    </row>
    <row r="1093" spans="1:19">
      <c r="A1093" s="4" t="s">
        <v>160</v>
      </c>
      <c r="B1093" s="4">
        <v>2022</v>
      </c>
      <c r="C1093" s="76">
        <v>44696</v>
      </c>
      <c r="D1093" s="4" t="s">
        <v>64</v>
      </c>
      <c r="E1093" s="80" t="s">
        <v>536</v>
      </c>
      <c r="F1093" s="80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24">
        <f t="shared" si="75"/>
        <v>58.914982407331642</v>
      </c>
      <c r="P1093" s="124" t="str">
        <f t="shared" si="76"/>
        <v/>
      </c>
      <c r="S1093" s="124" t="str">
        <f t="shared" si="77"/>
        <v/>
      </c>
    </row>
    <row r="1094" spans="1:19">
      <c r="A1094" s="4" t="s">
        <v>160</v>
      </c>
      <c r="B1094" s="4">
        <v>2022</v>
      </c>
      <c r="C1094" s="76">
        <v>44696</v>
      </c>
      <c r="D1094" s="4" t="s">
        <v>64</v>
      </c>
      <c r="E1094" s="80" t="s">
        <v>536</v>
      </c>
      <c r="F1094" s="80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24">
        <f t="shared" si="75"/>
        <v>72.043225935561338</v>
      </c>
      <c r="P1094" s="124" t="str">
        <f t="shared" si="76"/>
        <v/>
      </c>
      <c r="S1094" s="124" t="str">
        <f t="shared" si="77"/>
        <v/>
      </c>
    </row>
    <row r="1095" spans="1:19">
      <c r="A1095" s="4" t="s">
        <v>160</v>
      </c>
      <c r="B1095" s="4">
        <v>2022</v>
      </c>
      <c r="C1095" s="76">
        <v>44696</v>
      </c>
      <c r="D1095" s="4" t="s">
        <v>64</v>
      </c>
      <c r="E1095" s="80" t="s">
        <v>536</v>
      </c>
      <c r="F1095" s="80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24">
        <f t="shared" si="75"/>
        <v>70.671378091872782</v>
      </c>
      <c r="P1095" s="124" t="str">
        <f t="shared" si="76"/>
        <v/>
      </c>
      <c r="S1095" s="124" t="str">
        <f t="shared" si="77"/>
        <v/>
      </c>
    </row>
    <row r="1096" spans="1:19">
      <c r="A1096" s="4" t="s">
        <v>160</v>
      </c>
      <c r="B1096" s="4">
        <v>2022</v>
      </c>
      <c r="C1096" s="76">
        <v>44696</v>
      </c>
      <c r="D1096" s="4" t="s">
        <v>64</v>
      </c>
      <c r="E1096" s="80" t="s">
        <v>536</v>
      </c>
      <c r="F1096" s="80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24">
        <f t="shared" si="75"/>
        <v>70.956933083670052</v>
      </c>
      <c r="P1096" s="124" t="str">
        <f t="shared" si="76"/>
        <v/>
      </c>
      <c r="S1096" s="124" t="str">
        <f t="shared" si="77"/>
        <v/>
      </c>
    </row>
    <row r="1097" spans="1:19">
      <c r="A1097" s="4" t="s">
        <v>160</v>
      </c>
      <c r="B1097" s="4">
        <v>2022</v>
      </c>
      <c r="C1097" s="76">
        <v>44696</v>
      </c>
      <c r="D1097" s="4" t="s">
        <v>64</v>
      </c>
      <c r="E1097" s="80" t="s">
        <v>536</v>
      </c>
      <c r="F1097" s="80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24">
        <f t="shared" si="75"/>
        <v>70.615927814829348</v>
      </c>
      <c r="P1097" s="124" t="str">
        <f t="shared" si="76"/>
        <v/>
      </c>
      <c r="S1097" s="124" t="str">
        <f t="shared" si="77"/>
        <v/>
      </c>
    </row>
    <row r="1098" spans="1:19">
      <c r="A1098" s="4" t="s">
        <v>160</v>
      </c>
      <c r="B1098" s="4">
        <v>2022</v>
      </c>
      <c r="C1098" s="76">
        <v>44696</v>
      </c>
      <c r="D1098" s="4" t="s">
        <v>64</v>
      </c>
      <c r="E1098" s="80" t="s">
        <v>536</v>
      </c>
      <c r="F1098" s="80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24">
        <f t="shared" si="75"/>
        <v>70.782540306724343</v>
      </c>
      <c r="P1098" s="124" t="str">
        <f t="shared" si="76"/>
        <v/>
      </c>
      <c r="S1098" s="124" t="str">
        <f t="shared" si="77"/>
        <v/>
      </c>
    </row>
    <row r="1099" spans="1:19">
      <c r="A1099" s="4" t="s">
        <v>160</v>
      </c>
      <c r="B1099" s="4">
        <v>2022</v>
      </c>
      <c r="C1099" s="76">
        <v>44696</v>
      </c>
      <c r="D1099" s="4" t="s">
        <v>64</v>
      </c>
      <c r="E1099" s="80" t="s">
        <v>536</v>
      </c>
      <c r="F1099" s="80">
        <v>4</v>
      </c>
      <c r="G1099" t="s">
        <v>670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24">
        <f t="shared" si="75"/>
        <v>70.484581497797365</v>
      </c>
      <c r="P1099" s="124" t="str">
        <f t="shared" si="76"/>
        <v/>
      </c>
      <c r="S1099" s="124" t="str">
        <f t="shared" si="77"/>
        <v/>
      </c>
    </row>
    <row r="1100" spans="1:19">
      <c r="A1100" s="4" t="s">
        <v>160</v>
      </c>
      <c r="B1100" s="4">
        <v>2022</v>
      </c>
      <c r="C1100" s="76">
        <v>44696</v>
      </c>
      <c r="D1100" s="4" t="s">
        <v>64</v>
      </c>
      <c r="E1100" s="80" t="s">
        <v>536</v>
      </c>
      <c r="F1100" s="80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24">
        <f t="shared" ref="M1100:M1131" si="78">IF(L1100="","",3.6*200/(L1100))</f>
        <v>71.139215492540259</v>
      </c>
      <c r="P1100" s="124" t="str">
        <f t="shared" si="76"/>
        <v/>
      </c>
      <c r="S1100" s="124" t="str">
        <f t="shared" si="77"/>
        <v/>
      </c>
    </row>
    <row r="1101" spans="1:19">
      <c r="A1101" s="4" t="s">
        <v>160</v>
      </c>
      <c r="B1101" s="4">
        <v>2022</v>
      </c>
      <c r="C1101" s="76">
        <v>44696</v>
      </c>
      <c r="D1101" s="4" t="s">
        <v>64</v>
      </c>
      <c r="E1101" s="80" t="s">
        <v>536</v>
      </c>
      <c r="F1101" s="80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24">
        <f t="shared" si="78"/>
        <v>70.367474589523056</v>
      </c>
      <c r="P1101" s="124" t="str">
        <f t="shared" si="76"/>
        <v/>
      </c>
      <c r="S1101" s="124" t="str">
        <f t="shared" si="77"/>
        <v/>
      </c>
    </row>
    <row r="1102" spans="1:19">
      <c r="A1102" s="4" t="s">
        <v>160</v>
      </c>
      <c r="B1102" s="4">
        <v>2022</v>
      </c>
      <c r="C1102" s="76">
        <v>44696</v>
      </c>
      <c r="D1102" s="4" t="s">
        <v>64</v>
      </c>
      <c r="E1102" s="80" t="s">
        <v>536</v>
      </c>
      <c r="F1102" s="80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24">
        <f t="shared" si="78"/>
        <v>70.956933083670052</v>
      </c>
      <c r="P1102" s="124" t="str">
        <f t="shared" si="76"/>
        <v/>
      </c>
      <c r="S1102" s="124" t="str">
        <f t="shared" si="77"/>
        <v/>
      </c>
    </row>
    <row r="1103" spans="1:19">
      <c r="A1103" s="4" t="s">
        <v>160</v>
      </c>
      <c r="B1103" s="4">
        <v>2022</v>
      </c>
      <c r="C1103" s="76">
        <v>44696</v>
      </c>
      <c r="D1103" s="4" t="s">
        <v>64</v>
      </c>
      <c r="E1103" s="80" t="s">
        <v>536</v>
      </c>
      <c r="F1103" s="80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24">
        <f t="shared" si="78"/>
        <v>69.930069930069934</v>
      </c>
      <c r="P1103" s="124" t="str">
        <f t="shared" si="76"/>
        <v/>
      </c>
      <c r="S1103" s="124" t="str">
        <f t="shared" si="77"/>
        <v/>
      </c>
    </row>
    <row r="1104" spans="1:19">
      <c r="A1104" s="4" t="s">
        <v>160</v>
      </c>
      <c r="B1104" s="4">
        <v>2022</v>
      </c>
      <c r="C1104" s="76">
        <v>44696</v>
      </c>
      <c r="D1104" s="4" t="s">
        <v>64</v>
      </c>
      <c r="E1104" s="80" t="s">
        <v>536</v>
      </c>
      <c r="F1104" s="80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24">
        <f t="shared" si="78"/>
        <v>66.152149944873202</v>
      </c>
      <c r="P1104" s="124" t="str">
        <f t="shared" si="76"/>
        <v/>
      </c>
      <c r="S1104" s="124" t="str">
        <f t="shared" si="77"/>
        <v/>
      </c>
    </row>
    <row r="1105" spans="1:19">
      <c r="A1105" s="4" t="s">
        <v>160</v>
      </c>
      <c r="B1105" s="4">
        <v>2022</v>
      </c>
      <c r="C1105" s="76">
        <v>44696</v>
      </c>
      <c r="D1105" s="4" t="s">
        <v>64</v>
      </c>
      <c r="E1105" s="80" t="s">
        <v>536</v>
      </c>
      <c r="F1105" s="80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24">
        <f t="shared" si="78"/>
        <v>63.745019920318725</v>
      </c>
      <c r="P1105" s="124" t="str">
        <f t="shared" si="76"/>
        <v/>
      </c>
      <c r="S1105" s="124" t="str">
        <f t="shared" si="77"/>
        <v/>
      </c>
    </row>
    <row r="1106" spans="1:19">
      <c r="A1106" s="4" t="s">
        <v>160</v>
      </c>
      <c r="B1106" s="4">
        <v>2022</v>
      </c>
      <c r="C1106" s="76">
        <v>44696</v>
      </c>
      <c r="D1106" s="4" t="s">
        <v>64</v>
      </c>
      <c r="E1106" s="80" t="s">
        <v>536</v>
      </c>
      <c r="F1106" s="80">
        <v>8</v>
      </c>
      <c r="G1106" t="s">
        <v>293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24">
        <f t="shared" si="78"/>
        <v>71.756029499701015</v>
      </c>
      <c r="P1106" s="124" t="str">
        <f t="shared" si="76"/>
        <v/>
      </c>
      <c r="S1106" s="124" t="str">
        <f t="shared" si="77"/>
        <v/>
      </c>
    </row>
    <row r="1107" spans="1:19">
      <c r="A1107" s="4" t="s">
        <v>160</v>
      </c>
      <c r="B1107" s="4">
        <v>2022</v>
      </c>
      <c r="C1107" s="76">
        <v>44696</v>
      </c>
      <c r="D1107" s="4" t="s">
        <v>64</v>
      </c>
      <c r="E1107" s="80" t="s">
        <v>536</v>
      </c>
      <c r="F1107" s="80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24">
        <f t="shared" si="78"/>
        <v>71.386079714455676</v>
      </c>
      <c r="P1107" s="124" t="str">
        <f t="shared" si="76"/>
        <v/>
      </c>
      <c r="S1107" s="124" t="str">
        <f t="shared" si="77"/>
        <v/>
      </c>
    </row>
    <row r="1108" spans="1:19">
      <c r="A1108" s="4" t="s">
        <v>160</v>
      </c>
      <c r="B1108" s="4">
        <v>2022</v>
      </c>
      <c r="C1108" s="76">
        <v>44696</v>
      </c>
      <c r="D1108" s="4" t="s">
        <v>64</v>
      </c>
      <c r="E1108" s="80" t="s">
        <v>537</v>
      </c>
      <c r="F1108" s="80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24">
        <f t="shared" si="78"/>
        <v>67.739204064352251</v>
      </c>
      <c r="N1108">
        <v>1</v>
      </c>
      <c r="O1108">
        <v>10.114000000000001</v>
      </c>
      <c r="P1108" s="124">
        <f t="shared" si="76"/>
        <v>71.188451651176578</v>
      </c>
      <c r="S1108" s="124" t="str">
        <f t="shared" si="77"/>
        <v/>
      </c>
    </row>
    <row r="1109" spans="1:19">
      <c r="A1109" s="4" t="s">
        <v>160</v>
      </c>
      <c r="B1109" s="4">
        <v>2022</v>
      </c>
      <c r="C1109" s="76">
        <v>44696</v>
      </c>
      <c r="D1109" s="4" t="s">
        <v>64</v>
      </c>
      <c r="E1109" s="80" t="s">
        <v>537</v>
      </c>
      <c r="F1109" s="80">
        <v>1</v>
      </c>
      <c r="G1109" t="s">
        <v>293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101">
        <v>11.482999999999999</v>
      </c>
      <c r="M1109" s="124">
        <f t="shared" si="78"/>
        <v>62.701384655577819</v>
      </c>
      <c r="N1109">
        <v>2</v>
      </c>
      <c r="O1109">
        <v>10.209000000000001</v>
      </c>
      <c r="P1109" s="124">
        <f t="shared" si="76"/>
        <v>70.52600646488392</v>
      </c>
      <c r="S1109" s="124" t="str">
        <f t="shared" si="77"/>
        <v/>
      </c>
    </row>
    <row r="1110" spans="1:19">
      <c r="A1110" s="4" t="s">
        <v>160</v>
      </c>
      <c r="B1110" s="4">
        <v>2022</v>
      </c>
      <c r="C1110" s="76">
        <v>44696</v>
      </c>
      <c r="D1110" s="4" t="s">
        <v>64</v>
      </c>
      <c r="E1110" s="80" t="s">
        <v>537</v>
      </c>
      <c r="F1110" s="80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101">
        <v>10.046000000000001</v>
      </c>
      <c r="M1110" s="124">
        <f t="shared" si="78"/>
        <v>71.670316543898068</v>
      </c>
      <c r="N1110">
        <v>1</v>
      </c>
      <c r="O1110">
        <v>9.9190000000000005</v>
      </c>
      <c r="P1110" s="124">
        <f t="shared" si="76"/>
        <v>72.587962496219376</v>
      </c>
      <c r="Q1110">
        <v>1</v>
      </c>
      <c r="R1110">
        <v>10.135</v>
      </c>
      <c r="S1110" s="124">
        <f t="shared" si="77"/>
        <v>71.040947212629504</v>
      </c>
    </row>
    <row r="1111" spans="1:19">
      <c r="A1111" s="4" t="s">
        <v>160</v>
      </c>
      <c r="B1111" s="4">
        <v>2022</v>
      </c>
      <c r="C1111" s="76">
        <v>44696</v>
      </c>
      <c r="D1111" s="4" t="s">
        <v>64</v>
      </c>
      <c r="E1111" s="80" t="s">
        <v>537</v>
      </c>
      <c r="F1111" s="80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101">
        <v>9.9830000000000005</v>
      </c>
      <c r="M1111" s="124">
        <f t="shared" si="78"/>
        <v>72.122608434338375</v>
      </c>
      <c r="N1111">
        <v>2</v>
      </c>
      <c r="O1111">
        <v>9.9380000000000006</v>
      </c>
      <c r="P1111" s="124">
        <f t="shared" si="76"/>
        <v>72.449184946669348</v>
      </c>
      <c r="Q1111">
        <v>2</v>
      </c>
      <c r="R1111">
        <v>11.436</v>
      </c>
      <c r="S1111" s="124">
        <f t="shared" si="77"/>
        <v>62.959076600209862</v>
      </c>
    </row>
    <row r="1112" spans="1:19">
      <c r="A1112" s="4" t="s">
        <v>160</v>
      </c>
      <c r="B1112" s="4">
        <v>2022</v>
      </c>
      <c r="C1112" s="76">
        <v>44696</v>
      </c>
      <c r="D1112" s="4" t="s">
        <v>64</v>
      </c>
      <c r="E1112" s="80" t="s">
        <v>537</v>
      </c>
      <c r="F1112" s="80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101">
        <v>10.095000000000001</v>
      </c>
      <c r="M1112" s="124">
        <f t="shared" si="78"/>
        <v>71.322436849925708</v>
      </c>
      <c r="N1112">
        <v>1</v>
      </c>
      <c r="O1112">
        <v>10.26</v>
      </c>
      <c r="P1112" s="124">
        <f t="shared" si="76"/>
        <v>70.175438596491233</v>
      </c>
      <c r="S1112" s="124" t="str">
        <f t="shared" si="77"/>
        <v/>
      </c>
    </row>
    <row r="1113" spans="1:19">
      <c r="A1113" s="4" t="s">
        <v>160</v>
      </c>
      <c r="B1113" s="4">
        <v>2022</v>
      </c>
      <c r="C1113" s="76">
        <v>44696</v>
      </c>
      <c r="D1113" s="4" t="s">
        <v>64</v>
      </c>
      <c r="E1113" s="80" t="s">
        <v>537</v>
      </c>
      <c r="F1113" s="80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101">
        <v>10.217000000000001</v>
      </c>
      <c r="M1113" s="124">
        <f t="shared" si="78"/>
        <v>70.470783987471862</v>
      </c>
      <c r="N1113">
        <v>2</v>
      </c>
      <c r="O1113">
        <v>10.315999999999999</v>
      </c>
      <c r="P1113" s="124">
        <f t="shared" si="76"/>
        <v>69.794493989918578</v>
      </c>
      <c r="S1113" s="124" t="str">
        <f t="shared" si="77"/>
        <v/>
      </c>
    </row>
    <row r="1114" spans="1:19">
      <c r="A1114" s="4" t="s">
        <v>160</v>
      </c>
      <c r="B1114" s="4">
        <v>2022</v>
      </c>
      <c r="C1114" s="76">
        <v>44696</v>
      </c>
      <c r="D1114" s="4" t="s">
        <v>64</v>
      </c>
      <c r="E1114" s="80" t="s">
        <v>537</v>
      </c>
      <c r="F1114" s="80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101">
        <v>10.257</v>
      </c>
      <c r="M1114" s="124">
        <f t="shared" si="78"/>
        <v>70.195963732085403</v>
      </c>
      <c r="N1114">
        <v>1</v>
      </c>
      <c r="O1114">
        <v>10.284000000000001</v>
      </c>
      <c r="P1114" s="124">
        <f t="shared" si="76"/>
        <v>70.01166861143524</v>
      </c>
      <c r="S1114" s="124" t="str">
        <f t="shared" si="77"/>
        <v/>
      </c>
    </row>
    <row r="1115" spans="1:19">
      <c r="A1115" s="4" t="s">
        <v>160</v>
      </c>
      <c r="B1115" s="4">
        <v>2022</v>
      </c>
      <c r="C1115" s="76">
        <v>44696</v>
      </c>
      <c r="D1115" s="4" t="s">
        <v>64</v>
      </c>
      <c r="E1115" s="80" t="s">
        <v>537</v>
      </c>
      <c r="F1115" s="80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101">
        <v>10.283999999999999</v>
      </c>
      <c r="M1115" s="124">
        <f t="shared" si="78"/>
        <v>70.01166861143524</v>
      </c>
      <c r="N1115">
        <v>2</v>
      </c>
      <c r="O1115">
        <v>10.433</v>
      </c>
      <c r="P1115" s="124">
        <f t="shared" si="76"/>
        <v>69.011789514041979</v>
      </c>
      <c r="S1115" s="124" t="str">
        <f t="shared" si="77"/>
        <v/>
      </c>
    </row>
    <row r="1116" spans="1:19">
      <c r="A1116" s="4" t="s">
        <v>160</v>
      </c>
      <c r="B1116" s="4">
        <v>2022</v>
      </c>
      <c r="C1116" s="76">
        <v>44696</v>
      </c>
      <c r="D1116" s="4" t="s">
        <v>64</v>
      </c>
      <c r="E1116" s="80" t="s">
        <v>538</v>
      </c>
      <c r="F1116" s="80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101">
        <v>9.8689999999999998</v>
      </c>
      <c r="M1116" s="124">
        <f t="shared" si="78"/>
        <v>72.955719931097377</v>
      </c>
      <c r="N1116">
        <v>1</v>
      </c>
      <c r="O1116">
        <v>9.83</v>
      </c>
      <c r="P1116" s="124">
        <f t="shared" si="76"/>
        <v>73.24516785350967</v>
      </c>
      <c r="S1116" s="124" t="str">
        <f t="shared" si="77"/>
        <v/>
      </c>
    </row>
    <row r="1117" spans="1:19">
      <c r="A1117" s="4" t="s">
        <v>160</v>
      </c>
      <c r="B1117" s="4">
        <v>2022</v>
      </c>
      <c r="C1117" s="76">
        <v>44696</v>
      </c>
      <c r="D1117" s="4" t="s">
        <v>64</v>
      </c>
      <c r="E1117" s="80" t="s">
        <v>538</v>
      </c>
      <c r="F1117" s="80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101">
        <v>10.154999999999999</v>
      </c>
      <c r="M1117" s="124">
        <f t="shared" si="78"/>
        <v>70.901033973412112</v>
      </c>
      <c r="N1117">
        <v>2</v>
      </c>
      <c r="O1117">
        <v>10.01</v>
      </c>
      <c r="P1117" s="124">
        <f t="shared" si="76"/>
        <v>71.92807192807193</v>
      </c>
      <c r="S1117" s="124" t="str">
        <f t="shared" si="77"/>
        <v/>
      </c>
    </row>
    <row r="1118" spans="1:19">
      <c r="A1118" s="4" t="s">
        <v>160</v>
      </c>
      <c r="B1118" s="4">
        <v>2022</v>
      </c>
      <c r="C1118" s="76">
        <v>44696</v>
      </c>
      <c r="D1118" s="4" t="s">
        <v>64</v>
      </c>
      <c r="E1118" s="80" t="s">
        <v>538</v>
      </c>
      <c r="F1118" s="80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101">
        <v>10.214</v>
      </c>
      <c r="M1118" s="124">
        <f t="shared" si="78"/>
        <v>70.491482279224584</v>
      </c>
      <c r="N1118">
        <v>1</v>
      </c>
      <c r="O1118">
        <v>10.183999999999999</v>
      </c>
      <c r="P1118" s="124">
        <f t="shared" si="76"/>
        <v>70.699135899450127</v>
      </c>
      <c r="Q1118">
        <v>1</v>
      </c>
      <c r="R1118">
        <v>10.331</v>
      </c>
      <c r="S1118" s="124">
        <f t="shared" si="77"/>
        <v>69.693156519214014</v>
      </c>
    </row>
    <row r="1119" spans="1:19">
      <c r="A1119" s="4" t="s">
        <v>160</v>
      </c>
      <c r="B1119" s="4">
        <v>2022</v>
      </c>
      <c r="C1119" s="76">
        <v>44696</v>
      </c>
      <c r="D1119" s="4" t="s">
        <v>64</v>
      </c>
      <c r="E1119" s="80" t="s">
        <v>538</v>
      </c>
      <c r="F1119" s="80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101">
        <v>10.122</v>
      </c>
      <c r="M1119" s="124">
        <f t="shared" si="78"/>
        <v>71.132187314759932</v>
      </c>
      <c r="N1119">
        <v>2</v>
      </c>
      <c r="O1119">
        <v>10.199</v>
      </c>
      <c r="P1119" s="124">
        <f t="shared" si="76"/>
        <v>70.595156387881161</v>
      </c>
      <c r="Q1119">
        <v>2</v>
      </c>
      <c r="R1119">
        <v>10.695</v>
      </c>
      <c r="S1119" s="124">
        <f t="shared" si="77"/>
        <v>67.321178120617105</v>
      </c>
    </row>
    <row r="1120" spans="1:19">
      <c r="A1120" s="4" t="s">
        <v>160</v>
      </c>
      <c r="B1120" s="4">
        <v>2022</v>
      </c>
      <c r="C1120" s="76">
        <v>44696</v>
      </c>
      <c r="D1120" s="4" t="s">
        <v>64</v>
      </c>
      <c r="E1120" s="80" t="s">
        <v>62</v>
      </c>
      <c r="F1120" t="s">
        <v>539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101">
        <v>9.9559999999999995</v>
      </c>
      <c r="M1120" s="124">
        <f t="shared" si="78"/>
        <v>72.318200080353563</v>
      </c>
      <c r="N1120">
        <v>1</v>
      </c>
      <c r="O1120">
        <v>9.9450000000000003</v>
      </c>
      <c r="P1120" s="124">
        <f t="shared" si="76"/>
        <v>72.398190045248867</v>
      </c>
      <c r="S1120" s="124" t="str">
        <f t="shared" si="77"/>
        <v/>
      </c>
    </row>
    <row r="1121" spans="1:19">
      <c r="A1121" s="4" t="s">
        <v>160</v>
      </c>
      <c r="B1121" s="4">
        <v>2022</v>
      </c>
      <c r="C1121" s="76">
        <v>44696</v>
      </c>
      <c r="D1121" s="4" t="s">
        <v>64</v>
      </c>
      <c r="E1121" s="80" t="s">
        <v>62</v>
      </c>
      <c r="F1121" t="s">
        <v>539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24">
        <f t="shared" si="78"/>
        <v>70.852194449911437</v>
      </c>
      <c r="N1121">
        <v>2</v>
      </c>
      <c r="O1121">
        <v>15.193999999999999</v>
      </c>
      <c r="P1121" s="124">
        <f t="shared" si="76"/>
        <v>47.387126497301573</v>
      </c>
      <c r="S1121" s="124" t="str">
        <f t="shared" si="77"/>
        <v/>
      </c>
    </row>
    <row r="1122" spans="1:19">
      <c r="A1122" s="4" t="s">
        <v>160</v>
      </c>
      <c r="B1122" s="4">
        <v>2022</v>
      </c>
      <c r="C1122" s="76">
        <v>44696</v>
      </c>
      <c r="D1122" s="4" t="s">
        <v>64</v>
      </c>
      <c r="E1122" s="80" t="s">
        <v>62</v>
      </c>
      <c r="F1122" t="s">
        <v>540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24">
        <f t="shared" si="78"/>
        <v>70.004861448711722</v>
      </c>
      <c r="N1122">
        <v>1</v>
      </c>
      <c r="O1122">
        <v>10.315</v>
      </c>
      <c r="P1122" s="124">
        <f t="shared" si="76"/>
        <v>69.801260300533201</v>
      </c>
      <c r="S1122" s="124" t="str">
        <f t="shared" si="77"/>
        <v/>
      </c>
    </row>
    <row r="1123" spans="1:19">
      <c r="A1123" s="4" t="s">
        <v>160</v>
      </c>
      <c r="B1123" s="4">
        <v>2022</v>
      </c>
      <c r="C1123" s="76">
        <v>44696</v>
      </c>
      <c r="D1123" s="4" t="s">
        <v>64</v>
      </c>
      <c r="E1123" s="80" t="s">
        <v>62</v>
      </c>
      <c r="F1123" t="s">
        <v>540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24">
        <f t="shared" si="78"/>
        <v>68.636796949475695</v>
      </c>
      <c r="N1123">
        <v>2</v>
      </c>
      <c r="O1123">
        <v>10.458</v>
      </c>
      <c r="P1123" s="124">
        <f t="shared" si="76"/>
        <v>68.846815834767639</v>
      </c>
      <c r="S1123" s="124" t="str">
        <f t="shared" si="77"/>
        <v/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533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24">
        <f t="shared" si="78"/>
        <v>70.271325395276207</v>
      </c>
      <c r="P1124" s="124" t="str">
        <f t="shared" si="76"/>
        <v/>
      </c>
      <c r="S1124" s="124" t="str">
        <f t="shared" si="77"/>
        <v/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533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24">
        <f t="shared" si="78"/>
        <v>69.250745407329035</v>
      </c>
      <c r="P1125" s="124" t="str">
        <f t="shared" si="76"/>
        <v/>
      </c>
      <c r="S1125" s="124" t="str">
        <f t="shared" si="77"/>
        <v/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533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24">
        <f t="shared" si="78"/>
        <v>68.22057987492893</v>
      </c>
      <c r="P1126" s="124" t="str">
        <f t="shared" si="76"/>
        <v/>
      </c>
      <c r="S1126" s="124" t="str">
        <f t="shared" si="77"/>
        <v/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533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24">
        <f t="shared" si="78"/>
        <v>67.732831608654749</v>
      </c>
      <c r="P1127" s="124" t="str">
        <f t="shared" si="76"/>
        <v/>
      </c>
      <c r="S1127" s="124" t="str">
        <f t="shared" si="77"/>
        <v/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533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24">
        <f t="shared" si="78"/>
        <v>68.493150684931507</v>
      </c>
      <c r="P1128" s="124" t="str">
        <f t="shared" si="76"/>
        <v/>
      </c>
      <c r="S1128" s="124" t="str">
        <f t="shared" si="77"/>
        <v/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533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24">
        <f t="shared" si="78"/>
        <v>66.958058216311727</v>
      </c>
      <c r="P1129" s="124" t="str">
        <f t="shared" si="76"/>
        <v/>
      </c>
      <c r="S1129" s="124" t="str">
        <f t="shared" si="77"/>
        <v/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533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24">
        <f t="shared" si="78"/>
        <v>65.170166545981175</v>
      </c>
      <c r="P1130" s="124" t="str">
        <f t="shared" si="76"/>
        <v/>
      </c>
      <c r="S1130" s="124" t="str">
        <f t="shared" si="77"/>
        <v/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533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24">
        <f t="shared" si="78"/>
        <v>63.85809312638581</v>
      </c>
      <c r="P1131" s="124" t="str">
        <f t="shared" si="76"/>
        <v/>
      </c>
      <c r="S1131" s="124" t="str">
        <f t="shared" si="77"/>
        <v/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533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24">
        <f t="shared" ref="M1132:M1163" si="79">IF(L1132="","",3.6*200/(L1132))</f>
        <v>69.538342669499713</v>
      </c>
      <c r="P1132" s="124" t="str">
        <f t="shared" ref="P1132:P1195" si="80">IF(O1132="","",3.6*200/(O1132))</f>
        <v/>
      </c>
      <c r="S1132" s="124" t="str">
        <f t="shared" si="77"/>
        <v/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533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24">
        <f t="shared" si="79"/>
        <v>67.898906073179944</v>
      </c>
      <c r="P1133" s="124" t="str">
        <f t="shared" si="80"/>
        <v/>
      </c>
      <c r="S1133" s="124" t="str">
        <f t="shared" si="77"/>
        <v/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533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24">
        <f t="shared" si="79"/>
        <v>69.344120196475018</v>
      </c>
      <c r="P1134" s="124" t="str">
        <f t="shared" si="80"/>
        <v/>
      </c>
      <c r="S1134" s="124" t="str">
        <f t="shared" si="77"/>
        <v/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533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24">
        <f t="shared" si="79"/>
        <v>68.07866868381241</v>
      </c>
      <c r="P1135" s="124" t="str">
        <f t="shared" si="80"/>
        <v/>
      </c>
      <c r="S1135" s="124" t="str">
        <f t="shared" si="77"/>
        <v/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533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24">
        <f t="shared" si="79"/>
        <v>70.894052776683736</v>
      </c>
      <c r="P1136" s="124" t="str">
        <f t="shared" si="80"/>
        <v/>
      </c>
      <c r="S1136" s="124" t="str">
        <f t="shared" si="77"/>
        <v/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533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24">
        <f t="shared" si="79"/>
        <v>68.460587620043725</v>
      </c>
      <c r="P1137" s="124" t="str">
        <f t="shared" si="80"/>
        <v/>
      </c>
      <c r="S1137" s="124" t="str">
        <f t="shared" si="77"/>
        <v/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533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24">
        <f t="shared" si="79"/>
        <v>69.437747130870861</v>
      </c>
      <c r="P1138" s="124" t="str">
        <f t="shared" si="80"/>
        <v/>
      </c>
      <c r="S1138" s="124" t="str">
        <f t="shared" si="77"/>
        <v/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533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24">
        <f t="shared" si="79"/>
        <v>69.02502157031924</v>
      </c>
      <c r="P1139" s="124" t="str">
        <f t="shared" si="80"/>
        <v/>
      </c>
      <c r="S1139" s="124" t="str">
        <f t="shared" si="77"/>
        <v/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533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24">
        <f t="shared" si="79"/>
        <v>67.377877596855697</v>
      </c>
      <c r="P1140" s="124" t="str">
        <f t="shared" si="80"/>
        <v/>
      </c>
      <c r="S1140" s="124" t="str">
        <f t="shared" si="77"/>
        <v/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533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24">
        <f t="shared" si="79"/>
        <v>67.208064967796147</v>
      </c>
      <c r="P1141" s="124" t="str">
        <f t="shared" si="80"/>
        <v/>
      </c>
      <c r="S1141" s="124" t="str">
        <f t="shared" si="77"/>
        <v/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533</v>
      </c>
      <c r="F1142" s="40">
        <v>10</v>
      </c>
      <c r="G1142" s="40" t="s">
        <v>47</v>
      </c>
      <c r="H1142" s="40" t="s">
        <v>717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24">
        <f t="shared" si="79"/>
        <v>69.170909789605147</v>
      </c>
      <c r="P1142" s="124" t="str">
        <f t="shared" si="80"/>
        <v/>
      </c>
      <c r="S1142" s="124" t="str">
        <f t="shared" si="77"/>
        <v/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533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24">
        <f t="shared" si="79"/>
        <v>69.038258701697188</v>
      </c>
      <c r="P1143" s="124" t="str">
        <f t="shared" si="80"/>
        <v/>
      </c>
      <c r="S1143" s="124" t="str">
        <f t="shared" si="77"/>
        <v/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533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24">
        <f t="shared" si="79"/>
        <v>69.111153772317152</v>
      </c>
      <c r="P1144" s="124" t="str">
        <f t="shared" si="80"/>
        <v/>
      </c>
      <c r="S1144" s="124" t="str">
        <f t="shared" si="77"/>
        <v/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533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24">
        <f t="shared" si="79"/>
        <v>68.337129840546694</v>
      </c>
      <c r="P1145" s="124" t="str">
        <f t="shared" si="80"/>
        <v/>
      </c>
      <c r="S1145" s="124" t="str">
        <f t="shared" si="77"/>
        <v/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533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24">
        <f t="shared" si="79"/>
        <v>69.124423963133637</v>
      </c>
      <c r="P1146" s="124" t="str">
        <f t="shared" si="80"/>
        <v/>
      </c>
      <c r="S1146" s="124" t="str">
        <f t="shared" si="77"/>
        <v/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533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24">
        <f t="shared" si="79"/>
        <v>68.886337543053955</v>
      </c>
      <c r="P1147" s="124" t="str">
        <f t="shared" si="80"/>
        <v/>
      </c>
      <c r="S1147" s="124" t="str">
        <f t="shared" si="77"/>
        <v/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536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24">
        <f t="shared" si="79"/>
        <v>70.374352458215228</v>
      </c>
      <c r="P1148" s="124" t="str">
        <f t="shared" si="80"/>
        <v/>
      </c>
      <c r="S1148" s="124" t="str">
        <f t="shared" si="77"/>
        <v/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536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24">
        <f t="shared" si="79"/>
        <v>67.93093688083782</v>
      </c>
      <c r="P1149" s="124" t="str">
        <f t="shared" si="80"/>
        <v/>
      </c>
      <c r="S1149" s="124" t="str">
        <f t="shared" si="77"/>
        <v/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536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24">
        <f t="shared" si="79"/>
        <v>71.41440190438405</v>
      </c>
      <c r="P1150" s="124" t="str">
        <f t="shared" si="80"/>
        <v/>
      </c>
      <c r="S1150" s="124" t="str">
        <f t="shared" si="77"/>
        <v/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536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24">
        <f t="shared" si="79"/>
        <v>70.408761979268519</v>
      </c>
      <c r="P1151" s="124" t="str">
        <f t="shared" si="80"/>
        <v/>
      </c>
      <c r="S1151" s="124" t="str">
        <f t="shared" si="77"/>
        <v/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536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24">
        <f t="shared" si="79"/>
        <v>70.643642072213495</v>
      </c>
      <c r="P1152" s="124" t="str">
        <f t="shared" si="80"/>
        <v/>
      </c>
      <c r="S1152" s="124" t="str">
        <f t="shared" si="77"/>
        <v/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536</v>
      </c>
      <c r="F1153" s="43">
        <v>3</v>
      </c>
      <c r="G1153" s="43" t="s">
        <v>47</v>
      </c>
      <c r="H1153" s="43" t="s">
        <v>717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24">
        <f t="shared" si="79"/>
        <v>69.124423963133637</v>
      </c>
      <c r="P1153" s="124" t="str">
        <f t="shared" si="80"/>
        <v/>
      </c>
      <c r="S1153" s="124" t="str">
        <f t="shared" si="77"/>
        <v/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536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24">
        <f t="shared" si="79"/>
        <v>70.747764567161255</v>
      </c>
      <c r="P1154" s="124" t="str">
        <f t="shared" si="80"/>
        <v/>
      </c>
      <c r="S1154" s="124" t="str">
        <f t="shared" ref="S1154:S1217" si="81">IF(R1154="","",3.6*200/(R1154))</f>
        <v/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536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24">
        <f t="shared" si="79"/>
        <v>70.443205165835039</v>
      </c>
      <c r="P1155" s="124" t="str">
        <f t="shared" si="80"/>
        <v/>
      </c>
      <c r="S1155" s="124" t="str">
        <f t="shared" si="81"/>
        <v/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536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24">
        <f t="shared" si="79"/>
        <v>70.553650171484563</v>
      </c>
      <c r="P1156" s="124" t="str">
        <f t="shared" si="80"/>
        <v/>
      </c>
      <c r="S1156" s="124" t="str">
        <f t="shared" si="81"/>
        <v/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536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24">
        <f t="shared" si="79"/>
        <v>70.278184480234259</v>
      </c>
      <c r="P1157" s="124" t="str">
        <f t="shared" si="80"/>
        <v/>
      </c>
      <c r="S1157" s="124" t="str">
        <f t="shared" si="81"/>
        <v/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536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24">
        <f t="shared" si="79"/>
        <v>71.442746576701737</v>
      </c>
      <c r="P1158" s="124" t="str">
        <f t="shared" si="80"/>
        <v/>
      </c>
      <c r="S1158" s="124" t="str">
        <f t="shared" si="81"/>
        <v/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536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24">
        <f t="shared" si="79"/>
        <v>70.935960591133011</v>
      </c>
      <c r="P1159" s="124" t="str">
        <f t="shared" si="80"/>
        <v/>
      </c>
      <c r="S1159" s="124" t="str">
        <f t="shared" si="81"/>
        <v/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536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24">
        <f t="shared" si="79"/>
        <v>71.357779980178393</v>
      </c>
      <c r="P1160" s="124" t="str">
        <f t="shared" si="80"/>
        <v/>
      </c>
      <c r="S1160" s="124" t="str">
        <f t="shared" si="81"/>
        <v/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536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24">
        <f t="shared" si="79"/>
        <v>71.047957371225579</v>
      </c>
      <c r="P1161" s="124" t="str">
        <f t="shared" si="80"/>
        <v/>
      </c>
      <c r="S1161" s="124" t="str">
        <f t="shared" si="81"/>
        <v/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536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24">
        <f t="shared" si="79"/>
        <v>70.018477098123114</v>
      </c>
      <c r="P1162" s="124" t="str">
        <f t="shared" si="80"/>
        <v/>
      </c>
      <c r="S1162" s="124" t="str">
        <f t="shared" si="81"/>
        <v/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536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24">
        <f t="shared" si="79"/>
        <v>69.90969997087096</v>
      </c>
      <c r="P1163" s="124" t="str">
        <f t="shared" si="80"/>
        <v/>
      </c>
      <c r="S1163" s="124" t="str">
        <f t="shared" si="81"/>
        <v/>
      </c>
    </row>
    <row r="1164" spans="1:19">
      <c r="A1164" s="137" t="s">
        <v>137</v>
      </c>
      <c r="B1164" s="137">
        <v>2022</v>
      </c>
      <c r="C1164" s="139">
        <v>44752</v>
      </c>
      <c r="D1164" s="137" t="s">
        <v>64</v>
      </c>
      <c r="E1164" s="30" t="s">
        <v>537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24">
        <f t="shared" ref="M1164:M1195" si="82">IF(L1164="","",3.6*200/(L1164))</f>
        <v>70.182278974558926</v>
      </c>
      <c r="N1164">
        <v>1</v>
      </c>
      <c r="O1164">
        <v>10.206</v>
      </c>
      <c r="P1164" s="124">
        <f t="shared" si="80"/>
        <v>70.546737213403887</v>
      </c>
      <c r="S1164" s="124" t="str">
        <f t="shared" si="81"/>
        <v/>
      </c>
    </row>
    <row r="1165" spans="1:19">
      <c r="A1165" s="137" t="s">
        <v>137</v>
      </c>
      <c r="B1165" s="137">
        <v>2022</v>
      </c>
      <c r="C1165" s="139">
        <v>44752</v>
      </c>
      <c r="D1165" s="137" t="s">
        <v>64</v>
      </c>
      <c r="E1165" s="30" t="s">
        <v>537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24">
        <f t="shared" si="82"/>
        <v>68.912710566615615</v>
      </c>
      <c r="N1165">
        <v>2</v>
      </c>
      <c r="O1165">
        <v>10.305999999999999</v>
      </c>
      <c r="P1165" s="124">
        <f t="shared" si="80"/>
        <v>69.862216184746757</v>
      </c>
      <c r="S1165" s="124" t="str">
        <f t="shared" si="81"/>
        <v/>
      </c>
    </row>
    <row r="1166" spans="1:19">
      <c r="A1166" s="137" t="s">
        <v>137</v>
      </c>
      <c r="B1166" s="137">
        <v>2022</v>
      </c>
      <c r="C1166" s="139">
        <v>44752</v>
      </c>
      <c r="D1166" s="137" t="s">
        <v>64</v>
      </c>
      <c r="E1166" s="30" t="s">
        <v>537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24">
        <f t="shared" si="82"/>
        <v>71.506604429436877</v>
      </c>
      <c r="N1166">
        <v>1</v>
      </c>
      <c r="O1166">
        <v>10.337999999999999</v>
      </c>
      <c r="P1166" s="124">
        <f t="shared" si="80"/>
        <v>69.645966337782937</v>
      </c>
      <c r="S1166" s="124" t="str">
        <f t="shared" si="81"/>
        <v/>
      </c>
    </row>
    <row r="1167" spans="1:19">
      <c r="A1167" s="137" t="s">
        <v>137</v>
      </c>
      <c r="B1167" s="137">
        <v>2022</v>
      </c>
      <c r="C1167" s="139">
        <v>44752</v>
      </c>
      <c r="D1167" s="137" t="s">
        <v>64</v>
      </c>
      <c r="E1167" s="30" t="s">
        <v>537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24">
        <f t="shared" si="82"/>
        <v>67.170445004198143</v>
      </c>
      <c r="N1167">
        <v>2</v>
      </c>
      <c r="O1167">
        <v>11.052</v>
      </c>
      <c r="P1167" s="124">
        <f t="shared" si="80"/>
        <v>65.146579804560261</v>
      </c>
      <c r="S1167" s="124" t="str">
        <f t="shared" si="81"/>
        <v/>
      </c>
    </row>
    <row r="1168" spans="1:19">
      <c r="A1168" s="137" t="s">
        <v>137</v>
      </c>
      <c r="B1168" s="137">
        <v>2022</v>
      </c>
      <c r="C1168" s="139">
        <v>44752</v>
      </c>
      <c r="D1168" s="137" t="s">
        <v>64</v>
      </c>
      <c r="E1168" s="30" t="s">
        <v>537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24">
        <f t="shared" si="82"/>
        <v>72.852372761307308</v>
      </c>
      <c r="N1168">
        <v>1</v>
      </c>
      <c r="O1168">
        <v>10.009</v>
      </c>
      <c r="P1168" s="124">
        <f t="shared" si="80"/>
        <v>71.935258267559192</v>
      </c>
      <c r="S1168" s="124" t="str">
        <f t="shared" si="81"/>
        <v/>
      </c>
    </row>
    <row r="1169" spans="1:19">
      <c r="A1169" s="137" t="s">
        <v>137</v>
      </c>
      <c r="B1169" s="137">
        <v>2022</v>
      </c>
      <c r="C1169" s="139">
        <v>44752</v>
      </c>
      <c r="D1169" s="137" t="s">
        <v>64</v>
      </c>
      <c r="E1169" s="30" t="s">
        <v>537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24">
        <f t="shared" si="82"/>
        <v>71.813285457809698</v>
      </c>
      <c r="N1169">
        <v>2</v>
      </c>
      <c r="O1169">
        <v>10.297000000000001</v>
      </c>
      <c r="P1169" s="124">
        <f t="shared" si="80"/>
        <v>69.923278624842183</v>
      </c>
      <c r="S1169" s="124" t="str">
        <f t="shared" si="81"/>
        <v/>
      </c>
    </row>
    <row r="1170" spans="1:19">
      <c r="A1170" s="137" t="s">
        <v>137</v>
      </c>
      <c r="B1170" s="137">
        <v>2022</v>
      </c>
      <c r="C1170" s="139">
        <v>44752</v>
      </c>
      <c r="D1170" s="137" t="s">
        <v>64</v>
      </c>
      <c r="E1170" s="30" t="s">
        <v>537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24">
        <f t="shared" si="82"/>
        <v>71.386079714455676</v>
      </c>
      <c r="N1170">
        <v>1</v>
      </c>
      <c r="O1170">
        <v>10.215</v>
      </c>
      <c r="P1170" s="124">
        <f t="shared" si="80"/>
        <v>70.484581497797365</v>
      </c>
      <c r="S1170" s="124" t="str">
        <f t="shared" si="81"/>
        <v/>
      </c>
    </row>
    <row r="1171" spans="1:19">
      <c r="A1171" s="137" t="s">
        <v>137</v>
      </c>
      <c r="B1171" s="137">
        <v>2022</v>
      </c>
      <c r="C1171" s="139">
        <v>44752</v>
      </c>
      <c r="D1171" s="137" t="s">
        <v>64</v>
      </c>
      <c r="E1171" s="30" t="s">
        <v>537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24">
        <f t="shared" si="82"/>
        <v>70.838252656434477</v>
      </c>
      <c r="N1171">
        <v>2</v>
      </c>
      <c r="O1171">
        <v>10.247999999999999</v>
      </c>
      <c r="P1171" s="124">
        <f t="shared" si="80"/>
        <v>70.257611241217802</v>
      </c>
      <c r="S1171" s="124" t="str">
        <f t="shared" si="81"/>
        <v/>
      </c>
    </row>
    <row r="1172" spans="1:19">
      <c r="A1172" s="138" t="s">
        <v>137</v>
      </c>
      <c r="B1172" s="138">
        <v>2022</v>
      </c>
      <c r="C1172" s="140">
        <v>44752</v>
      </c>
      <c r="D1172" s="138" t="s">
        <v>64</v>
      </c>
      <c r="E1172" s="81" t="s">
        <v>538</v>
      </c>
      <c r="F1172" s="81">
        <v>1</v>
      </c>
      <c r="G1172" s="81" t="s">
        <v>90</v>
      </c>
      <c r="H1172" s="81" t="s">
        <v>22</v>
      </c>
      <c r="I1172" s="10">
        <f>(C1172-VLOOKUP(G1172,Riders!$A$2:$E$7777,4,FALSE))/365</f>
        <v>25.339726027397262</v>
      </c>
      <c r="J1172" s="81">
        <v>2</v>
      </c>
      <c r="K1172">
        <v>1</v>
      </c>
      <c r="L1172" s="15">
        <v>9.9350000000000005</v>
      </c>
      <c r="M1172" s="124">
        <f t="shared" si="82"/>
        <v>72.471061902365378</v>
      </c>
      <c r="N1172">
        <v>1</v>
      </c>
      <c r="O1172">
        <v>10.15</v>
      </c>
      <c r="P1172" s="124">
        <f t="shared" si="80"/>
        <v>70.935960591132996</v>
      </c>
      <c r="S1172" s="124" t="str">
        <f t="shared" si="81"/>
        <v/>
      </c>
    </row>
    <row r="1173" spans="1:19">
      <c r="A1173" s="138" t="s">
        <v>137</v>
      </c>
      <c r="B1173" s="138">
        <v>2022</v>
      </c>
      <c r="C1173" s="140">
        <v>44752</v>
      </c>
      <c r="D1173" s="138" t="s">
        <v>64</v>
      </c>
      <c r="E1173" s="81" t="s">
        <v>538</v>
      </c>
      <c r="F1173" s="81">
        <v>1</v>
      </c>
      <c r="G1173" s="81" t="s">
        <v>41</v>
      </c>
      <c r="H1173" s="81" t="s">
        <v>42</v>
      </c>
      <c r="I1173" s="10">
        <f>(C1173-VLOOKUP(G1173,Riders!$A$2:$E$7777,4,FALSE))/365</f>
        <v>21.791780821917808</v>
      </c>
      <c r="J1173" s="81">
        <v>4</v>
      </c>
      <c r="K1173">
        <v>2</v>
      </c>
      <c r="L1173" s="15">
        <v>10.026</v>
      </c>
      <c r="M1173" s="124">
        <f t="shared" si="82"/>
        <v>71.813285457809698</v>
      </c>
      <c r="N1173">
        <v>2</v>
      </c>
      <c r="O1173">
        <v>10.353</v>
      </c>
      <c r="P1173" s="124">
        <f t="shared" si="80"/>
        <v>69.545059403071576</v>
      </c>
      <c r="S1173" s="124" t="str">
        <f t="shared" si="81"/>
        <v/>
      </c>
    </row>
    <row r="1174" spans="1:19">
      <c r="A1174" s="138" t="s">
        <v>137</v>
      </c>
      <c r="B1174" s="138">
        <v>2022</v>
      </c>
      <c r="C1174" s="140">
        <v>44752</v>
      </c>
      <c r="D1174" s="138" t="s">
        <v>64</v>
      </c>
      <c r="E1174" s="81" t="s">
        <v>538</v>
      </c>
      <c r="F1174" s="81">
        <v>2</v>
      </c>
      <c r="G1174" s="81" t="s">
        <v>126</v>
      </c>
      <c r="H1174" s="81" t="s">
        <v>102</v>
      </c>
      <c r="I1174" s="10">
        <f>(C1174-VLOOKUP(G1174,Riders!$A$2:$E$7777,4,FALSE))/365</f>
        <v>23.81095890410959</v>
      </c>
      <c r="J1174" s="81">
        <v>1</v>
      </c>
      <c r="K1174">
        <v>1</v>
      </c>
      <c r="L1174" s="15">
        <v>10.125</v>
      </c>
      <c r="M1174" s="124">
        <f t="shared" si="82"/>
        <v>71.111111111111114</v>
      </c>
      <c r="N1174">
        <v>1</v>
      </c>
      <c r="O1174">
        <v>9.8249999999999993</v>
      </c>
      <c r="P1174" s="124">
        <f t="shared" si="80"/>
        <v>73.282442748091611</v>
      </c>
      <c r="S1174" s="124" t="str">
        <f t="shared" si="81"/>
        <v/>
      </c>
    </row>
    <row r="1175" spans="1:19">
      <c r="A1175" s="138" t="s">
        <v>137</v>
      </c>
      <c r="B1175" s="138">
        <v>2022</v>
      </c>
      <c r="C1175" s="140">
        <v>44752</v>
      </c>
      <c r="D1175" s="138" t="s">
        <v>64</v>
      </c>
      <c r="E1175" s="81" t="s">
        <v>538</v>
      </c>
      <c r="F1175" s="81">
        <v>2</v>
      </c>
      <c r="G1175" s="81" t="s">
        <v>21</v>
      </c>
      <c r="H1175" s="81" t="s">
        <v>22</v>
      </c>
      <c r="I1175" s="10">
        <f>(C1175-VLOOKUP(G1175,Riders!$A$2:$E$7777,4,FALSE))/365</f>
        <v>29.336986301369862</v>
      </c>
      <c r="J1175" s="81">
        <v>3</v>
      </c>
      <c r="K1175">
        <v>2</v>
      </c>
      <c r="L1175" s="15">
        <v>10.567</v>
      </c>
      <c r="M1175" s="124">
        <f t="shared" si="82"/>
        <v>68.136651840635935</v>
      </c>
      <c r="N1175">
        <v>2</v>
      </c>
      <c r="O1175">
        <v>10.087</v>
      </c>
      <c r="P1175" s="124">
        <f t="shared" si="80"/>
        <v>71.379002676712602</v>
      </c>
      <c r="S1175" s="124" t="str">
        <f t="shared" si="81"/>
        <v/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80" t="s">
        <v>62</v>
      </c>
      <c r="F1176" s="80" t="s">
        <v>539</v>
      </c>
      <c r="G1176" s="80" t="s">
        <v>126</v>
      </c>
      <c r="H1176" s="80" t="s">
        <v>102</v>
      </c>
      <c r="I1176" s="10">
        <f>(C1176-VLOOKUP(G1176,Riders!$A$2:$E$7777,4,FALSE))/365</f>
        <v>23.81095890410959</v>
      </c>
      <c r="J1176" s="80">
        <v>1</v>
      </c>
      <c r="K1176">
        <v>1</v>
      </c>
      <c r="L1176" s="15">
        <v>9.8019999999999996</v>
      </c>
      <c r="M1176" s="124">
        <f t="shared" si="82"/>
        <v>73.454397061824125</v>
      </c>
      <c r="N1176">
        <v>1</v>
      </c>
      <c r="O1176">
        <v>9.8140000000000001</v>
      </c>
      <c r="P1176" s="124">
        <f t="shared" si="80"/>
        <v>73.364581210515595</v>
      </c>
      <c r="S1176" s="124" t="str">
        <f t="shared" si="81"/>
        <v/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80" t="s">
        <v>62</v>
      </c>
      <c r="F1177" s="80" t="s">
        <v>539</v>
      </c>
      <c r="G1177" s="80" t="s">
        <v>90</v>
      </c>
      <c r="H1177" s="80" t="s">
        <v>22</v>
      </c>
      <c r="I1177" s="10">
        <f>(C1177-VLOOKUP(G1177,Riders!$A$2:$E$7777,4,FALSE))/365</f>
        <v>25.339726027397262</v>
      </c>
      <c r="J1177" s="80">
        <v>2</v>
      </c>
      <c r="K1177">
        <v>2</v>
      </c>
      <c r="L1177" s="15">
        <v>9.9149999999999991</v>
      </c>
      <c r="M1177" s="124">
        <f t="shared" si="82"/>
        <v>72.617246596066579</v>
      </c>
      <c r="N1177">
        <v>2</v>
      </c>
      <c r="O1177">
        <v>9.8260000000000005</v>
      </c>
      <c r="P1177" s="124">
        <f t="shared" si="80"/>
        <v>73.274984734378179</v>
      </c>
      <c r="S1177" s="124" t="str">
        <f t="shared" si="81"/>
        <v/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80" t="s">
        <v>62</v>
      </c>
      <c r="F1178" s="80" t="s">
        <v>540</v>
      </c>
      <c r="G1178" s="80" t="s">
        <v>21</v>
      </c>
      <c r="H1178" s="80" t="s">
        <v>22</v>
      </c>
      <c r="I1178" s="10">
        <f>(C1178-VLOOKUP(G1178,Riders!$A$2:$E$7777,4,FALSE))/365</f>
        <v>29.336986301369862</v>
      </c>
      <c r="J1178" s="80">
        <v>3</v>
      </c>
      <c r="K1178">
        <v>1</v>
      </c>
      <c r="L1178" s="15">
        <v>10.244999999999999</v>
      </c>
      <c r="M1178" s="124">
        <f t="shared" si="82"/>
        <v>70.278184480234259</v>
      </c>
      <c r="N1178">
        <v>1</v>
      </c>
      <c r="O1178">
        <v>10.78</v>
      </c>
      <c r="P1178" s="124">
        <f t="shared" si="80"/>
        <v>66.790352504638221</v>
      </c>
      <c r="S1178" s="124" t="str">
        <f t="shared" si="81"/>
        <v/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80" t="s">
        <v>62</v>
      </c>
      <c r="F1179" s="80" t="s">
        <v>540</v>
      </c>
      <c r="G1179" s="80" t="s">
        <v>41</v>
      </c>
      <c r="H1179" s="80" t="s">
        <v>42</v>
      </c>
      <c r="I1179" s="10">
        <f>(C1179-VLOOKUP(G1179,Riders!$A$2:$E$7777,4,FALSE))/365</f>
        <v>21.791780821917808</v>
      </c>
      <c r="J1179" s="80">
        <v>4</v>
      </c>
      <c r="K1179">
        <v>2</v>
      </c>
      <c r="L1179" s="15">
        <v>10.37</v>
      </c>
      <c r="M1179" s="124">
        <f t="shared" si="82"/>
        <v>69.431051108968177</v>
      </c>
      <c r="N1179">
        <v>2</v>
      </c>
      <c r="O1179">
        <v>24.751999999999999</v>
      </c>
      <c r="P1179" s="124">
        <f t="shared" si="80"/>
        <v>29.088558500323206</v>
      </c>
      <c r="S1179" s="124" t="str">
        <f t="shared" si="81"/>
        <v/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533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26">
        <v>9</v>
      </c>
      <c r="K1180">
        <v>1</v>
      </c>
      <c r="L1180" s="15">
        <v>10.263</v>
      </c>
      <c r="M1180" s="124">
        <f t="shared" si="82"/>
        <v>70.154925460391695</v>
      </c>
      <c r="P1180" s="124" t="str">
        <f t="shared" si="80"/>
        <v/>
      </c>
      <c r="S1180" s="124" t="str">
        <f t="shared" si="81"/>
        <v/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533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26">
        <v>28</v>
      </c>
      <c r="K1181">
        <v>2</v>
      </c>
      <c r="L1181" s="15">
        <f>L1180+0.186</f>
        <v>10.449</v>
      </c>
      <c r="M1181" s="124">
        <f t="shared" si="82"/>
        <v>68.906115417743322</v>
      </c>
      <c r="P1181" s="124" t="str">
        <f t="shared" si="80"/>
        <v/>
      </c>
      <c r="S1181" s="124" t="str">
        <f t="shared" si="81"/>
        <v/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533</v>
      </c>
      <c r="F1182" s="40">
        <v>2</v>
      </c>
      <c r="G1182" s="40" t="s">
        <v>467</v>
      </c>
      <c r="H1182" s="40" t="s">
        <v>30</v>
      </c>
      <c r="I1182" s="10">
        <f>(C1182-VLOOKUP(G1182,Riders!$A$2:$E$7777,4,FALSE))/365</f>
        <v>23.235616438356164</v>
      </c>
      <c r="J1182" s="126">
        <v>10</v>
      </c>
      <c r="K1182">
        <v>1</v>
      </c>
      <c r="L1182" s="15">
        <v>10.272</v>
      </c>
      <c r="M1182" s="124">
        <f t="shared" si="82"/>
        <v>70.09345794392523</v>
      </c>
      <c r="P1182" s="124" t="str">
        <f t="shared" si="80"/>
        <v/>
      </c>
      <c r="S1182" s="124" t="str">
        <f t="shared" si="81"/>
        <v/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533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26">
        <v>27</v>
      </c>
      <c r="K1183">
        <v>2</v>
      </c>
      <c r="L1183" s="15">
        <f>L1182+0.073</f>
        <v>10.345000000000001</v>
      </c>
      <c r="M1183" s="124">
        <f t="shared" si="82"/>
        <v>69.598840019333011</v>
      </c>
      <c r="P1183" s="124" t="str">
        <f t="shared" si="80"/>
        <v/>
      </c>
      <c r="S1183" s="124" t="str">
        <f t="shared" si="81"/>
        <v/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533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26">
        <v>16</v>
      </c>
      <c r="K1184">
        <v>1</v>
      </c>
      <c r="L1184" s="15">
        <v>10.082000000000001</v>
      </c>
      <c r="M1184" s="124">
        <f t="shared" si="82"/>
        <v>71.41440190438405</v>
      </c>
      <c r="P1184" s="124" t="str">
        <f t="shared" si="80"/>
        <v/>
      </c>
      <c r="S1184" s="124" t="str">
        <f t="shared" si="81"/>
        <v/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533</v>
      </c>
      <c r="F1185" s="40">
        <v>3</v>
      </c>
      <c r="G1185" s="40" t="s">
        <v>468</v>
      </c>
      <c r="H1185" s="40" t="s">
        <v>26</v>
      </c>
      <c r="I1185" s="10">
        <f>(C1185-VLOOKUP(G1185,Riders!$A$2:$E$7777,4,FALSE))/365</f>
        <v>23.726027397260275</v>
      </c>
      <c r="J1185" s="126">
        <v>17</v>
      </c>
      <c r="K1185">
        <v>2</v>
      </c>
      <c r="L1185" s="15" t="s">
        <v>534</v>
      </c>
      <c r="M1185" s="124"/>
      <c r="P1185" s="124" t="str">
        <f t="shared" si="80"/>
        <v/>
      </c>
      <c r="S1185" s="124" t="str">
        <f t="shared" si="81"/>
        <v/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533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26">
        <v>11</v>
      </c>
      <c r="K1186">
        <v>1</v>
      </c>
      <c r="L1186" s="15">
        <v>10.361000000000001</v>
      </c>
      <c r="M1186" s="124">
        <f t="shared" ref="M1186:M1217" si="83">IF(L1186="","",3.6*200/(L1186))</f>
        <v>69.491361837660449</v>
      </c>
      <c r="P1186" s="124" t="str">
        <f t="shared" si="80"/>
        <v/>
      </c>
      <c r="S1186" s="124" t="str">
        <f t="shared" si="81"/>
        <v/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533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26">
        <v>26</v>
      </c>
      <c r="K1187">
        <v>2</v>
      </c>
      <c r="L1187" s="15">
        <f>L1186+0.047</f>
        <v>10.408000000000001</v>
      </c>
      <c r="M1187" s="124">
        <f t="shared" si="83"/>
        <v>69.177555726364332</v>
      </c>
      <c r="P1187" s="124" t="str">
        <f t="shared" si="80"/>
        <v/>
      </c>
      <c r="S1187" s="124" t="str">
        <f t="shared" si="81"/>
        <v/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533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26">
        <v>5</v>
      </c>
      <c r="K1188">
        <v>1</v>
      </c>
      <c r="L1188" s="15">
        <v>10.206</v>
      </c>
      <c r="M1188" s="124">
        <f t="shared" si="83"/>
        <v>70.546737213403887</v>
      </c>
      <c r="P1188" s="124" t="str">
        <f t="shared" si="80"/>
        <v/>
      </c>
      <c r="S1188" s="124" t="str">
        <f t="shared" si="81"/>
        <v/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533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26">
        <v>25</v>
      </c>
      <c r="K1189">
        <v>2</v>
      </c>
      <c r="L1189" s="15">
        <f>L1188+0.159</f>
        <v>10.365</v>
      </c>
      <c r="M1189" s="124">
        <f t="shared" si="83"/>
        <v>69.464544138929085</v>
      </c>
      <c r="P1189" s="124" t="str">
        <f t="shared" si="80"/>
        <v/>
      </c>
      <c r="S1189" s="124" t="str">
        <f t="shared" si="81"/>
        <v/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533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26">
        <v>6</v>
      </c>
      <c r="K1190">
        <v>1</v>
      </c>
      <c r="L1190" s="15">
        <v>10.282</v>
      </c>
      <c r="M1190" s="124">
        <f t="shared" si="83"/>
        <v>70.025286909161636</v>
      </c>
      <c r="P1190" s="124" t="str">
        <f t="shared" si="80"/>
        <v/>
      </c>
      <c r="S1190" s="124" t="str">
        <f t="shared" si="81"/>
        <v/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533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26">
        <v>24</v>
      </c>
      <c r="K1191">
        <v>2</v>
      </c>
      <c r="L1191" s="15">
        <f>L1190+0.089</f>
        <v>10.371</v>
      </c>
      <c r="M1191" s="124">
        <f t="shared" si="83"/>
        <v>69.424356378362745</v>
      </c>
      <c r="P1191" s="124" t="str">
        <f t="shared" si="80"/>
        <v/>
      </c>
      <c r="S1191" s="124" t="str">
        <f t="shared" si="81"/>
        <v/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533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26">
        <v>7</v>
      </c>
      <c r="K1192">
        <v>1</v>
      </c>
      <c r="L1192" s="15">
        <v>10.028</v>
      </c>
      <c r="M1192" s="124">
        <f t="shared" si="83"/>
        <v>71.798962903869167</v>
      </c>
      <c r="P1192" s="124" t="str">
        <f t="shared" si="80"/>
        <v/>
      </c>
      <c r="S1192" s="124" t="str">
        <f t="shared" si="81"/>
        <v/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533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26">
        <v>23</v>
      </c>
      <c r="K1193">
        <v>2</v>
      </c>
      <c r="L1193" s="15">
        <f>L1192+0.024</f>
        <v>10.052</v>
      </c>
      <c r="M1193" s="124">
        <f t="shared" si="83"/>
        <v>71.627536808595309</v>
      </c>
      <c r="P1193" s="124" t="str">
        <f t="shared" si="80"/>
        <v/>
      </c>
      <c r="S1193" s="124" t="str">
        <f t="shared" si="81"/>
        <v/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533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26">
        <v>8</v>
      </c>
      <c r="K1194">
        <v>1</v>
      </c>
      <c r="L1194" s="15">
        <v>10.077999999999999</v>
      </c>
      <c r="M1194" s="124">
        <f t="shared" si="83"/>
        <v>71.442746576701737</v>
      </c>
      <c r="P1194" s="124" t="str">
        <f t="shared" si="80"/>
        <v/>
      </c>
      <c r="S1194" s="124" t="str">
        <f t="shared" si="81"/>
        <v/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533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26">
        <v>18</v>
      </c>
      <c r="K1195">
        <v>2</v>
      </c>
      <c r="L1195" s="15">
        <f>L1194+0.133</f>
        <v>10.210999999999999</v>
      </c>
      <c r="M1195" s="124">
        <f t="shared" si="83"/>
        <v>70.512192733326813</v>
      </c>
      <c r="P1195" s="124" t="str">
        <f t="shared" si="80"/>
        <v/>
      </c>
      <c r="S1195" s="124" t="str">
        <f t="shared" si="81"/>
        <v/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533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26">
        <v>12</v>
      </c>
      <c r="K1196">
        <v>1</v>
      </c>
      <c r="L1196" s="15">
        <v>10.02</v>
      </c>
      <c r="M1196" s="124">
        <f t="shared" si="83"/>
        <v>71.856287425149702</v>
      </c>
      <c r="P1196" s="124" t="str">
        <f t="shared" ref="P1196:P1259" si="84">IF(O1196="","",3.6*200/(O1196))</f>
        <v/>
      </c>
      <c r="S1196" s="124" t="str">
        <f t="shared" si="81"/>
        <v/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533</v>
      </c>
      <c r="F1197" s="40">
        <v>9</v>
      </c>
      <c r="G1197" s="40" t="s">
        <v>535</v>
      </c>
      <c r="H1197" s="40" t="s">
        <v>22</v>
      </c>
      <c r="I1197" s="10">
        <f>(C1197-VLOOKUP(G1197,Riders!$A$2:$E$7777,4,FALSE))/365</f>
        <v>21.586301369863012</v>
      </c>
      <c r="J1197" s="126">
        <v>22</v>
      </c>
      <c r="K1197">
        <v>2</v>
      </c>
      <c r="L1197" s="15">
        <f>L1196+0.078</f>
        <v>10.097999999999999</v>
      </c>
      <c r="M1197" s="124">
        <f t="shared" si="83"/>
        <v>71.301247771836017</v>
      </c>
      <c r="P1197" s="124" t="str">
        <f t="shared" si="84"/>
        <v/>
      </c>
      <c r="S1197" s="124" t="str">
        <f t="shared" si="81"/>
        <v/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533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26">
        <v>15</v>
      </c>
      <c r="K1198">
        <v>1</v>
      </c>
      <c r="L1198" s="15">
        <v>10.231999999999999</v>
      </c>
      <c r="M1198" s="124">
        <f t="shared" si="83"/>
        <v>70.36747458952307</v>
      </c>
      <c r="P1198" s="124" t="str">
        <f t="shared" si="84"/>
        <v/>
      </c>
      <c r="S1198" s="124" t="str">
        <f t="shared" si="81"/>
        <v/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533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26">
        <v>19</v>
      </c>
      <c r="K1199">
        <v>2</v>
      </c>
      <c r="L1199" s="15">
        <v>10.332000000000001</v>
      </c>
      <c r="M1199" s="124">
        <f t="shared" si="83"/>
        <v>69.686411149825773</v>
      </c>
      <c r="P1199" s="124" t="str">
        <f t="shared" si="84"/>
        <v/>
      </c>
      <c r="S1199" s="124" t="str">
        <f t="shared" si="81"/>
        <v/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533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26">
        <v>13</v>
      </c>
      <c r="K1200">
        <v>1</v>
      </c>
      <c r="L1200" s="15">
        <v>9.9420000000000002</v>
      </c>
      <c r="M1200" s="124">
        <f t="shared" si="83"/>
        <v>72.420036210018097</v>
      </c>
      <c r="P1200" s="124" t="str">
        <f t="shared" si="84"/>
        <v/>
      </c>
      <c r="S1200" s="124" t="str">
        <f t="shared" si="81"/>
        <v/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533</v>
      </c>
      <c r="F1201" s="40">
        <v>11</v>
      </c>
      <c r="G1201" s="40" t="s">
        <v>293</v>
      </c>
      <c r="H1201" s="40" t="s">
        <v>22</v>
      </c>
      <c r="I1201" s="10">
        <f>(C1201-VLOOKUP(G1201,Riders!$A$2:$E$7777,4,FALSE))/365</f>
        <v>24.857534246575341</v>
      </c>
      <c r="J1201" s="126">
        <v>21</v>
      </c>
      <c r="K1201">
        <v>2</v>
      </c>
      <c r="L1201" s="15">
        <f>L1200+0.339</f>
        <v>10.281000000000001</v>
      </c>
      <c r="M1201" s="124">
        <f t="shared" si="83"/>
        <v>70.032098044937257</v>
      </c>
      <c r="P1201" s="124" t="str">
        <f t="shared" si="84"/>
        <v/>
      </c>
      <c r="S1201" s="124" t="str">
        <f t="shared" si="81"/>
        <v/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533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26">
        <v>14</v>
      </c>
      <c r="K1202">
        <v>1</v>
      </c>
      <c r="L1202" s="15">
        <v>10.112</v>
      </c>
      <c r="M1202" s="124">
        <f t="shared" si="83"/>
        <v>71.202531645569621</v>
      </c>
      <c r="P1202" s="124" t="str">
        <f t="shared" si="84"/>
        <v/>
      </c>
      <c r="S1202" s="124" t="str">
        <f t="shared" si="81"/>
        <v/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533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26">
        <v>20</v>
      </c>
      <c r="K1203">
        <v>2</v>
      </c>
      <c r="L1203" s="15">
        <f>L1202+0.036</f>
        <v>10.148</v>
      </c>
      <c r="M1203" s="124">
        <f t="shared" si="83"/>
        <v>70.949940875049279</v>
      </c>
      <c r="P1203" s="124" t="str">
        <f t="shared" si="84"/>
        <v/>
      </c>
      <c r="S1203" s="124" t="str">
        <f t="shared" si="81"/>
        <v/>
      </c>
    </row>
    <row r="1204" spans="1:19">
      <c r="A1204" s="78" t="s">
        <v>18</v>
      </c>
      <c r="B1204" s="78">
        <v>2022</v>
      </c>
      <c r="C1204" s="123">
        <v>44849</v>
      </c>
      <c r="D1204" s="78" t="s">
        <v>19</v>
      </c>
      <c r="E1204" s="43" t="s">
        <v>536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90">
        <v>1</v>
      </c>
      <c r="K1204">
        <v>1</v>
      </c>
      <c r="L1204" s="15">
        <v>9.8889999999999993</v>
      </c>
      <c r="M1204" s="124">
        <f t="shared" si="83"/>
        <v>72.808170694711293</v>
      </c>
      <c r="P1204" s="124" t="str">
        <f t="shared" si="84"/>
        <v/>
      </c>
      <c r="S1204" s="124" t="str">
        <f t="shared" si="81"/>
        <v/>
      </c>
    </row>
    <row r="1205" spans="1:19">
      <c r="A1205" s="78" t="s">
        <v>18</v>
      </c>
      <c r="B1205" s="78">
        <v>2022</v>
      </c>
      <c r="C1205" s="123">
        <v>44849</v>
      </c>
      <c r="D1205" s="78" t="s">
        <v>19</v>
      </c>
      <c r="E1205" s="43" t="s">
        <v>536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90">
        <v>14</v>
      </c>
      <c r="K1205">
        <v>2</v>
      </c>
      <c r="L1205" s="15">
        <f>L1204+0.474</f>
        <v>10.363</v>
      </c>
      <c r="M1205" s="124">
        <f t="shared" si="83"/>
        <v>69.477950400463186</v>
      </c>
      <c r="P1205" s="124" t="str">
        <f t="shared" si="84"/>
        <v/>
      </c>
      <c r="S1205" s="124" t="str">
        <f t="shared" si="81"/>
        <v/>
      </c>
    </row>
    <row r="1206" spans="1:19">
      <c r="A1206" s="78" t="s">
        <v>18</v>
      </c>
      <c r="B1206" s="78">
        <v>2022</v>
      </c>
      <c r="C1206" s="123">
        <v>44849</v>
      </c>
      <c r="D1206" s="78" t="s">
        <v>19</v>
      </c>
      <c r="E1206" s="43" t="s">
        <v>536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90">
        <v>2</v>
      </c>
      <c r="K1206">
        <v>1</v>
      </c>
      <c r="L1206" s="15">
        <v>9.8569999999999993</v>
      </c>
      <c r="M1206" s="124">
        <f t="shared" si="83"/>
        <v>73.044536877346047</v>
      </c>
      <c r="P1206" s="124" t="str">
        <f t="shared" si="84"/>
        <v/>
      </c>
      <c r="S1206" s="124" t="str">
        <f t="shared" si="81"/>
        <v/>
      </c>
    </row>
    <row r="1207" spans="1:19">
      <c r="A1207" s="78" t="s">
        <v>18</v>
      </c>
      <c r="B1207" s="78">
        <v>2022</v>
      </c>
      <c r="C1207" s="123">
        <v>44849</v>
      </c>
      <c r="D1207" s="78" t="s">
        <v>19</v>
      </c>
      <c r="E1207" s="43" t="s">
        <v>536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90">
        <v>13</v>
      </c>
      <c r="K1207">
        <v>2</v>
      </c>
      <c r="L1207" s="15">
        <f>L1206+0.176</f>
        <v>10.032999999999999</v>
      </c>
      <c r="M1207" s="124">
        <f t="shared" si="83"/>
        <v>71.763181501046546</v>
      </c>
      <c r="P1207" s="124" t="str">
        <f t="shared" si="84"/>
        <v/>
      </c>
      <c r="S1207" s="124" t="str">
        <f t="shared" si="81"/>
        <v/>
      </c>
    </row>
    <row r="1208" spans="1:19">
      <c r="A1208" s="78" t="s">
        <v>18</v>
      </c>
      <c r="B1208" s="78">
        <v>2022</v>
      </c>
      <c r="C1208" s="123">
        <v>44849</v>
      </c>
      <c r="D1208" s="78" t="s">
        <v>19</v>
      </c>
      <c r="E1208" s="43" t="s">
        <v>536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90">
        <v>3</v>
      </c>
      <c r="K1208">
        <v>1</v>
      </c>
      <c r="L1208" s="15">
        <v>9.9619999999999997</v>
      </c>
      <c r="M1208" s="124">
        <f t="shared" si="83"/>
        <v>72.274643645854255</v>
      </c>
      <c r="P1208" s="124" t="str">
        <f t="shared" si="84"/>
        <v/>
      </c>
      <c r="S1208" s="124" t="str">
        <f t="shared" si="81"/>
        <v/>
      </c>
    </row>
    <row r="1209" spans="1:19">
      <c r="A1209" s="78" t="s">
        <v>18</v>
      </c>
      <c r="B1209" s="78">
        <v>2022</v>
      </c>
      <c r="C1209" s="123">
        <v>44849</v>
      </c>
      <c r="D1209" s="78" t="s">
        <v>19</v>
      </c>
      <c r="E1209" s="43" t="s">
        <v>536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90">
        <v>15</v>
      </c>
      <c r="K1209">
        <v>2</v>
      </c>
      <c r="L1209" s="15">
        <f>L1208+0.094</f>
        <v>10.055999999999999</v>
      </c>
      <c r="M1209" s="124">
        <f t="shared" si="83"/>
        <v>71.599045346062056</v>
      </c>
      <c r="P1209" s="124" t="str">
        <f t="shared" si="84"/>
        <v/>
      </c>
      <c r="S1209" s="124" t="str">
        <f t="shared" si="81"/>
        <v/>
      </c>
    </row>
    <row r="1210" spans="1:19">
      <c r="A1210" s="78" t="s">
        <v>18</v>
      </c>
      <c r="B1210" s="78">
        <v>2022</v>
      </c>
      <c r="C1210" s="123">
        <v>44849</v>
      </c>
      <c r="D1210" s="78" t="s">
        <v>19</v>
      </c>
      <c r="E1210" s="43" t="s">
        <v>536</v>
      </c>
      <c r="F1210" s="43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90">
        <v>4</v>
      </c>
      <c r="K1210">
        <v>1</v>
      </c>
      <c r="L1210" s="15">
        <v>10.108000000000001</v>
      </c>
      <c r="M1210" s="124">
        <f t="shared" si="83"/>
        <v>71.230708349821924</v>
      </c>
      <c r="P1210" s="124" t="str">
        <f t="shared" si="84"/>
        <v/>
      </c>
      <c r="S1210" s="124" t="str">
        <f t="shared" si="81"/>
        <v/>
      </c>
    </row>
    <row r="1211" spans="1:19">
      <c r="A1211" s="78" t="s">
        <v>18</v>
      </c>
      <c r="B1211" s="78">
        <v>2022</v>
      </c>
      <c r="C1211" s="123">
        <v>44849</v>
      </c>
      <c r="D1211" s="78" t="s">
        <v>19</v>
      </c>
      <c r="E1211" s="43" t="s">
        <v>536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90">
        <v>12</v>
      </c>
      <c r="K1211">
        <v>2</v>
      </c>
      <c r="L1211" s="15">
        <f>L1210+0.054</f>
        <v>10.162000000000001</v>
      </c>
      <c r="M1211" s="124">
        <f t="shared" si="83"/>
        <v>70.852194449911423</v>
      </c>
      <c r="P1211" s="124" t="str">
        <f t="shared" si="84"/>
        <v/>
      </c>
      <c r="S1211" s="124" t="str">
        <f t="shared" si="81"/>
        <v/>
      </c>
    </row>
    <row r="1212" spans="1:19">
      <c r="A1212" s="78" t="s">
        <v>18</v>
      </c>
      <c r="B1212" s="78">
        <v>2022</v>
      </c>
      <c r="C1212" s="123">
        <v>44849</v>
      </c>
      <c r="D1212" s="78" t="s">
        <v>19</v>
      </c>
      <c r="E1212" s="43" t="s">
        <v>536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90">
        <v>8</v>
      </c>
      <c r="K1212">
        <v>1</v>
      </c>
      <c r="L1212" s="15">
        <v>10.117000000000001</v>
      </c>
      <c r="M1212" s="124">
        <f t="shared" si="83"/>
        <v>71.167342097459709</v>
      </c>
      <c r="P1212" s="124" t="str">
        <f t="shared" si="84"/>
        <v/>
      </c>
      <c r="S1212" s="124" t="str">
        <f t="shared" si="81"/>
        <v/>
      </c>
    </row>
    <row r="1213" spans="1:19">
      <c r="A1213" s="78" t="s">
        <v>18</v>
      </c>
      <c r="B1213" s="78">
        <v>2022</v>
      </c>
      <c r="C1213" s="123">
        <v>44849</v>
      </c>
      <c r="D1213" s="78" t="s">
        <v>19</v>
      </c>
      <c r="E1213" s="43" t="s">
        <v>536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90">
        <v>9</v>
      </c>
      <c r="K1213">
        <v>2</v>
      </c>
      <c r="L1213" s="15">
        <f>L1212+0.531</f>
        <v>10.648000000000001</v>
      </c>
      <c r="M1213" s="124">
        <f t="shared" si="83"/>
        <v>67.618332081141986</v>
      </c>
      <c r="P1213" s="124" t="str">
        <f t="shared" si="84"/>
        <v/>
      </c>
      <c r="S1213" s="124" t="str">
        <f t="shared" si="81"/>
        <v/>
      </c>
    </row>
    <row r="1214" spans="1:19">
      <c r="A1214" s="78" t="s">
        <v>18</v>
      </c>
      <c r="B1214" s="78">
        <v>2022</v>
      </c>
      <c r="C1214" s="123">
        <v>44849</v>
      </c>
      <c r="D1214" s="78" t="s">
        <v>19</v>
      </c>
      <c r="E1214" s="43" t="s">
        <v>536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90">
        <v>7</v>
      </c>
      <c r="K1214">
        <v>1</v>
      </c>
      <c r="L1214" s="15">
        <v>9.8539999999999992</v>
      </c>
      <c r="M1214" s="124">
        <f t="shared" si="83"/>
        <v>73.066774913740616</v>
      </c>
      <c r="P1214" s="124" t="str">
        <f t="shared" si="84"/>
        <v/>
      </c>
      <c r="S1214" s="124" t="str">
        <f t="shared" si="81"/>
        <v/>
      </c>
    </row>
    <row r="1215" spans="1:19">
      <c r="A1215" s="78" t="s">
        <v>18</v>
      </c>
      <c r="B1215" s="78">
        <v>2022</v>
      </c>
      <c r="C1215" s="123">
        <v>44849</v>
      </c>
      <c r="D1215" s="78" t="s">
        <v>19</v>
      </c>
      <c r="E1215" s="43" t="s">
        <v>536</v>
      </c>
      <c r="F1215" s="43">
        <v>6</v>
      </c>
      <c r="G1215" s="43" t="s">
        <v>467</v>
      </c>
      <c r="H1215" s="43" t="s">
        <v>30</v>
      </c>
      <c r="I1215" s="10">
        <f>(C1215-VLOOKUP(G1215,Riders!$A$2:$E$7777,4,FALSE))/365</f>
        <v>23.235616438356164</v>
      </c>
      <c r="J1215" s="90">
        <v>10</v>
      </c>
      <c r="K1215">
        <v>2</v>
      </c>
      <c r="L1215" s="15">
        <f>L1214+0.027</f>
        <v>9.8809999999999985</v>
      </c>
      <c r="M1215" s="124">
        <f t="shared" si="83"/>
        <v>72.86711871268092</v>
      </c>
      <c r="P1215" s="124" t="str">
        <f t="shared" si="84"/>
        <v/>
      </c>
      <c r="S1215" s="124" t="str">
        <f t="shared" si="81"/>
        <v/>
      </c>
    </row>
    <row r="1216" spans="1:19">
      <c r="A1216" s="78" t="s">
        <v>18</v>
      </c>
      <c r="B1216" s="78">
        <v>2022</v>
      </c>
      <c r="C1216" s="123">
        <v>44849</v>
      </c>
      <c r="D1216" s="78" t="s">
        <v>19</v>
      </c>
      <c r="E1216" s="43" t="s">
        <v>536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90">
        <v>6</v>
      </c>
      <c r="K1216">
        <v>1</v>
      </c>
      <c r="L1216" s="15">
        <v>10.282999999999999</v>
      </c>
      <c r="M1216" s="124">
        <f t="shared" si="83"/>
        <v>70.018477098123114</v>
      </c>
      <c r="P1216" s="124" t="str">
        <f t="shared" si="84"/>
        <v/>
      </c>
      <c r="S1216" s="124" t="str">
        <f t="shared" si="81"/>
        <v/>
      </c>
    </row>
    <row r="1217" spans="1:19">
      <c r="A1217" s="78" t="s">
        <v>18</v>
      </c>
      <c r="B1217" s="78">
        <v>2022</v>
      </c>
      <c r="C1217" s="123">
        <v>44849</v>
      </c>
      <c r="D1217" s="78" t="s">
        <v>19</v>
      </c>
      <c r="E1217" s="43" t="s">
        <v>536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90">
        <v>16</v>
      </c>
      <c r="K1217">
        <v>2</v>
      </c>
      <c r="L1217" s="15">
        <f>L1216+0.056</f>
        <v>10.338999999999999</v>
      </c>
      <c r="M1217" s="124">
        <f t="shared" si="83"/>
        <v>69.639230099622793</v>
      </c>
      <c r="P1217" s="124" t="str">
        <f t="shared" si="84"/>
        <v/>
      </c>
      <c r="S1217" s="124" t="str">
        <f t="shared" si="81"/>
        <v/>
      </c>
    </row>
    <row r="1218" spans="1:19">
      <c r="A1218" s="78" t="s">
        <v>18</v>
      </c>
      <c r="B1218" s="78">
        <v>2022</v>
      </c>
      <c r="C1218" s="123">
        <v>44849</v>
      </c>
      <c r="D1218" s="78" t="s">
        <v>19</v>
      </c>
      <c r="E1218" s="43" t="s">
        <v>536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90">
        <v>5</v>
      </c>
      <c r="K1218">
        <v>1</v>
      </c>
      <c r="L1218" s="15">
        <v>9.99</v>
      </c>
      <c r="M1218" s="124">
        <f t="shared" ref="M1218:M1249" si="85">IF(L1218="","",3.6*200/(L1218))</f>
        <v>72.072072072072075</v>
      </c>
      <c r="P1218" s="124" t="str">
        <f t="shared" si="84"/>
        <v/>
      </c>
      <c r="S1218" s="124" t="str">
        <f t="shared" ref="S1218:S1281" si="86">IF(R1218="","",3.6*200/(R1218))</f>
        <v/>
      </c>
    </row>
    <row r="1219" spans="1:19">
      <c r="A1219" s="78" t="s">
        <v>18</v>
      </c>
      <c r="B1219" s="78">
        <v>2022</v>
      </c>
      <c r="C1219" s="123">
        <v>44849</v>
      </c>
      <c r="D1219" s="78" t="s">
        <v>19</v>
      </c>
      <c r="E1219" s="43" t="s">
        <v>536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90">
        <v>11</v>
      </c>
      <c r="K1219">
        <v>2</v>
      </c>
      <c r="L1219" s="15">
        <f>L1218+0.001</f>
        <v>9.9909999999999997</v>
      </c>
      <c r="M1219" s="124">
        <f t="shared" si="85"/>
        <v>72.064858372535284</v>
      </c>
      <c r="P1219" s="124" t="str">
        <f t="shared" si="84"/>
        <v/>
      </c>
      <c r="S1219" s="124" t="str">
        <f t="shared" si="86"/>
        <v/>
      </c>
    </row>
    <row r="1220" spans="1:19">
      <c r="A1220" s="87" t="s">
        <v>18</v>
      </c>
      <c r="B1220" s="87">
        <v>2022</v>
      </c>
      <c r="C1220" s="125">
        <v>44849</v>
      </c>
      <c r="D1220" s="87" t="s">
        <v>19</v>
      </c>
      <c r="E1220" s="88" t="s">
        <v>537</v>
      </c>
      <c r="F1220" s="88">
        <v>1</v>
      </c>
      <c r="G1220" s="88" t="s">
        <v>90</v>
      </c>
      <c r="H1220" s="88" t="s">
        <v>22</v>
      </c>
      <c r="I1220" s="10">
        <f>(C1220-VLOOKUP(G1220,Riders!$A$2:$E$7777,4,FALSE))/365</f>
        <v>25.605479452054794</v>
      </c>
      <c r="J1220" s="89">
        <v>1</v>
      </c>
      <c r="K1220">
        <v>1</v>
      </c>
      <c r="L1220" s="15">
        <v>10.039999999999999</v>
      </c>
      <c r="M1220" s="124">
        <f t="shared" si="85"/>
        <v>71.713147410358573</v>
      </c>
      <c r="P1220" s="124" t="str">
        <f t="shared" si="84"/>
        <v/>
      </c>
      <c r="S1220" s="124" t="str">
        <f t="shared" si="86"/>
        <v/>
      </c>
    </row>
    <row r="1221" spans="1:19">
      <c r="A1221" s="87" t="s">
        <v>18</v>
      </c>
      <c r="B1221" s="87">
        <v>2022</v>
      </c>
      <c r="C1221" s="125">
        <v>44849</v>
      </c>
      <c r="D1221" s="87" t="s">
        <v>19</v>
      </c>
      <c r="E1221" s="88" t="s">
        <v>537</v>
      </c>
      <c r="F1221" s="88">
        <v>1</v>
      </c>
      <c r="G1221" s="88" t="s">
        <v>130</v>
      </c>
      <c r="H1221" s="88" t="s">
        <v>111</v>
      </c>
      <c r="I1221" s="10">
        <f>(C1221-VLOOKUP(G1221,Riders!$A$2:$E$7777,4,FALSE))/365</f>
        <v>23.273972602739725</v>
      </c>
      <c r="J1221" s="89">
        <v>5</v>
      </c>
      <c r="K1221">
        <v>2</v>
      </c>
      <c r="L1221" s="15">
        <f>L1220+0.094</f>
        <v>10.133999999999999</v>
      </c>
      <c r="M1221" s="124">
        <f t="shared" si="85"/>
        <v>71.047957371225593</v>
      </c>
      <c r="P1221" s="124" t="str">
        <f t="shared" si="84"/>
        <v/>
      </c>
      <c r="S1221" s="124" t="str">
        <f t="shared" si="86"/>
        <v/>
      </c>
    </row>
    <row r="1222" spans="1:19">
      <c r="A1222" s="87" t="s">
        <v>18</v>
      </c>
      <c r="B1222" s="87">
        <v>2022</v>
      </c>
      <c r="C1222" s="125">
        <v>44849</v>
      </c>
      <c r="D1222" s="87" t="s">
        <v>19</v>
      </c>
      <c r="E1222" s="88" t="s">
        <v>537</v>
      </c>
      <c r="F1222" s="88">
        <v>2</v>
      </c>
      <c r="G1222" s="88" t="s">
        <v>99</v>
      </c>
      <c r="H1222" s="88" t="s">
        <v>100</v>
      </c>
      <c r="I1222" s="10">
        <f>(C1222-VLOOKUP(G1222,Riders!$A$2:$E$7777,4,FALSE))/365</f>
        <v>23.512328767123286</v>
      </c>
      <c r="J1222" s="89">
        <v>2</v>
      </c>
      <c r="K1222">
        <v>1</v>
      </c>
      <c r="L1222" s="15">
        <v>9.8719999999999999</v>
      </c>
      <c r="M1222" s="124">
        <f t="shared" si="85"/>
        <v>72.933549432739056</v>
      </c>
      <c r="P1222" s="124" t="str">
        <f t="shared" si="84"/>
        <v/>
      </c>
      <c r="S1222" s="124" t="str">
        <f t="shared" si="86"/>
        <v/>
      </c>
    </row>
    <row r="1223" spans="1:19">
      <c r="A1223" s="87" t="s">
        <v>18</v>
      </c>
      <c r="B1223" s="87">
        <v>2022</v>
      </c>
      <c r="C1223" s="125">
        <v>44849</v>
      </c>
      <c r="D1223" s="87" t="s">
        <v>19</v>
      </c>
      <c r="E1223" s="88" t="s">
        <v>537</v>
      </c>
      <c r="F1223" s="88">
        <v>2</v>
      </c>
      <c r="G1223" s="88" t="s">
        <v>110</v>
      </c>
      <c r="H1223" s="88" t="s">
        <v>111</v>
      </c>
      <c r="I1223" s="10">
        <f>(C1223-VLOOKUP(G1223,Riders!$A$2:$E$7777,4,FALSE))/365</f>
        <v>25.495890410958904</v>
      </c>
      <c r="J1223" s="89">
        <v>6</v>
      </c>
      <c r="K1223">
        <v>2</v>
      </c>
      <c r="L1223" s="15">
        <f>L1222+2.267</f>
        <v>12.138999999999999</v>
      </c>
      <c r="M1223" s="124">
        <f t="shared" si="85"/>
        <v>59.31295823379191</v>
      </c>
      <c r="P1223" s="124" t="str">
        <f t="shared" si="84"/>
        <v/>
      </c>
      <c r="S1223" s="124" t="str">
        <f t="shared" si="86"/>
        <v/>
      </c>
    </row>
    <row r="1224" spans="1:19">
      <c r="A1224" s="87" t="s">
        <v>18</v>
      </c>
      <c r="B1224" s="87">
        <v>2022</v>
      </c>
      <c r="C1224" s="125">
        <v>44849</v>
      </c>
      <c r="D1224" s="87" t="s">
        <v>19</v>
      </c>
      <c r="E1224" s="88" t="s">
        <v>537</v>
      </c>
      <c r="F1224" s="88">
        <v>3</v>
      </c>
      <c r="G1224" s="88" t="s">
        <v>104</v>
      </c>
      <c r="H1224" s="88" t="s">
        <v>100</v>
      </c>
      <c r="I1224" s="10">
        <f>(C1224-VLOOKUP(G1224,Riders!$A$2:$E$7777,4,FALSE))/365</f>
        <v>30.161643835616438</v>
      </c>
      <c r="J1224" s="89">
        <v>3</v>
      </c>
      <c r="K1224">
        <v>1</v>
      </c>
      <c r="L1224" s="15">
        <v>9.7650000000000006</v>
      </c>
      <c r="M1224" s="124">
        <f t="shared" si="85"/>
        <v>73.73271889400921</v>
      </c>
      <c r="P1224" s="124" t="str">
        <f t="shared" si="84"/>
        <v/>
      </c>
      <c r="S1224" s="124" t="str">
        <f t="shared" si="86"/>
        <v/>
      </c>
    </row>
    <row r="1225" spans="1:19">
      <c r="A1225" s="87" t="s">
        <v>18</v>
      </c>
      <c r="B1225" s="87">
        <v>2022</v>
      </c>
      <c r="C1225" s="125">
        <v>44849</v>
      </c>
      <c r="D1225" s="87" t="s">
        <v>19</v>
      </c>
      <c r="E1225" s="88" t="s">
        <v>537</v>
      </c>
      <c r="F1225" s="88">
        <v>3</v>
      </c>
      <c r="G1225" s="88" t="s">
        <v>94</v>
      </c>
      <c r="H1225" s="88" t="s">
        <v>26</v>
      </c>
      <c r="I1225" s="10">
        <f>(C1225-VLOOKUP(G1225,Riders!$A$2:$E$7777,4,FALSE))/365</f>
        <v>23.747945205479454</v>
      </c>
      <c r="J1225" s="89">
        <v>7</v>
      </c>
      <c r="K1225">
        <v>2</v>
      </c>
      <c r="L1225" s="15">
        <f>L1224+0.573</f>
        <v>10.338000000000001</v>
      </c>
      <c r="M1225" s="124">
        <f t="shared" si="85"/>
        <v>69.645966337782937</v>
      </c>
      <c r="P1225" s="124" t="str">
        <f t="shared" si="84"/>
        <v/>
      </c>
      <c r="S1225" s="124" t="str">
        <f t="shared" si="86"/>
        <v/>
      </c>
    </row>
    <row r="1226" spans="1:19">
      <c r="A1226" s="87" t="s">
        <v>18</v>
      </c>
      <c r="B1226" s="87">
        <v>2022</v>
      </c>
      <c r="C1226" s="125">
        <v>44849</v>
      </c>
      <c r="D1226" s="87" t="s">
        <v>19</v>
      </c>
      <c r="E1226" s="88" t="s">
        <v>537</v>
      </c>
      <c r="F1226" s="88">
        <v>4</v>
      </c>
      <c r="G1226" s="88" t="s">
        <v>200</v>
      </c>
      <c r="H1226" s="88" t="s">
        <v>44</v>
      </c>
      <c r="I1226" s="10">
        <f>(C1226-VLOOKUP(G1226,Riders!$A$2:$E$7777,4,FALSE))/365</f>
        <v>27.257534246575343</v>
      </c>
      <c r="J1226" s="89">
        <v>4</v>
      </c>
      <c r="K1226">
        <v>1</v>
      </c>
      <c r="L1226" s="15">
        <v>10.007</v>
      </c>
      <c r="M1226" s="124">
        <f t="shared" si="85"/>
        <v>71.949635255321283</v>
      </c>
      <c r="P1226" s="124" t="str">
        <f t="shared" si="84"/>
        <v/>
      </c>
      <c r="S1226" s="124" t="str">
        <f t="shared" si="86"/>
        <v/>
      </c>
    </row>
    <row r="1227" spans="1:19">
      <c r="A1227" s="87" t="s">
        <v>18</v>
      </c>
      <c r="B1227" s="87">
        <v>2022</v>
      </c>
      <c r="C1227" s="125">
        <v>44849</v>
      </c>
      <c r="D1227" s="87" t="s">
        <v>19</v>
      </c>
      <c r="E1227" s="88" t="s">
        <v>537</v>
      </c>
      <c r="F1227" s="88">
        <v>4</v>
      </c>
      <c r="G1227" s="88" t="s">
        <v>106</v>
      </c>
      <c r="H1227" s="88" t="s">
        <v>107</v>
      </c>
      <c r="I1227" s="10">
        <f>(C1227-VLOOKUP(G1227,Riders!$A$2:$E$7777,4,FALSE))/365</f>
        <v>29.008219178082193</v>
      </c>
      <c r="J1227" s="89">
        <v>8</v>
      </c>
      <c r="K1227">
        <v>2</v>
      </c>
      <c r="L1227" s="15">
        <f>L1226+0.041</f>
        <v>10.048</v>
      </c>
      <c r="M1227" s="124">
        <f t="shared" si="85"/>
        <v>71.656050955414017</v>
      </c>
      <c r="P1227" s="124" t="str">
        <f t="shared" si="84"/>
        <v/>
      </c>
      <c r="S1227" s="124" t="str">
        <f t="shared" si="86"/>
        <v/>
      </c>
    </row>
    <row r="1228" spans="1:19">
      <c r="A1228" s="79" t="s">
        <v>18</v>
      </c>
      <c r="B1228" s="79">
        <v>2022</v>
      </c>
      <c r="C1228" s="44">
        <v>44849</v>
      </c>
      <c r="D1228" s="79" t="s">
        <v>19</v>
      </c>
      <c r="E1228" s="81" t="s">
        <v>538</v>
      </c>
      <c r="F1228" s="81">
        <v>1</v>
      </c>
      <c r="G1228" s="81" t="s">
        <v>90</v>
      </c>
      <c r="H1228" s="81" t="s">
        <v>22</v>
      </c>
      <c r="I1228" s="10">
        <f>(C1228-VLOOKUP(G1228,Riders!$A$2:$E$7777,4,FALSE))/365</f>
        <v>25.605479452054794</v>
      </c>
      <c r="J1228" s="91">
        <v>1</v>
      </c>
      <c r="K1228">
        <v>1</v>
      </c>
      <c r="L1228" s="15">
        <v>9.9339999999999993</v>
      </c>
      <c r="M1228" s="124">
        <f t="shared" si="85"/>
        <v>72.478357157237781</v>
      </c>
      <c r="N1228">
        <v>1</v>
      </c>
      <c r="O1228">
        <v>9.6989999999999998</v>
      </c>
      <c r="P1228" s="124">
        <f t="shared" si="84"/>
        <v>74.234457160532017</v>
      </c>
      <c r="S1228" s="124" t="str">
        <f t="shared" si="86"/>
        <v/>
      </c>
    </row>
    <row r="1229" spans="1:19">
      <c r="A1229" s="79" t="s">
        <v>18</v>
      </c>
      <c r="B1229" s="79">
        <v>2022</v>
      </c>
      <c r="C1229" s="44">
        <v>44849</v>
      </c>
      <c r="D1229" s="79" t="s">
        <v>19</v>
      </c>
      <c r="E1229" s="81" t="s">
        <v>538</v>
      </c>
      <c r="F1229" s="81">
        <v>1</v>
      </c>
      <c r="G1229" s="81" t="s">
        <v>200</v>
      </c>
      <c r="H1229" s="81" t="s">
        <v>44</v>
      </c>
      <c r="I1229" s="10">
        <f>(C1229-VLOOKUP(G1229,Riders!$A$2:$E$7777,4,FALSE))/365</f>
        <v>27.257534246575343</v>
      </c>
      <c r="J1229" s="91">
        <v>4</v>
      </c>
      <c r="K1229">
        <v>2</v>
      </c>
      <c r="L1229" s="15">
        <f>L1228+0.399</f>
        <v>10.332999999999998</v>
      </c>
      <c r="M1229" s="124">
        <f t="shared" si="85"/>
        <v>69.679667086035039</v>
      </c>
      <c r="N1229">
        <v>2</v>
      </c>
      <c r="O1229">
        <f>O1228+0.146</f>
        <v>9.8450000000000006</v>
      </c>
      <c r="P1229" s="124">
        <f t="shared" si="84"/>
        <v>73.133570340274247</v>
      </c>
      <c r="S1229" s="124" t="str">
        <f t="shared" si="86"/>
        <v/>
      </c>
    </row>
    <row r="1230" spans="1:19">
      <c r="A1230" s="79" t="s">
        <v>18</v>
      </c>
      <c r="B1230" s="79">
        <v>2022</v>
      </c>
      <c r="C1230" s="44">
        <v>44849</v>
      </c>
      <c r="D1230" s="79" t="s">
        <v>19</v>
      </c>
      <c r="E1230" s="81" t="s">
        <v>538</v>
      </c>
      <c r="F1230" s="81">
        <v>2</v>
      </c>
      <c r="G1230" s="81" t="s">
        <v>99</v>
      </c>
      <c r="H1230" s="81" t="s">
        <v>100</v>
      </c>
      <c r="I1230" s="10">
        <f>(C1230-VLOOKUP(G1230,Riders!$A$2:$E$7777,4,FALSE))/365</f>
        <v>23.512328767123286</v>
      </c>
      <c r="J1230" s="91">
        <v>2</v>
      </c>
      <c r="K1230">
        <v>1</v>
      </c>
      <c r="L1230" s="15">
        <v>9.7899999999999991</v>
      </c>
      <c r="M1230" s="124">
        <f t="shared" si="85"/>
        <v>73.544433094994901</v>
      </c>
      <c r="N1230">
        <v>1</v>
      </c>
      <c r="O1230">
        <v>9.6839999999999993</v>
      </c>
      <c r="P1230" s="124">
        <f t="shared" si="84"/>
        <v>74.349442379182165</v>
      </c>
      <c r="S1230" s="124" t="str">
        <f t="shared" si="86"/>
        <v/>
      </c>
    </row>
    <row r="1231" spans="1:19">
      <c r="A1231" s="79" t="s">
        <v>18</v>
      </c>
      <c r="B1231" s="79">
        <v>2022</v>
      </c>
      <c r="C1231" s="44">
        <v>44849</v>
      </c>
      <c r="D1231" s="79" t="s">
        <v>19</v>
      </c>
      <c r="E1231" s="81" t="s">
        <v>538</v>
      </c>
      <c r="F1231" s="81">
        <v>2</v>
      </c>
      <c r="G1231" s="81" t="s">
        <v>104</v>
      </c>
      <c r="H1231" s="81" t="s">
        <v>100</v>
      </c>
      <c r="I1231" s="10">
        <f>(C1231-VLOOKUP(G1231,Riders!$A$2:$E$7777,4,FALSE))/365</f>
        <v>30.161643835616438</v>
      </c>
      <c r="J1231" s="91">
        <v>3</v>
      </c>
      <c r="K1231">
        <v>2</v>
      </c>
      <c r="L1231" s="15">
        <f>L1230+0.015</f>
        <v>9.8049999999999997</v>
      </c>
      <c r="M1231" s="124">
        <f t="shared" si="85"/>
        <v>73.431922488526268</v>
      </c>
      <c r="N1231">
        <v>2</v>
      </c>
      <c r="O1231">
        <f>O1230+0.038</f>
        <v>9.7219999999999995</v>
      </c>
      <c r="P1231" s="124">
        <f t="shared" si="84"/>
        <v>74.058835630528705</v>
      </c>
      <c r="S1231" s="124" t="str">
        <f t="shared" si="86"/>
        <v/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539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92">
        <v>1</v>
      </c>
      <c r="K1232">
        <v>1</v>
      </c>
      <c r="L1232" s="15">
        <v>9.6859999999999999</v>
      </c>
      <c r="M1232" s="124">
        <f t="shared" si="85"/>
        <v>74.334090439810041</v>
      </c>
      <c r="N1232">
        <v>1</v>
      </c>
      <c r="O1232">
        <v>9.7729999999999997</v>
      </c>
      <c r="P1232" s="124">
        <f t="shared" si="84"/>
        <v>73.672362631740512</v>
      </c>
      <c r="S1232" s="124" t="str">
        <f t="shared" si="86"/>
        <v/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539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92">
        <v>2</v>
      </c>
      <c r="K1233">
        <v>2</v>
      </c>
      <c r="L1233" s="15">
        <f>9.686+0.155</f>
        <v>9.8409999999999993</v>
      </c>
      <c r="M1233" s="124">
        <f t="shared" si="85"/>
        <v>73.163296412966162</v>
      </c>
      <c r="N1233">
        <v>2</v>
      </c>
      <c r="O1233">
        <f>9.773+0.083</f>
        <v>9.8559999999999999</v>
      </c>
      <c r="P1233" s="124">
        <f t="shared" si="84"/>
        <v>73.05194805194806</v>
      </c>
      <c r="S1233" s="124" t="str">
        <f t="shared" si="86"/>
        <v/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540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92">
        <v>3</v>
      </c>
      <c r="K1234">
        <v>1</v>
      </c>
      <c r="L1234" s="15">
        <f>9.838</f>
        <v>9.8379999999999992</v>
      </c>
      <c r="M1234" s="124">
        <f t="shared" si="85"/>
        <v>73.185606830656639</v>
      </c>
      <c r="N1234">
        <v>1</v>
      </c>
      <c r="O1234">
        <v>9.9640000000000004</v>
      </c>
      <c r="P1234" s="124">
        <f t="shared" si="84"/>
        <v>72.260136491368925</v>
      </c>
      <c r="S1234" s="124" t="str">
        <f t="shared" si="86"/>
        <v/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540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92">
        <v>4</v>
      </c>
      <c r="K1235">
        <v>2</v>
      </c>
      <c r="L1235" s="15">
        <f>9.838+0.223</f>
        <v>10.061</v>
      </c>
      <c r="M1235" s="124">
        <f t="shared" si="85"/>
        <v>71.563462876453627</v>
      </c>
      <c r="N1235">
        <v>2</v>
      </c>
      <c r="O1235">
        <f>9.964+0.259</f>
        <v>10.223000000000001</v>
      </c>
      <c r="P1235" s="124">
        <f t="shared" si="84"/>
        <v>70.429423848185465</v>
      </c>
      <c r="S1235" s="124" t="str">
        <f t="shared" si="86"/>
        <v/>
      </c>
    </row>
    <row r="1236" spans="1:19">
      <c r="A1236" s="21" t="s">
        <v>1061</v>
      </c>
      <c r="B1236" s="21">
        <v>2023</v>
      </c>
      <c r="C1236" s="75">
        <v>44983</v>
      </c>
      <c r="D1236" s="21" t="s">
        <v>64</v>
      </c>
      <c r="E1236" t="s">
        <v>533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24">
        <f t="shared" si="85"/>
        <v>71.656050955414017</v>
      </c>
      <c r="P1236" s="124" t="str">
        <f t="shared" si="84"/>
        <v/>
      </c>
      <c r="S1236" s="124" t="str">
        <f t="shared" si="86"/>
        <v/>
      </c>
    </row>
    <row r="1237" spans="1:19">
      <c r="A1237" s="21" t="s">
        <v>1061</v>
      </c>
      <c r="B1237" s="21">
        <v>2023</v>
      </c>
      <c r="C1237" s="75">
        <v>44983</v>
      </c>
      <c r="D1237" s="21" t="s">
        <v>64</v>
      </c>
      <c r="E1237" t="s">
        <v>533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24">
        <f t="shared" si="85"/>
        <v>69.410970789549793</v>
      </c>
      <c r="P1237" s="124" t="str">
        <f t="shared" si="84"/>
        <v/>
      </c>
      <c r="S1237" s="124" t="str">
        <f t="shared" si="86"/>
        <v/>
      </c>
    </row>
    <row r="1238" spans="1:19">
      <c r="A1238" s="21" t="s">
        <v>1061</v>
      </c>
      <c r="B1238" s="21">
        <v>2023</v>
      </c>
      <c r="C1238" s="75">
        <v>44983</v>
      </c>
      <c r="D1238" s="21" t="s">
        <v>64</v>
      </c>
      <c r="E1238" t="s">
        <v>533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24">
        <f t="shared" si="85"/>
        <v>71.74887892376681</v>
      </c>
      <c r="P1238" s="124" t="str">
        <f t="shared" si="84"/>
        <v/>
      </c>
      <c r="S1238" s="124" t="str">
        <f t="shared" si="86"/>
        <v/>
      </c>
    </row>
    <row r="1239" spans="1:19">
      <c r="A1239" s="21" t="s">
        <v>1061</v>
      </c>
      <c r="B1239" s="21">
        <v>2023</v>
      </c>
      <c r="C1239" s="75">
        <v>44983</v>
      </c>
      <c r="D1239" s="21" t="s">
        <v>64</v>
      </c>
      <c r="E1239" t="s">
        <v>533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24">
        <f t="shared" si="85"/>
        <v>71.040947212629504</v>
      </c>
      <c r="P1239" s="124" t="str">
        <f t="shared" si="84"/>
        <v/>
      </c>
      <c r="S1239" s="124" t="str">
        <f t="shared" si="86"/>
        <v/>
      </c>
    </row>
    <row r="1240" spans="1:19">
      <c r="A1240" s="21" t="s">
        <v>1061</v>
      </c>
      <c r="B1240" s="21">
        <v>2023</v>
      </c>
      <c r="C1240" s="75">
        <v>44983</v>
      </c>
      <c r="D1240" s="21" t="s">
        <v>64</v>
      </c>
      <c r="E1240" t="s">
        <v>533</v>
      </c>
      <c r="F1240">
        <v>2</v>
      </c>
      <c r="G1240" t="s">
        <v>467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24">
        <f t="shared" si="85"/>
        <v>72.151518188195212</v>
      </c>
      <c r="P1240" s="124" t="str">
        <f t="shared" si="84"/>
        <v/>
      </c>
      <c r="S1240" s="124" t="str">
        <f t="shared" si="86"/>
        <v/>
      </c>
    </row>
    <row r="1241" spans="1:19">
      <c r="A1241" s="21" t="s">
        <v>1061</v>
      </c>
      <c r="B1241" s="21">
        <v>2023</v>
      </c>
      <c r="C1241" s="75">
        <v>44983</v>
      </c>
      <c r="D1241" s="21" t="s">
        <v>64</v>
      </c>
      <c r="E1241" t="s">
        <v>533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24">
        <f t="shared" si="85"/>
        <v>68.441064638783274</v>
      </c>
      <c r="P1241" s="124" t="str">
        <f t="shared" si="84"/>
        <v/>
      </c>
      <c r="S1241" s="124" t="str">
        <f t="shared" si="86"/>
        <v/>
      </c>
    </row>
    <row r="1242" spans="1:19">
      <c r="A1242" s="21" t="s">
        <v>1061</v>
      </c>
      <c r="B1242" s="21">
        <v>2023</v>
      </c>
      <c r="C1242" s="75">
        <v>44983</v>
      </c>
      <c r="D1242" s="21" t="s">
        <v>64</v>
      </c>
      <c r="E1242" t="s">
        <v>533</v>
      </c>
      <c r="F1242">
        <v>3</v>
      </c>
      <c r="G1242" t="s">
        <v>194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24">
        <f t="shared" si="85"/>
        <v>68.669527896995717</v>
      </c>
      <c r="P1242" s="124" t="str">
        <f t="shared" si="84"/>
        <v/>
      </c>
      <c r="S1242" s="124" t="str">
        <f t="shared" si="86"/>
        <v/>
      </c>
    </row>
    <row r="1243" spans="1:19">
      <c r="A1243" s="21" t="s">
        <v>1061</v>
      </c>
      <c r="B1243" s="21">
        <v>2023</v>
      </c>
      <c r="C1243" s="75">
        <v>44983</v>
      </c>
      <c r="D1243" s="21" t="s">
        <v>64</v>
      </c>
      <c r="E1243" t="s">
        <v>533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24">
        <f t="shared" si="85"/>
        <v>68.584492284244618</v>
      </c>
      <c r="P1243" s="124" t="str">
        <f t="shared" si="84"/>
        <v/>
      </c>
      <c r="S1243" s="124" t="str">
        <f t="shared" si="86"/>
        <v/>
      </c>
    </row>
    <row r="1244" spans="1:19">
      <c r="A1244" s="21" t="s">
        <v>1061</v>
      </c>
      <c r="B1244" s="21">
        <v>2023</v>
      </c>
      <c r="C1244" s="75">
        <v>44983</v>
      </c>
      <c r="D1244" s="21" t="s">
        <v>64</v>
      </c>
      <c r="E1244" t="s">
        <v>533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24">
        <f t="shared" si="85"/>
        <v>71.265960605760668</v>
      </c>
      <c r="P1244" s="124" t="str">
        <f t="shared" si="84"/>
        <v/>
      </c>
      <c r="S1244" s="124" t="str">
        <f t="shared" si="86"/>
        <v/>
      </c>
    </row>
    <row r="1245" spans="1:19">
      <c r="A1245" s="21" t="s">
        <v>1061</v>
      </c>
      <c r="B1245" s="21">
        <v>2023</v>
      </c>
      <c r="C1245" s="75">
        <v>44983</v>
      </c>
      <c r="D1245" s="21" t="s">
        <v>64</v>
      </c>
      <c r="E1245" t="s">
        <v>533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24">
        <f t="shared" si="85"/>
        <v>70.761670761670771</v>
      </c>
      <c r="P1245" s="124" t="str">
        <f t="shared" si="84"/>
        <v/>
      </c>
      <c r="S1245" s="124" t="str">
        <f t="shared" si="86"/>
        <v/>
      </c>
    </row>
    <row r="1246" spans="1:19">
      <c r="A1246" s="21" t="s">
        <v>1061</v>
      </c>
      <c r="B1246" s="21">
        <v>2023</v>
      </c>
      <c r="C1246" s="75">
        <v>44983</v>
      </c>
      <c r="D1246" s="21" t="s">
        <v>64</v>
      </c>
      <c r="E1246" t="s">
        <v>533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24">
        <f t="shared" si="85"/>
        <v>70.915000492465282</v>
      </c>
      <c r="P1246" s="124" t="str">
        <f t="shared" si="84"/>
        <v/>
      </c>
      <c r="S1246" s="124" t="str">
        <f t="shared" si="86"/>
        <v/>
      </c>
    </row>
    <row r="1247" spans="1:19">
      <c r="A1247" s="21" t="s">
        <v>1061</v>
      </c>
      <c r="B1247" s="21">
        <v>2023</v>
      </c>
      <c r="C1247" s="75">
        <v>44983</v>
      </c>
      <c r="D1247" s="21" t="s">
        <v>64</v>
      </c>
      <c r="E1247" t="s">
        <v>533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24">
        <f t="shared" si="85"/>
        <v>70.223349263630155</v>
      </c>
      <c r="P1247" s="124" t="str">
        <f t="shared" si="84"/>
        <v/>
      </c>
      <c r="S1247" s="124" t="str">
        <f t="shared" si="86"/>
        <v/>
      </c>
    </row>
    <row r="1248" spans="1:19">
      <c r="A1248" s="21" t="s">
        <v>1061</v>
      </c>
      <c r="B1248" s="21">
        <v>2023</v>
      </c>
      <c r="C1248" s="75">
        <v>44983</v>
      </c>
      <c r="D1248" s="21" t="s">
        <v>64</v>
      </c>
      <c r="E1248" t="s">
        <v>533</v>
      </c>
      <c r="F1248">
        <v>6</v>
      </c>
      <c r="G1248" t="s">
        <v>200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24">
        <f t="shared" si="85"/>
        <v>70.36747458952307</v>
      </c>
      <c r="P1248" s="124" t="str">
        <f t="shared" si="84"/>
        <v/>
      </c>
      <c r="S1248" s="124" t="str">
        <f t="shared" si="86"/>
        <v/>
      </c>
    </row>
    <row r="1249" spans="1:19">
      <c r="A1249" s="21" t="s">
        <v>1061</v>
      </c>
      <c r="B1249" s="21">
        <v>2023</v>
      </c>
      <c r="C1249" s="75">
        <v>44983</v>
      </c>
      <c r="D1249" s="21" t="s">
        <v>64</v>
      </c>
      <c r="E1249" t="s">
        <v>533</v>
      </c>
      <c r="F1249">
        <v>6</v>
      </c>
      <c r="G1249" t="s">
        <v>535</v>
      </c>
      <c r="H1249" t="s">
        <v>226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24">
        <f t="shared" si="85"/>
        <v>69.170909789605162</v>
      </c>
      <c r="P1249" s="124" t="str">
        <f t="shared" si="84"/>
        <v/>
      </c>
      <c r="S1249" s="124" t="str">
        <f t="shared" si="86"/>
        <v/>
      </c>
    </row>
    <row r="1250" spans="1:19">
      <c r="A1250" s="21" t="s">
        <v>1061</v>
      </c>
      <c r="B1250" s="21">
        <v>2023</v>
      </c>
      <c r="C1250" s="75">
        <v>44983</v>
      </c>
      <c r="D1250" s="21" t="s">
        <v>64</v>
      </c>
      <c r="E1250" t="s">
        <v>533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24">
        <f t="shared" ref="M1250:M1281" si="87">IF(L1250="","",3.6*200/(L1250))</f>
        <v>71.244805066297246</v>
      </c>
      <c r="P1250" s="124" t="str">
        <f t="shared" si="84"/>
        <v/>
      </c>
      <c r="S1250" s="124" t="str">
        <f t="shared" si="86"/>
        <v/>
      </c>
    </row>
    <row r="1251" spans="1:19">
      <c r="A1251" s="21" t="s">
        <v>1061</v>
      </c>
      <c r="B1251" s="21">
        <v>2023</v>
      </c>
      <c r="C1251" s="75">
        <v>44983</v>
      </c>
      <c r="D1251" s="21" t="s">
        <v>64</v>
      </c>
      <c r="E1251" t="s">
        <v>533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24">
        <f t="shared" si="87"/>
        <v>71.456927352123856</v>
      </c>
      <c r="P1251" s="124" t="str">
        <f t="shared" si="84"/>
        <v/>
      </c>
      <c r="S1251" s="124" t="str">
        <f t="shared" si="86"/>
        <v/>
      </c>
    </row>
    <row r="1252" spans="1:19">
      <c r="A1252" s="21" t="s">
        <v>1061</v>
      </c>
      <c r="B1252" s="21">
        <v>2023</v>
      </c>
      <c r="C1252" s="75">
        <v>44983</v>
      </c>
      <c r="D1252" s="21" t="s">
        <v>64</v>
      </c>
      <c r="E1252" t="s">
        <v>533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24">
        <f t="shared" si="87"/>
        <v>71.19549095223968</v>
      </c>
      <c r="P1252" s="124" t="str">
        <f t="shared" si="84"/>
        <v/>
      </c>
      <c r="S1252" s="124" t="str">
        <f t="shared" si="86"/>
        <v/>
      </c>
    </row>
    <row r="1253" spans="1:19">
      <c r="A1253" s="21" t="s">
        <v>1061</v>
      </c>
      <c r="B1253" s="21">
        <v>2023</v>
      </c>
      <c r="C1253" s="75">
        <v>44983</v>
      </c>
      <c r="D1253" s="21" t="s">
        <v>64</v>
      </c>
      <c r="E1253" t="s">
        <v>533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24">
        <f t="shared" si="87"/>
        <v>69.957248348231644</v>
      </c>
      <c r="P1253" s="124" t="str">
        <f t="shared" si="84"/>
        <v/>
      </c>
      <c r="S1253" s="124" t="str">
        <f t="shared" si="86"/>
        <v/>
      </c>
    </row>
    <row r="1254" spans="1:19">
      <c r="A1254" s="21" t="s">
        <v>1061</v>
      </c>
      <c r="B1254" s="21">
        <v>2023</v>
      </c>
      <c r="C1254" s="75">
        <v>44983</v>
      </c>
      <c r="D1254" s="21" t="s">
        <v>64</v>
      </c>
      <c r="E1254" t="s">
        <v>533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24">
        <f t="shared" si="87"/>
        <v>69.32409012131717</v>
      </c>
      <c r="P1254" s="124" t="str">
        <f t="shared" si="84"/>
        <v/>
      </c>
      <c r="S1254" s="124" t="str">
        <f t="shared" si="86"/>
        <v/>
      </c>
    </row>
    <row r="1255" spans="1:19">
      <c r="A1255" s="21" t="s">
        <v>1061</v>
      </c>
      <c r="B1255" s="21">
        <v>2023</v>
      </c>
      <c r="C1255" s="75">
        <v>44983</v>
      </c>
      <c r="D1255" s="21" t="s">
        <v>64</v>
      </c>
      <c r="E1255" t="s">
        <v>533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24">
        <f t="shared" si="87"/>
        <v>71.656050955414017</v>
      </c>
      <c r="P1255" s="124" t="str">
        <f t="shared" si="84"/>
        <v/>
      </c>
      <c r="S1255" s="124" t="str">
        <f t="shared" si="86"/>
        <v/>
      </c>
    </row>
    <row r="1256" spans="1:19">
      <c r="A1256" s="21" t="s">
        <v>1061</v>
      </c>
      <c r="B1256" s="21">
        <v>2023</v>
      </c>
      <c r="C1256" s="75">
        <v>44983</v>
      </c>
      <c r="D1256" s="21" t="s">
        <v>64</v>
      </c>
      <c r="E1256" t="s">
        <v>533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24">
        <f t="shared" si="87"/>
        <v>69.896126589651487</v>
      </c>
      <c r="P1256" s="124" t="str">
        <f t="shared" si="84"/>
        <v/>
      </c>
      <c r="S1256" s="124" t="str">
        <f t="shared" si="86"/>
        <v/>
      </c>
    </row>
    <row r="1257" spans="1:19">
      <c r="A1257" s="21" t="s">
        <v>1061</v>
      </c>
      <c r="B1257" s="21">
        <v>2023</v>
      </c>
      <c r="C1257" s="75">
        <v>44983</v>
      </c>
      <c r="D1257" s="21" t="s">
        <v>64</v>
      </c>
      <c r="E1257" t="s">
        <v>533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24">
        <f t="shared" si="87"/>
        <v>70.100282348359457</v>
      </c>
      <c r="P1257" s="124" t="str">
        <f t="shared" si="84"/>
        <v/>
      </c>
      <c r="S1257" s="124" t="str">
        <f t="shared" si="86"/>
        <v/>
      </c>
    </row>
    <row r="1258" spans="1:19">
      <c r="A1258" s="21" t="s">
        <v>1061</v>
      </c>
      <c r="B1258" s="21">
        <v>2023</v>
      </c>
      <c r="C1258" s="75">
        <v>44983</v>
      </c>
      <c r="D1258" s="21" t="s">
        <v>64</v>
      </c>
      <c r="E1258" t="s">
        <v>533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24">
        <f t="shared" si="87"/>
        <v>69.936862554638168</v>
      </c>
      <c r="P1258" s="124" t="str">
        <f t="shared" si="84"/>
        <v/>
      </c>
      <c r="S1258" s="124" t="str">
        <f t="shared" si="86"/>
        <v/>
      </c>
    </row>
    <row r="1259" spans="1:19">
      <c r="A1259" s="21" t="s">
        <v>1061</v>
      </c>
      <c r="B1259" s="21">
        <v>2023</v>
      </c>
      <c r="C1259" s="75">
        <v>44983</v>
      </c>
      <c r="D1259" s="21" t="s">
        <v>64</v>
      </c>
      <c r="E1259" t="s">
        <v>533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24">
        <f t="shared" si="87"/>
        <v>70.928972515023148</v>
      </c>
      <c r="P1259" s="124" t="str">
        <f t="shared" si="84"/>
        <v/>
      </c>
      <c r="S1259" s="124" t="str">
        <f t="shared" si="86"/>
        <v/>
      </c>
    </row>
    <row r="1260" spans="1:19">
      <c r="A1260" s="21" t="s">
        <v>1061</v>
      </c>
      <c r="B1260" s="21">
        <v>2023</v>
      </c>
      <c r="C1260" s="75">
        <v>44983</v>
      </c>
      <c r="D1260" s="21" t="s">
        <v>64</v>
      </c>
      <c r="E1260" t="s">
        <v>536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24">
        <f t="shared" si="87"/>
        <v>69.498069498069484</v>
      </c>
      <c r="P1260" s="124" t="str">
        <f t="shared" ref="P1260:P1323" si="88">IF(O1260="","",3.6*200/(O1260))</f>
        <v/>
      </c>
      <c r="S1260" s="124" t="str">
        <f t="shared" si="86"/>
        <v/>
      </c>
    </row>
    <row r="1261" spans="1:19">
      <c r="A1261" s="21" t="s">
        <v>1061</v>
      </c>
      <c r="B1261" s="21">
        <v>2023</v>
      </c>
      <c r="C1261" s="75">
        <v>44983</v>
      </c>
      <c r="D1261" s="21" t="s">
        <v>64</v>
      </c>
      <c r="E1261" t="s">
        <v>536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24">
        <f t="shared" si="87"/>
        <v>71.400238000793337</v>
      </c>
      <c r="P1261" s="124" t="str">
        <f t="shared" si="88"/>
        <v/>
      </c>
      <c r="S1261" s="124" t="str">
        <f t="shared" si="86"/>
        <v/>
      </c>
    </row>
    <row r="1262" spans="1:19">
      <c r="A1262" s="21" t="s">
        <v>1061</v>
      </c>
      <c r="B1262" s="21">
        <v>2023</v>
      </c>
      <c r="C1262" s="75">
        <v>44983</v>
      </c>
      <c r="D1262" s="21" t="s">
        <v>64</v>
      </c>
      <c r="E1262" t="s">
        <v>536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24">
        <f t="shared" si="87"/>
        <v>70.671378091872796</v>
      </c>
      <c r="P1262" s="124" t="str">
        <f t="shared" si="88"/>
        <v/>
      </c>
      <c r="S1262" s="124" t="str">
        <f t="shared" si="86"/>
        <v/>
      </c>
    </row>
    <row r="1263" spans="1:19">
      <c r="A1263" s="21" t="s">
        <v>1061</v>
      </c>
      <c r="B1263" s="21">
        <v>2023</v>
      </c>
      <c r="C1263" s="75">
        <v>44983</v>
      </c>
      <c r="D1263" s="21" t="s">
        <v>64</v>
      </c>
      <c r="E1263" t="s">
        <v>536</v>
      </c>
      <c r="F1263">
        <v>2</v>
      </c>
      <c r="G1263" t="s">
        <v>182</v>
      </c>
      <c r="H1263" t="s">
        <v>476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24">
        <f t="shared" si="87"/>
        <v>71.806123466640074</v>
      </c>
      <c r="P1263" s="124" t="str">
        <f t="shared" si="88"/>
        <v/>
      </c>
      <c r="S1263" s="124" t="str">
        <f t="shared" si="86"/>
        <v/>
      </c>
    </row>
    <row r="1264" spans="1:19">
      <c r="A1264" s="21" t="s">
        <v>1061</v>
      </c>
      <c r="B1264" s="21">
        <v>2023</v>
      </c>
      <c r="C1264" s="75">
        <v>44983</v>
      </c>
      <c r="D1264" s="21" t="s">
        <v>64</v>
      </c>
      <c r="E1264" t="s">
        <v>536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24">
        <f t="shared" si="87"/>
        <v>71.720290865624065</v>
      </c>
      <c r="P1264" s="124" t="str">
        <f t="shared" si="88"/>
        <v/>
      </c>
      <c r="S1264" s="124" t="str">
        <f t="shared" si="86"/>
        <v/>
      </c>
    </row>
    <row r="1265" spans="1:19">
      <c r="A1265" s="21" t="s">
        <v>1061</v>
      </c>
      <c r="B1265" s="21">
        <v>2023</v>
      </c>
      <c r="C1265" s="75">
        <v>44983</v>
      </c>
      <c r="D1265" s="21" t="s">
        <v>64</v>
      </c>
      <c r="E1265" t="s">
        <v>536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24">
        <f t="shared" si="87"/>
        <v>71.913703555733122</v>
      </c>
      <c r="P1265" s="124" t="str">
        <f t="shared" si="88"/>
        <v/>
      </c>
      <c r="S1265" s="124" t="str">
        <f t="shared" si="86"/>
        <v/>
      </c>
    </row>
    <row r="1266" spans="1:19">
      <c r="A1266" s="21" t="s">
        <v>1061</v>
      </c>
      <c r="B1266" s="21">
        <v>2023</v>
      </c>
      <c r="C1266" s="75">
        <v>44983</v>
      </c>
      <c r="D1266" s="21" t="s">
        <v>64</v>
      </c>
      <c r="E1266" t="s">
        <v>536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24">
        <f t="shared" si="87"/>
        <v>69.82156710628395</v>
      </c>
      <c r="P1266" s="124" t="str">
        <f t="shared" si="88"/>
        <v/>
      </c>
      <c r="S1266" s="124" t="str">
        <f t="shared" si="86"/>
        <v/>
      </c>
    </row>
    <row r="1267" spans="1:19">
      <c r="A1267" s="21" t="s">
        <v>1061</v>
      </c>
      <c r="B1267" s="21">
        <v>2023</v>
      </c>
      <c r="C1267" s="75">
        <v>44983</v>
      </c>
      <c r="D1267" s="21" t="s">
        <v>64</v>
      </c>
      <c r="E1267" t="s">
        <v>536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24">
        <f t="shared" si="87"/>
        <v>69.357480011559574</v>
      </c>
      <c r="P1267" s="124" t="str">
        <f t="shared" si="88"/>
        <v/>
      </c>
      <c r="S1267" s="124" t="str">
        <f t="shared" si="86"/>
        <v/>
      </c>
    </row>
    <row r="1268" spans="1:19">
      <c r="A1268" s="21" t="s">
        <v>1061</v>
      </c>
      <c r="B1268" s="21">
        <v>2023</v>
      </c>
      <c r="C1268" s="75">
        <v>44983</v>
      </c>
      <c r="D1268" s="21" t="s">
        <v>64</v>
      </c>
      <c r="E1268" t="s">
        <v>536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24">
        <f t="shared" si="87"/>
        <v>72.492952074103897</v>
      </c>
      <c r="P1268" s="124" t="str">
        <f t="shared" si="88"/>
        <v/>
      </c>
      <c r="S1268" s="124" t="str">
        <f t="shared" si="86"/>
        <v/>
      </c>
    </row>
    <row r="1269" spans="1:19">
      <c r="A1269" s="21" t="s">
        <v>1061</v>
      </c>
      <c r="B1269" s="21">
        <v>2023</v>
      </c>
      <c r="C1269" s="75">
        <v>44983</v>
      </c>
      <c r="D1269" s="21" t="s">
        <v>64</v>
      </c>
      <c r="E1269" t="s">
        <v>536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24">
        <f t="shared" si="87"/>
        <v>72.238386676030899</v>
      </c>
      <c r="P1269" s="124" t="str">
        <f t="shared" si="88"/>
        <v/>
      </c>
      <c r="S1269" s="124" t="str">
        <f t="shared" si="86"/>
        <v/>
      </c>
    </row>
    <row r="1270" spans="1:19">
      <c r="A1270" s="21" t="s">
        <v>1061</v>
      </c>
      <c r="B1270" s="21">
        <v>2023</v>
      </c>
      <c r="C1270" s="75">
        <v>44983</v>
      </c>
      <c r="D1270" s="21" t="s">
        <v>64</v>
      </c>
      <c r="E1270" t="s">
        <v>536</v>
      </c>
      <c r="F1270">
        <v>6</v>
      </c>
      <c r="G1270" t="s">
        <v>467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24">
        <f t="shared" si="87"/>
        <v>73.140999593661121</v>
      </c>
      <c r="P1270" s="124" t="str">
        <f t="shared" si="88"/>
        <v/>
      </c>
      <c r="S1270" s="124" t="str">
        <f t="shared" si="86"/>
        <v/>
      </c>
    </row>
    <row r="1271" spans="1:19">
      <c r="A1271" s="21" t="s">
        <v>1061</v>
      </c>
      <c r="B1271" s="21">
        <v>2023</v>
      </c>
      <c r="C1271" s="75">
        <v>44983</v>
      </c>
      <c r="D1271" s="21" t="s">
        <v>64</v>
      </c>
      <c r="E1271" t="s">
        <v>536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24">
        <f t="shared" si="87"/>
        <v>68.149550402271657</v>
      </c>
      <c r="P1271" s="124" t="str">
        <f t="shared" si="88"/>
        <v/>
      </c>
      <c r="S1271" s="124" t="str">
        <f t="shared" si="86"/>
        <v/>
      </c>
    </row>
    <row r="1272" spans="1:19">
      <c r="A1272" s="21" t="s">
        <v>1061</v>
      </c>
      <c r="B1272" s="21">
        <v>2023</v>
      </c>
      <c r="C1272" s="75">
        <v>44983</v>
      </c>
      <c r="D1272" s="21" t="s">
        <v>64</v>
      </c>
      <c r="E1272" t="s">
        <v>536</v>
      </c>
      <c r="F1272">
        <v>7</v>
      </c>
      <c r="G1272" t="s">
        <v>194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24">
        <f t="shared" si="87"/>
        <v>72.036018009004508</v>
      </c>
      <c r="P1272" s="124" t="str">
        <f t="shared" si="88"/>
        <v/>
      </c>
      <c r="S1272" s="124" t="str">
        <f t="shared" si="86"/>
        <v/>
      </c>
    </row>
    <row r="1273" spans="1:19">
      <c r="A1273" s="21" t="s">
        <v>1061</v>
      </c>
      <c r="B1273" s="21">
        <v>2023</v>
      </c>
      <c r="C1273" s="75">
        <v>44983</v>
      </c>
      <c r="D1273" s="21" t="s">
        <v>64</v>
      </c>
      <c r="E1273" t="s">
        <v>536</v>
      </c>
      <c r="F1273">
        <v>7</v>
      </c>
      <c r="G1273" t="s">
        <v>200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24">
        <f t="shared" si="87"/>
        <v>69.639230099622793</v>
      </c>
      <c r="P1273" s="124" t="str">
        <f t="shared" si="88"/>
        <v/>
      </c>
      <c r="S1273" s="124" t="str">
        <f t="shared" si="86"/>
        <v/>
      </c>
    </row>
    <row r="1274" spans="1:19">
      <c r="A1274" s="21" t="s">
        <v>1061</v>
      </c>
      <c r="B1274" s="21">
        <v>2023</v>
      </c>
      <c r="C1274" s="75">
        <v>44983</v>
      </c>
      <c r="D1274" s="21" t="s">
        <v>64</v>
      </c>
      <c r="E1274" t="s">
        <v>536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24">
        <f t="shared" si="87"/>
        <v>71.492403932082212</v>
      </c>
      <c r="P1274" s="124" t="str">
        <f t="shared" si="88"/>
        <v/>
      </c>
      <c r="S1274" s="124" t="str">
        <f t="shared" si="86"/>
        <v/>
      </c>
    </row>
    <row r="1275" spans="1:19">
      <c r="A1275" s="21" t="s">
        <v>1061</v>
      </c>
      <c r="B1275" s="21">
        <v>2023</v>
      </c>
      <c r="C1275" s="75">
        <v>44983</v>
      </c>
      <c r="D1275" s="21" t="s">
        <v>64</v>
      </c>
      <c r="E1275" t="s">
        <v>536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24">
        <f t="shared" si="87"/>
        <v>70.7755824240637</v>
      </c>
      <c r="P1275" s="124" t="str">
        <f t="shared" si="88"/>
        <v/>
      </c>
      <c r="S1275" s="124" t="str">
        <f t="shared" si="86"/>
        <v/>
      </c>
    </row>
    <row r="1276" spans="1:19">
      <c r="A1276" s="21" t="s">
        <v>1061</v>
      </c>
      <c r="B1276" s="21">
        <v>2023</v>
      </c>
      <c r="C1276" s="75">
        <v>44983</v>
      </c>
      <c r="D1276" s="21" t="s">
        <v>64</v>
      </c>
      <c r="E1276" t="s">
        <v>537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24">
        <f t="shared" si="87"/>
        <v>72.808170694711293</v>
      </c>
      <c r="N1276">
        <v>1</v>
      </c>
      <c r="O1276">
        <v>10.016999999999999</v>
      </c>
      <c r="P1276" s="124">
        <f t="shared" si="88"/>
        <v>71.877807726864333</v>
      </c>
      <c r="S1276" s="124" t="str">
        <f t="shared" si="86"/>
        <v/>
      </c>
    </row>
    <row r="1277" spans="1:19">
      <c r="A1277" s="21" t="s">
        <v>1061</v>
      </c>
      <c r="B1277" s="21">
        <v>2023</v>
      </c>
      <c r="C1277" s="75">
        <v>44983</v>
      </c>
      <c r="D1277" s="21" t="s">
        <v>64</v>
      </c>
      <c r="E1277" t="s">
        <v>537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24">
        <f t="shared" si="87"/>
        <v>72.420036210018097</v>
      </c>
      <c r="N1277">
        <v>2</v>
      </c>
      <c r="O1277">
        <v>10.016999999999999</v>
      </c>
      <c r="P1277" s="124">
        <f t="shared" si="88"/>
        <v>71.877807726864333</v>
      </c>
      <c r="S1277" s="124" t="str">
        <f t="shared" si="86"/>
        <v/>
      </c>
    </row>
    <row r="1278" spans="1:19">
      <c r="A1278" s="21" t="s">
        <v>1061</v>
      </c>
      <c r="B1278" s="21">
        <v>2023</v>
      </c>
      <c r="C1278" s="75">
        <v>44983</v>
      </c>
      <c r="D1278" s="21" t="s">
        <v>64</v>
      </c>
      <c r="E1278" t="s">
        <v>537</v>
      </c>
      <c r="F1278">
        <v>2</v>
      </c>
      <c r="G1278" t="s">
        <v>182</v>
      </c>
      <c r="H1278" t="s">
        <v>476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24">
        <f t="shared" si="87"/>
        <v>71.111111111111114</v>
      </c>
      <c r="N1278">
        <v>1</v>
      </c>
      <c r="O1278">
        <v>9.8119999999999994</v>
      </c>
      <c r="P1278" s="124">
        <f t="shared" si="88"/>
        <v>73.379535262943335</v>
      </c>
      <c r="Q1278">
        <v>1</v>
      </c>
      <c r="R1278">
        <v>9.8450000000000006</v>
      </c>
      <c r="S1278" s="124">
        <f t="shared" si="86"/>
        <v>73.133570340274247</v>
      </c>
    </row>
    <row r="1279" spans="1:19">
      <c r="A1279" s="21" t="s">
        <v>1061</v>
      </c>
      <c r="B1279" s="21">
        <v>2023</v>
      </c>
      <c r="C1279" s="75">
        <v>44983</v>
      </c>
      <c r="D1279" s="21" t="s">
        <v>64</v>
      </c>
      <c r="E1279" t="s">
        <v>537</v>
      </c>
      <c r="F1279">
        <v>2</v>
      </c>
      <c r="G1279" t="s">
        <v>194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24">
        <f t="shared" si="87"/>
        <v>71.549239789327231</v>
      </c>
      <c r="N1279">
        <v>2</v>
      </c>
      <c r="O1279">
        <v>10.008999999999999</v>
      </c>
      <c r="P1279" s="124">
        <f t="shared" si="88"/>
        <v>71.935258267559206</v>
      </c>
      <c r="Q1279">
        <v>2</v>
      </c>
      <c r="R1279">
        <v>10.352</v>
      </c>
      <c r="S1279" s="124">
        <f t="shared" si="86"/>
        <v>69.551777434312214</v>
      </c>
    </row>
    <row r="1280" spans="1:19">
      <c r="A1280" s="21" t="s">
        <v>1061</v>
      </c>
      <c r="B1280" s="21">
        <v>2023</v>
      </c>
      <c r="C1280" s="75">
        <v>44983</v>
      </c>
      <c r="D1280" s="21" t="s">
        <v>64</v>
      </c>
      <c r="E1280" t="s">
        <v>537</v>
      </c>
      <c r="F1280">
        <v>3</v>
      </c>
      <c r="G1280" t="s">
        <v>467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24">
        <f t="shared" si="87"/>
        <v>73.755377996312234</v>
      </c>
      <c r="N1280">
        <v>1</v>
      </c>
      <c r="O1280">
        <v>9.8040000000000003</v>
      </c>
      <c r="P1280" s="124">
        <f t="shared" si="88"/>
        <v>73.439412484700114</v>
      </c>
      <c r="S1280" s="124" t="str">
        <f t="shared" si="86"/>
        <v/>
      </c>
    </row>
    <row r="1281" spans="1:19">
      <c r="A1281" s="21" t="s">
        <v>1061</v>
      </c>
      <c r="B1281" s="21">
        <v>2023</v>
      </c>
      <c r="C1281" s="75">
        <v>44983</v>
      </c>
      <c r="D1281" s="21" t="s">
        <v>64</v>
      </c>
      <c r="E1281" t="s">
        <v>537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24">
        <f t="shared" si="87"/>
        <v>73.589533932951753</v>
      </c>
      <c r="N1281">
        <v>2</v>
      </c>
      <c r="O1281">
        <v>13.823</v>
      </c>
      <c r="P1281" s="124">
        <f t="shared" si="88"/>
        <v>52.087101208131372</v>
      </c>
      <c r="S1281" s="124" t="str">
        <f t="shared" si="86"/>
        <v/>
      </c>
    </row>
    <row r="1282" spans="1:19">
      <c r="A1282" s="21" t="s">
        <v>1061</v>
      </c>
      <c r="B1282" s="21">
        <v>2023</v>
      </c>
      <c r="C1282" s="75">
        <v>44983</v>
      </c>
      <c r="D1282" s="21" t="s">
        <v>64</v>
      </c>
      <c r="E1282" t="s">
        <v>537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24">
        <f t="shared" ref="M1282:M1313" si="89">IF(L1282="","",3.6*200/(L1282))</f>
        <v>69.144338807260155</v>
      </c>
      <c r="N1282">
        <v>1</v>
      </c>
      <c r="O1282">
        <v>10.183999999999999</v>
      </c>
      <c r="P1282" s="124">
        <f t="shared" si="88"/>
        <v>70.699135899450127</v>
      </c>
      <c r="Q1282">
        <v>1</v>
      </c>
      <c r="R1282">
        <v>10.11</v>
      </c>
      <c r="S1282" s="124">
        <f t="shared" ref="S1282:S1345" si="90">IF(R1282="","",3.6*200/(R1282))</f>
        <v>71.2166172106825</v>
      </c>
    </row>
    <row r="1283" spans="1:19">
      <c r="A1283" s="21" t="s">
        <v>1061</v>
      </c>
      <c r="B1283" s="21">
        <v>2023</v>
      </c>
      <c r="C1283" s="75">
        <v>44983</v>
      </c>
      <c r="D1283" s="21" t="s">
        <v>64</v>
      </c>
      <c r="E1283" t="s">
        <v>537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24">
        <f t="shared" si="89"/>
        <v>69.330765527202701</v>
      </c>
      <c r="N1283">
        <v>2</v>
      </c>
      <c r="O1283">
        <v>10.238</v>
      </c>
      <c r="P1283" s="124">
        <f t="shared" si="88"/>
        <v>70.326235592889233</v>
      </c>
      <c r="Q1283">
        <v>2</v>
      </c>
      <c r="R1283">
        <v>10.11</v>
      </c>
      <c r="S1283" s="124">
        <f t="shared" si="90"/>
        <v>71.2166172106825</v>
      </c>
    </row>
    <row r="1284" spans="1:19">
      <c r="A1284" s="21" t="s">
        <v>1061</v>
      </c>
      <c r="B1284" s="21">
        <v>2023</v>
      </c>
      <c r="C1284" s="75">
        <v>44983</v>
      </c>
      <c r="D1284" s="21" t="s">
        <v>64</v>
      </c>
      <c r="E1284" t="s">
        <v>538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24">
        <f t="shared" si="89"/>
        <v>71.301247771836003</v>
      </c>
      <c r="N1284">
        <v>1</v>
      </c>
      <c r="O1284">
        <v>10.109</v>
      </c>
      <c r="P1284" s="124">
        <f t="shared" si="88"/>
        <v>71.223662083292112</v>
      </c>
      <c r="S1284" s="124" t="str">
        <f t="shared" si="90"/>
        <v/>
      </c>
    </row>
    <row r="1285" spans="1:19">
      <c r="A1285" s="21" t="s">
        <v>1061</v>
      </c>
      <c r="B1285" s="21">
        <v>2023</v>
      </c>
      <c r="C1285" s="75">
        <v>44983</v>
      </c>
      <c r="D1285" s="21" t="s">
        <v>64</v>
      </c>
      <c r="E1285" t="s">
        <v>538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24">
        <f t="shared" si="89"/>
        <v>64.325917984454563</v>
      </c>
      <c r="N1285">
        <v>2</v>
      </c>
      <c r="O1285">
        <v>11.622</v>
      </c>
      <c r="P1285" s="124">
        <f t="shared" si="88"/>
        <v>61.951471347444503</v>
      </c>
      <c r="S1285" s="124" t="str">
        <f t="shared" si="90"/>
        <v/>
      </c>
    </row>
    <row r="1286" spans="1:19">
      <c r="A1286" s="21" t="s">
        <v>1061</v>
      </c>
      <c r="B1286" s="21">
        <v>2023</v>
      </c>
      <c r="C1286" s="75">
        <v>44983</v>
      </c>
      <c r="D1286" s="21" t="s">
        <v>64</v>
      </c>
      <c r="E1286" t="s">
        <v>538</v>
      </c>
      <c r="F1286">
        <v>2</v>
      </c>
      <c r="G1286" t="s">
        <v>467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24">
        <f t="shared" si="89"/>
        <v>72.992700729926995</v>
      </c>
      <c r="N1286">
        <v>1</v>
      </c>
      <c r="O1286">
        <v>9.8949999999999996</v>
      </c>
      <c r="P1286" s="124">
        <f t="shared" si="88"/>
        <v>72.764022233451243</v>
      </c>
      <c r="S1286" s="124" t="str">
        <f t="shared" si="90"/>
        <v/>
      </c>
    </row>
    <row r="1287" spans="1:19">
      <c r="A1287" s="21" t="s">
        <v>1061</v>
      </c>
      <c r="B1287" s="21">
        <v>2023</v>
      </c>
      <c r="C1287" s="75">
        <v>44983</v>
      </c>
      <c r="D1287" s="21" t="s">
        <v>64</v>
      </c>
      <c r="E1287" t="s">
        <v>538</v>
      </c>
      <c r="F1287">
        <v>2</v>
      </c>
      <c r="G1287" t="s">
        <v>182</v>
      </c>
      <c r="H1287" t="s">
        <v>476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24">
        <f t="shared" si="89"/>
        <v>72.859744990892523</v>
      </c>
      <c r="N1287">
        <v>2</v>
      </c>
      <c r="O1287">
        <v>16.259999999999998</v>
      </c>
      <c r="P1287" s="124">
        <f t="shared" si="88"/>
        <v>44.280442804428048</v>
      </c>
      <c r="S1287" s="124" t="str">
        <f t="shared" si="90"/>
        <v/>
      </c>
    </row>
    <row r="1288" spans="1:19">
      <c r="A1288" s="21" t="s">
        <v>1061</v>
      </c>
      <c r="B1288" s="21">
        <v>2023</v>
      </c>
      <c r="C1288" s="75">
        <v>44983</v>
      </c>
      <c r="D1288" s="21" t="s">
        <v>64</v>
      </c>
      <c r="E1288" t="s">
        <v>62</v>
      </c>
      <c r="F1288" t="s">
        <v>539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24">
        <f t="shared" si="89"/>
        <v>71.956825904457318</v>
      </c>
      <c r="N1288">
        <v>1</v>
      </c>
      <c r="O1288">
        <v>9.5630000000000006</v>
      </c>
      <c r="P1288" s="124">
        <f t="shared" si="88"/>
        <v>75.290180905573564</v>
      </c>
      <c r="S1288" s="124" t="str">
        <f t="shared" si="90"/>
        <v/>
      </c>
    </row>
    <row r="1289" spans="1:19">
      <c r="A1289" s="21" t="s">
        <v>1061</v>
      </c>
      <c r="B1289" s="21">
        <v>2023</v>
      </c>
      <c r="C1289" s="75">
        <v>44983</v>
      </c>
      <c r="D1289" s="21" t="s">
        <v>64</v>
      </c>
      <c r="E1289" t="s">
        <v>62</v>
      </c>
      <c r="F1289" t="s">
        <v>539</v>
      </c>
      <c r="G1289" t="s">
        <v>467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24">
        <f t="shared" si="89"/>
        <v>71.827613727055066</v>
      </c>
      <c r="N1289">
        <v>2</v>
      </c>
      <c r="O1289">
        <v>9.6530000000000005</v>
      </c>
      <c r="P1289" s="124">
        <f t="shared" si="88"/>
        <v>74.588210918885324</v>
      </c>
      <c r="S1289" s="124" t="str">
        <f t="shared" si="90"/>
        <v/>
      </c>
    </row>
    <row r="1290" spans="1:19">
      <c r="A1290" s="21" t="s">
        <v>1061</v>
      </c>
      <c r="B1290" s="21">
        <v>2023</v>
      </c>
      <c r="C1290" s="75">
        <v>44983</v>
      </c>
      <c r="D1290" s="21" t="s">
        <v>64</v>
      </c>
      <c r="E1290" t="s">
        <v>62</v>
      </c>
      <c r="F1290" t="s">
        <v>540</v>
      </c>
      <c r="G1290" t="s">
        <v>182</v>
      </c>
      <c r="H1290" t="s">
        <v>476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24">
        <f t="shared" si="89"/>
        <v>70.161761839797308</v>
      </c>
      <c r="N1290">
        <v>1</v>
      </c>
      <c r="O1290">
        <v>9.875</v>
      </c>
      <c r="P1290" s="124">
        <f t="shared" si="88"/>
        <v>72.911392405063296</v>
      </c>
      <c r="S1290" s="124" t="str">
        <f t="shared" si="90"/>
        <v/>
      </c>
    </row>
    <row r="1291" spans="1:19">
      <c r="A1291" s="21" t="s">
        <v>1061</v>
      </c>
      <c r="B1291" s="21">
        <v>2023</v>
      </c>
      <c r="C1291" s="75">
        <v>44983</v>
      </c>
      <c r="D1291" s="21" t="s">
        <v>64</v>
      </c>
      <c r="E1291" t="s">
        <v>62</v>
      </c>
      <c r="F1291" t="s">
        <v>540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24">
        <f t="shared" si="89"/>
        <v>67.120350517386029</v>
      </c>
      <c r="N1291">
        <v>2</v>
      </c>
      <c r="O1291">
        <v>9.9649999999999999</v>
      </c>
      <c r="P1291" s="124">
        <f t="shared" si="88"/>
        <v>72.252885097842452</v>
      </c>
      <c r="S1291" s="124" t="str">
        <f t="shared" si="90"/>
        <v/>
      </c>
    </row>
    <row r="1292" spans="1:19">
      <c r="A1292" s="28" t="s">
        <v>1116</v>
      </c>
      <c r="B1292" s="28">
        <v>2023</v>
      </c>
      <c r="C1292" s="44">
        <v>45002</v>
      </c>
      <c r="D1292" s="28" t="s">
        <v>64</v>
      </c>
      <c r="E1292" t="s">
        <v>533</v>
      </c>
      <c r="F1292">
        <v>1</v>
      </c>
      <c r="G1292" t="s">
        <v>467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24">
        <f t="shared" si="89"/>
        <v>66.821345707656604</v>
      </c>
      <c r="P1292" s="124" t="str">
        <f t="shared" si="88"/>
        <v/>
      </c>
      <c r="S1292" s="124" t="str">
        <f t="shared" si="90"/>
        <v/>
      </c>
    </row>
    <row r="1293" spans="1:19">
      <c r="A1293" s="28" t="s">
        <v>1116</v>
      </c>
      <c r="B1293" s="28">
        <v>2023</v>
      </c>
      <c r="C1293" s="44">
        <v>45002</v>
      </c>
      <c r="D1293" s="28" t="s">
        <v>64</v>
      </c>
      <c r="E1293" t="s">
        <v>533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24">
        <f t="shared" si="89"/>
        <v>65.07004066877542</v>
      </c>
      <c r="P1293" s="124" t="str">
        <f t="shared" si="88"/>
        <v/>
      </c>
      <c r="S1293" s="124" t="str">
        <f t="shared" si="90"/>
        <v/>
      </c>
    </row>
    <row r="1294" spans="1:19">
      <c r="A1294" s="28" t="s">
        <v>1116</v>
      </c>
      <c r="B1294" s="28">
        <v>2023</v>
      </c>
      <c r="C1294" s="44">
        <v>45002</v>
      </c>
      <c r="D1294" s="28" t="s">
        <v>64</v>
      </c>
      <c r="E1294" t="s">
        <v>533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24">
        <f t="shared" si="89"/>
        <v>68.538791051880054</v>
      </c>
      <c r="P1294" s="124" t="str">
        <f t="shared" si="88"/>
        <v/>
      </c>
      <c r="S1294" s="124" t="str">
        <f t="shared" si="90"/>
        <v/>
      </c>
    </row>
    <row r="1295" spans="1:19">
      <c r="A1295" s="28" t="s">
        <v>1116</v>
      </c>
      <c r="B1295" s="28">
        <v>2023</v>
      </c>
      <c r="C1295" s="44">
        <v>45002</v>
      </c>
      <c r="D1295" s="28" t="s">
        <v>64</v>
      </c>
      <c r="E1295" t="s">
        <v>533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24">
        <f t="shared" si="89"/>
        <v>68.091545299791932</v>
      </c>
      <c r="P1295" s="124" t="str">
        <f t="shared" si="88"/>
        <v/>
      </c>
      <c r="S1295" s="124" t="str">
        <f t="shared" si="90"/>
        <v/>
      </c>
    </row>
    <row r="1296" spans="1:19">
      <c r="A1296" s="28" t="s">
        <v>1116</v>
      </c>
      <c r="B1296" s="28">
        <v>2023</v>
      </c>
      <c r="C1296" s="44">
        <v>45002</v>
      </c>
      <c r="D1296" s="28" t="s">
        <v>64</v>
      </c>
      <c r="E1296" t="s">
        <v>533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24">
        <f t="shared" si="89"/>
        <v>70.257611241217802</v>
      </c>
      <c r="P1296" s="124" t="str">
        <f t="shared" si="88"/>
        <v/>
      </c>
      <c r="S1296" s="124" t="str">
        <f t="shared" si="90"/>
        <v/>
      </c>
    </row>
    <row r="1297" spans="1:19">
      <c r="A1297" s="28" t="s">
        <v>1116</v>
      </c>
      <c r="B1297" s="28">
        <v>2023</v>
      </c>
      <c r="C1297" s="44">
        <v>45002</v>
      </c>
      <c r="D1297" s="28" t="s">
        <v>64</v>
      </c>
      <c r="E1297" t="s">
        <v>533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534</v>
      </c>
      <c r="M1297" s="124"/>
      <c r="P1297" s="124" t="str">
        <f t="shared" si="88"/>
        <v/>
      </c>
      <c r="S1297" s="124" t="str">
        <f t="shared" si="90"/>
        <v/>
      </c>
    </row>
    <row r="1298" spans="1:19">
      <c r="A1298" s="28" t="s">
        <v>1116</v>
      </c>
      <c r="B1298" s="28">
        <v>2023</v>
      </c>
      <c r="C1298" s="44">
        <v>45002</v>
      </c>
      <c r="D1298" s="28" t="s">
        <v>64</v>
      </c>
      <c r="E1298" t="s">
        <v>533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24">
        <f t="shared" ref="M1298:M1329" si="91">IF(L1298="","",3.6*200/(L1298))</f>
        <v>71.949635255321283</v>
      </c>
      <c r="P1298" s="124" t="str">
        <f t="shared" si="88"/>
        <v/>
      </c>
      <c r="S1298" s="124" t="str">
        <f t="shared" si="90"/>
        <v/>
      </c>
    </row>
    <row r="1299" spans="1:19">
      <c r="A1299" s="28" t="s">
        <v>1116</v>
      </c>
      <c r="B1299" s="28">
        <v>2023</v>
      </c>
      <c r="C1299" s="44">
        <v>45002</v>
      </c>
      <c r="D1299" s="28" t="s">
        <v>64</v>
      </c>
      <c r="E1299" t="s">
        <v>533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24">
        <f t="shared" si="91"/>
        <v>70.567480152896209</v>
      </c>
      <c r="P1299" s="124" t="str">
        <f t="shared" si="88"/>
        <v/>
      </c>
      <c r="S1299" s="124" t="str">
        <f t="shared" si="90"/>
        <v/>
      </c>
    </row>
    <row r="1300" spans="1:19">
      <c r="A1300" s="28" t="s">
        <v>1116</v>
      </c>
      <c r="B1300" s="28">
        <v>2023</v>
      </c>
      <c r="C1300" s="44">
        <v>45002</v>
      </c>
      <c r="D1300" s="28" t="s">
        <v>64</v>
      </c>
      <c r="E1300" t="s">
        <v>533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24">
        <f t="shared" si="91"/>
        <v>67.296008972801204</v>
      </c>
      <c r="P1300" s="124" t="str">
        <f t="shared" si="88"/>
        <v/>
      </c>
      <c r="S1300" s="124" t="str">
        <f t="shared" si="90"/>
        <v/>
      </c>
    </row>
    <row r="1301" spans="1:19">
      <c r="A1301" s="28" t="s">
        <v>1116</v>
      </c>
      <c r="B1301" s="28">
        <v>2023</v>
      </c>
      <c r="C1301" s="44">
        <v>45002</v>
      </c>
      <c r="D1301" s="28" t="s">
        <v>64</v>
      </c>
      <c r="E1301" t="s">
        <v>533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24">
        <f t="shared" si="91"/>
        <v>66.62348477838438</v>
      </c>
      <c r="P1301" s="124" t="str">
        <f t="shared" si="88"/>
        <v/>
      </c>
      <c r="S1301" s="124" t="str">
        <f t="shared" si="90"/>
        <v/>
      </c>
    </row>
    <row r="1302" spans="1:19">
      <c r="A1302" s="28" t="s">
        <v>1116</v>
      </c>
      <c r="B1302" s="28">
        <v>2023</v>
      </c>
      <c r="C1302" s="44">
        <v>45002</v>
      </c>
      <c r="D1302" s="28" t="s">
        <v>64</v>
      </c>
      <c r="E1302" t="s">
        <v>533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24">
        <f t="shared" si="91"/>
        <v>70.086634868100845</v>
      </c>
      <c r="P1302" s="124" t="str">
        <f t="shared" si="88"/>
        <v/>
      </c>
      <c r="S1302" s="124" t="str">
        <f t="shared" si="90"/>
        <v/>
      </c>
    </row>
    <row r="1303" spans="1:19">
      <c r="A1303" s="28" t="s">
        <v>1116</v>
      </c>
      <c r="B1303" s="28">
        <v>2023</v>
      </c>
      <c r="C1303" s="44">
        <v>45002</v>
      </c>
      <c r="D1303" s="28" t="s">
        <v>64</v>
      </c>
      <c r="E1303" t="s">
        <v>533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24">
        <f t="shared" si="91"/>
        <v>68.669527896995717</v>
      </c>
      <c r="P1303" s="124" t="str">
        <f t="shared" si="88"/>
        <v/>
      </c>
      <c r="S1303" s="124" t="str">
        <f t="shared" si="90"/>
        <v/>
      </c>
    </row>
    <row r="1304" spans="1:19">
      <c r="A1304" s="28" t="s">
        <v>1116</v>
      </c>
      <c r="B1304" s="28">
        <v>2023</v>
      </c>
      <c r="C1304" s="44">
        <v>45002</v>
      </c>
      <c r="D1304" s="28" t="s">
        <v>64</v>
      </c>
      <c r="E1304" t="s">
        <v>533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24">
        <f t="shared" si="91"/>
        <v>69.410970789549793</v>
      </c>
      <c r="P1304" s="124" t="str">
        <f t="shared" si="88"/>
        <v/>
      </c>
      <c r="S1304" s="124" t="str">
        <f t="shared" si="90"/>
        <v/>
      </c>
    </row>
    <row r="1305" spans="1:19">
      <c r="A1305" s="28" t="s">
        <v>1116</v>
      </c>
      <c r="B1305" s="28">
        <v>2023</v>
      </c>
      <c r="C1305" s="44">
        <v>45002</v>
      </c>
      <c r="D1305" s="28" t="s">
        <v>64</v>
      </c>
      <c r="E1305" t="s">
        <v>533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24">
        <f t="shared" si="91"/>
        <v>67.86050895381716</v>
      </c>
      <c r="P1305" s="124" t="str">
        <f t="shared" si="88"/>
        <v/>
      </c>
      <c r="S1305" s="124" t="str">
        <f t="shared" si="90"/>
        <v/>
      </c>
    </row>
    <row r="1306" spans="1:19">
      <c r="A1306" s="28" t="s">
        <v>1116</v>
      </c>
      <c r="B1306" s="28">
        <v>2023</v>
      </c>
      <c r="C1306" s="44">
        <v>45002</v>
      </c>
      <c r="D1306" s="28" t="s">
        <v>64</v>
      </c>
      <c r="E1306" t="s">
        <v>533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24">
        <f t="shared" si="91"/>
        <v>68.919306978079831</v>
      </c>
      <c r="P1306" s="124" t="str">
        <f t="shared" si="88"/>
        <v/>
      </c>
      <c r="S1306" s="124" t="str">
        <f t="shared" si="90"/>
        <v/>
      </c>
    </row>
    <row r="1307" spans="1:19">
      <c r="A1307" s="28" t="s">
        <v>1116</v>
      </c>
      <c r="B1307" s="28">
        <v>2023</v>
      </c>
      <c r="C1307" s="44">
        <v>45002</v>
      </c>
      <c r="D1307" s="28" t="s">
        <v>64</v>
      </c>
      <c r="E1307" t="s">
        <v>533</v>
      </c>
      <c r="F1307">
        <v>8</v>
      </c>
      <c r="G1307" t="s">
        <v>535</v>
      </c>
      <c r="H1307" t="s">
        <v>226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24">
        <f t="shared" si="91"/>
        <v>68.91271056661563</v>
      </c>
      <c r="P1307" s="124" t="str">
        <f t="shared" si="88"/>
        <v/>
      </c>
      <c r="S1307" s="124" t="str">
        <f t="shared" si="90"/>
        <v/>
      </c>
    </row>
    <row r="1308" spans="1:19">
      <c r="A1308" s="28" t="s">
        <v>1116</v>
      </c>
      <c r="B1308" s="28">
        <v>2023</v>
      </c>
      <c r="C1308" s="44">
        <v>45002</v>
      </c>
      <c r="D1308" s="28" t="s">
        <v>64</v>
      </c>
      <c r="E1308" t="s">
        <v>533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24">
        <f t="shared" si="91"/>
        <v>69.337442218798145</v>
      </c>
      <c r="P1308" s="124" t="str">
        <f t="shared" si="88"/>
        <v/>
      </c>
      <c r="S1308" s="124" t="str">
        <f t="shared" si="90"/>
        <v/>
      </c>
    </row>
    <row r="1309" spans="1:19">
      <c r="A1309" s="28" t="s">
        <v>1116</v>
      </c>
      <c r="B1309" s="28">
        <v>2023</v>
      </c>
      <c r="C1309" s="44">
        <v>45002</v>
      </c>
      <c r="D1309" s="28" t="s">
        <v>64</v>
      </c>
      <c r="E1309" t="s">
        <v>533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24">
        <f t="shared" si="91"/>
        <v>68.767908309455578</v>
      </c>
      <c r="P1309" s="124" t="str">
        <f t="shared" si="88"/>
        <v/>
      </c>
      <c r="S1309" s="124" t="str">
        <f t="shared" si="90"/>
        <v/>
      </c>
    </row>
    <row r="1310" spans="1:19">
      <c r="A1310" s="28" t="s">
        <v>1116</v>
      </c>
      <c r="B1310" s="28">
        <v>2023</v>
      </c>
      <c r="C1310" s="44">
        <v>45002</v>
      </c>
      <c r="D1310" s="28" t="s">
        <v>64</v>
      </c>
      <c r="E1310" t="s">
        <v>533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24">
        <f t="shared" si="91"/>
        <v>69.545059403071576</v>
      </c>
      <c r="P1310" s="124" t="str">
        <f t="shared" si="88"/>
        <v/>
      </c>
      <c r="S1310" s="124" t="str">
        <f t="shared" si="90"/>
        <v/>
      </c>
    </row>
    <row r="1311" spans="1:19">
      <c r="A1311" s="28" t="s">
        <v>1116</v>
      </c>
      <c r="B1311" s="28">
        <v>2023</v>
      </c>
      <c r="C1311" s="44">
        <v>45002</v>
      </c>
      <c r="D1311" s="28" t="s">
        <v>64</v>
      </c>
      <c r="E1311" t="s">
        <v>533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24">
        <f t="shared" si="91"/>
        <v>69.078000575650009</v>
      </c>
      <c r="P1311" s="124" t="str">
        <f t="shared" si="88"/>
        <v/>
      </c>
      <c r="S1311" s="124" t="str">
        <f t="shared" si="90"/>
        <v/>
      </c>
    </row>
    <row r="1312" spans="1:19">
      <c r="A1312" s="28" t="s">
        <v>1116</v>
      </c>
      <c r="B1312" s="28">
        <v>2023</v>
      </c>
      <c r="C1312" s="44">
        <v>45002</v>
      </c>
      <c r="D1312" s="28" t="s">
        <v>64</v>
      </c>
      <c r="E1312" t="s">
        <v>533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24">
        <f t="shared" si="91"/>
        <v>70.291906667968362</v>
      </c>
      <c r="P1312" s="124" t="str">
        <f t="shared" si="88"/>
        <v/>
      </c>
      <c r="S1312" s="124" t="str">
        <f t="shared" si="90"/>
        <v/>
      </c>
    </row>
    <row r="1313" spans="1:19">
      <c r="A1313" s="28" t="s">
        <v>1116</v>
      </c>
      <c r="B1313" s="28">
        <v>2023</v>
      </c>
      <c r="C1313" s="44">
        <v>45002</v>
      </c>
      <c r="D1313" s="28" t="s">
        <v>64</v>
      </c>
      <c r="E1313" t="s">
        <v>533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24">
        <f t="shared" si="91"/>
        <v>69.957248348231644</v>
      </c>
      <c r="P1313" s="124" t="str">
        <f t="shared" si="88"/>
        <v/>
      </c>
      <c r="S1313" s="124" t="str">
        <f t="shared" si="90"/>
        <v/>
      </c>
    </row>
    <row r="1314" spans="1:19">
      <c r="A1314" s="28" t="s">
        <v>1116</v>
      </c>
      <c r="B1314" s="28">
        <v>2023</v>
      </c>
      <c r="C1314" s="44">
        <v>45002</v>
      </c>
      <c r="D1314" s="28" t="s">
        <v>64</v>
      </c>
      <c r="E1314" t="s">
        <v>533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24">
        <f t="shared" si="91"/>
        <v>71.167342097459709</v>
      </c>
      <c r="P1314" s="124" t="str">
        <f t="shared" si="88"/>
        <v/>
      </c>
      <c r="S1314" s="124" t="str">
        <f t="shared" si="90"/>
        <v/>
      </c>
    </row>
    <row r="1315" spans="1:19">
      <c r="A1315" s="28" t="s">
        <v>1116</v>
      </c>
      <c r="B1315" s="28">
        <v>2023</v>
      </c>
      <c r="C1315" s="44">
        <v>45002</v>
      </c>
      <c r="D1315" s="28" t="s">
        <v>64</v>
      </c>
      <c r="E1315" t="s">
        <v>533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24">
        <f t="shared" si="91"/>
        <v>70.901033973412098</v>
      </c>
      <c r="P1315" s="124" t="str">
        <f t="shared" si="88"/>
        <v/>
      </c>
      <c r="S1315" s="124" t="str">
        <f t="shared" si="90"/>
        <v/>
      </c>
    </row>
    <row r="1316" spans="1:19">
      <c r="A1316" s="28" t="s">
        <v>1116</v>
      </c>
      <c r="B1316" s="28">
        <v>2023</v>
      </c>
      <c r="C1316" s="44">
        <v>45002</v>
      </c>
      <c r="D1316" s="28" t="s">
        <v>64</v>
      </c>
      <c r="E1316" t="s">
        <v>536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24">
        <f t="shared" si="91"/>
        <v>71.244805066297246</v>
      </c>
      <c r="P1316" s="124" t="str">
        <f t="shared" si="88"/>
        <v/>
      </c>
      <c r="S1316" s="124" t="str">
        <f t="shared" si="90"/>
        <v/>
      </c>
    </row>
    <row r="1317" spans="1:19">
      <c r="A1317" s="28" t="s">
        <v>1116</v>
      </c>
      <c r="B1317" s="28">
        <v>2023</v>
      </c>
      <c r="C1317" s="44">
        <v>45002</v>
      </c>
      <c r="D1317" s="28" t="s">
        <v>64</v>
      </c>
      <c r="E1317" t="s">
        <v>536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24">
        <f t="shared" si="91"/>
        <v>68.214116532449083</v>
      </c>
      <c r="P1317" s="124" t="str">
        <f t="shared" si="88"/>
        <v/>
      </c>
      <c r="S1317" s="124" t="str">
        <f t="shared" si="90"/>
        <v/>
      </c>
    </row>
    <row r="1318" spans="1:19">
      <c r="A1318" s="28" t="s">
        <v>1116</v>
      </c>
      <c r="B1318" s="28">
        <v>2023</v>
      </c>
      <c r="C1318" s="44">
        <v>45002</v>
      </c>
      <c r="D1318" s="28" t="s">
        <v>64</v>
      </c>
      <c r="E1318" t="s">
        <v>536</v>
      </c>
      <c r="F1318">
        <v>2</v>
      </c>
      <c r="G1318" t="s">
        <v>182</v>
      </c>
      <c r="H1318" t="s">
        <v>476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24">
        <f t="shared" si="91"/>
        <v>72.260136491368925</v>
      </c>
      <c r="P1318" s="124" t="str">
        <f t="shared" si="88"/>
        <v/>
      </c>
      <c r="S1318" s="124" t="str">
        <f t="shared" si="90"/>
        <v/>
      </c>
    </row>
    <row r="1319" spans="1:19">
      <c r="A1319" s="28" t="s">
        <v>1116</v>
      </c>
      <c r="B1319" s="28">
        <v>2023</v>
      </c>
      <c r="C1319" s="44">
        <v>45002</v>
      </c>
      <c r="D1319" s="28" t="s">
        <v>64</v>
      </c>
      <c r="E1319" t="s">
        <v>536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24">
        <f t="shared" si="91"/>
        <v>72.086503804565481</v>
      </c>
      <c r="P1319" s="124" t="str">
        <f t="shared" si="88"/>
        <v/>
      </c>
      <c r="S1319" s="124" t="str">
        <f t="shared" si="90"/>
        <v/>
      </c>
    </row>
    <row r="1320" spans="1:19">
      <c r="A1320" s="28" t="s">
        <v>1116</v>
      </c>
      <c r="B1320" s="28">
        <v>2023</v>
      </c>
      <c r="C1320" s="44">
        <v>45002</v>
      </c>
      <c r="D1320" s="28" t="s">
        <v>64</v>
      </c>
      <c r="E1320" t="s">
        <v>536</v>
      </c>
      <c r="F1320">
        <v>3</v>
      </c>
      <c r="G1320" t="s">
        <v>200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24">
        <f t="shared" si="91"/>
        <v>68.945705257110035</v>
      </c>
      <c r="P1320" s="124" t="str">
        <f t="shared" si="88"/>
        <v/>
      </c>
      <c r="S1320" s="124" t="str">
        <f t="shared" si="90"/>
        <v/>
      </c>
    </row>
    <row r="1321" spans="1:19">
      <c r="A1321" s="28" t="s">
        <v>1116</v>
      </c>
      <c r="B1321" s="28">
        <v>2023</v>
      </c>
      <c r="C1321" s="44">
        <v>45002</v>
      </c>
      <c r="D1321" s="28" t="s">
        <v>64</v>
      </c>
      <c r="E1321" t="s">
        <v>536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24">
        <f t="shared" si="91"/>
        <v>68.715403702996753</v>
      </c>
      <c r="P1321" s="124" t="str">
        <f t="shared" si="88"/>
        <v/>
      </c>
      <c r="S1321" s="124" t="str">
        <f t="shared" si="90"/>
        <v/>
      </c>
    </row>
    <row r="1322" spans="1:19">
      <c r="A1322" s="28" t="s">
        <v>1116</v>
      </c>
      <c r="B1322" s="28">
        <v>2023</v>
      </c>
      <c r="C1322" s="44">
        <v>45002</v>
      </c>
      <c r="D1322" s="28" t="s">
        <v>64</v>
      </c>
      <c r="E1322" t="s">
        <v>536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41">
        <f t="shared" si="91"/>
        <v>69.957248348231644</v>
      </c>
      <c r="P1322" s="124" t="str">
        <f t="shared" si="88"/>
        <v/>
      </c>
      <c r="S1322" s="124" t="str">
        <f t="shared" si="90"/>
        <v/>
      </c>
    </row>
    <row r="1323" spans="1:19">
      <c r="A1323" s="28" t="s">
        <v>1116</v>
      </c>
      <c r="B1323" s="28">
        <v>2023</v>
      </c>
      <c r="C1323" s="44">
        <v>45002</v>
      </c>
      <c r="D1323" s="28" t="s">
        <v>64</v>
      </c>
      <c r="E1323" t="s">
        <v>536</v>
      </c>
      <c r="F1323">
        <v>4</v>
      </c>
      <c r="G1323" t="s">
        <v>670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24">
        <f t="shared" si="91"/>
        <v>69.370844975431169</v>
      </c>
      <c r="P1323" s="124" t="str">
        <f t="shared" si="88"/>
        <v/>
      </c>
      <c r="S1323" s="124" t="str">
        <f t="shared" si="90"/>
        <v/>
      </c>
    </row>
    <row r="1324" spans="1:19">
      <c r="A1324" s="28" t="s">
        <v>1116</v>
      </c>
      <c r="B1324" s="28">
        <v>2023</v>
      </c>
      <c r="C1324" s="44">
        <v>45002</v>
      </c>
      <c r="D1324" s="28" t="s">
        <v>64</v>
      </c>
      <c r="E1324" t="s">
        <v>536</v>
      </c>
      <c r="F1324">
        <v>5</v>
      </c>
      <c r="G1324" t="s">
        <v>467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24">
        <f t="shared" si="91"/>
        <v>71.097067245976092</v>
      </c>
      <c r="P1324" s="124" t="str">
        <f t="shared" ref="P1324:P1387" si="92">IF(O1324="","",3.6*200/(O1324))</f>
        <v/>
      </c>
      <c r="S1324" s="124" t="str">
        <f t="shared" si="90"/>
        <v/>
      </c>
    </row>
    <row r="1325" spans="1:19">
      <c r="A1325" s="28" t="s">
        <v>1116</v>
      </c>
      <c r="B1325" s="28">
        <v>2023</v>
      </c>
      <c r="C1325" s="44">
        <v>45002</v>
      </c>
      <c r="D1325" s="28" t="s">
        <v>64</v>
      </c>
      <c r="E1325" t="s">
        <v>536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24">
        <f t="shared" si="91"/>
        <v>69.598840019333011</v>
      </c>
      <c r="P1325" s="124" t="str">
        <f t="shared" si="92"/>
        <v/>
      </c>
      <c r="S1325" s="124" t="str">
        <f t="shared" si="90"/>
        <v/>
      </c>
    </row>
    <row r="1326" spans="1:19">
      <c r="A1326" s="28" t="s">
        <v>1116</v>
      </c>
      <c r="B1326" s="28">
        <v>2023</v>
      </c>
      <c r="C1326" s="44">
        <v>45002</v>
      </c>
      <c r="D1326" s="28" t="s">
        <v>64</v>
      </c>
      <c r="E1326" t="s">
        <v>536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24">
        <f t="shared" si="91"/>
        <v>71.884984025559106</v>
      </c>
      <c r="P1326" s="124" t="str">
        <f t="shared" si="92"/>
        <v/>
      </c>
      <c r="S1326" s="124" t="str">
        <f t="shared" si="90"/>
        <v/>
      </c>
    </row>
    <row r="1327" spans="1:19">
      <c r="A1327" s="28" t="s">
        <v>1116</v>
      </c>
      <c r="B1327" s="28">
        <v>2023</v>
      </c>
      <c r="C1327" s="44">
        <v>45002</v>
      </c>
      <c r="D1327" s="28" t="s">
        <v>64</v>
      </c>
      <c r="E1327" t="s">
        <v>536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24">
        <f t="shared" si="91"/>
        <v>71.315372424722668</v>
      </c>
      <c r="P1327" s="124" t="str">
        <f t="shared" si="92"/>
        <v/>
      </c>
      <c r="S1327" s="124" t="str">
        <f t="shared" si="90"/>
        <v/>
      </c>
    </row>
    <row r="1328" spans="1:19">
      <c r="A1328" s="28" t="s">
        <v>1116</v>
      </c>
      <c r="B1328" s="28">
        <v>2023</v>
      </c>
      <c r="C1328" s="44">
        <v>45002</v>
      </c>
      <c r="D1328" s="28" t="s">
        <v>64</v>
      </c>
      <c r="E1328" t="s">
        <v>536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24">
        <f t="shared" si="91"/>
        <v>69.882558478113168</v>
      </c>
      <c r="P1328" s="124" t="str">
        <f t="shared" si="92"/>
        <v/>
      </c>
      <c r="S1328" s="124" t="str">
        <f t="shared" si="90"/>
        <v/>
      </c>
    </row>
    <row r="1329" spans="1:19">
      <c r="A1329" s="28" t="s">
        <v>1116</v>
      </c>
      <c r="B1329" s="28">
        <v>2023</v>
      </c>
      <c r="C1329" s="44">
        <v>45002</v>
      </c>
      <c r="D1329" s="28" t="s">
        <v>64</v>
      </c>
      <c r="E1329" t="s">
        <v>536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24">
        <f t="shared" si="91"/>
        <v>68.382562446576117</v>
      </c>
      <c r="P1329" s="124" t="str">
        <f t="shared" si="92"/>
        <v/>
      </c>
      <c r="S1329" s="124" t="str">
        <f t="shared" si="90"/>
        <v/>
      </c>
    </row>
    <row r="1330" spans="1:19">
      <c r="A1330" s="28" t="s">
        <v>1116</v>
      </c>
      <c r="B1330" s="28">
        <v>2023</v>
      </c>
      <c r="C1330" s="44">
        <v>45002</v>
      </c>
      <c r="D1330" s="28" t="s">
        <v>64</v>
      </c>
      <c r="E1330" t="s">
        <v>536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24">
        <f t="shared" ref="M1330:M1361" si="93">IF(L1330="","",3.6*200/(L1330))</f>
        <v>70.018477098123114</v>
      </c>
      <c r="P1330" s="124" t="str">
        <f t="shared" si="92"/>
        <v/>
      </c>
      <c r="S1330" s="124" t="str">
        <f t="shared" si="90"/>
        <v/>
      </c>
    </row>
    <row r="1331" spans="1:19">
      <c r="A1331" s="28" t="s">
        <v>1116</v>
      </c>
      <c r="B1331" s="28">
        <v>2023</v>
      </c>
      <c r="C1331" s="44">
        <v>45002</v>
      </c>
      <c r="D1331" s="28" t="s">
        <v>64</v>
      </c>
      <c r="E1331" t="s">
        <v>536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24">
        <f t="shared" si="93"/>
        <v>69.882558478113182</v>
      </c>
      <c r="P1331" s="124" t="str">
        <f t="shared" si="92"/>
        <v/>
      </c>
      <c r="S1331" s="124" t="str">
        <f t="shared" si="90"/>
        <v/>
      </c>
    </row>
    <row r="1332" spans="1:19">
      <c r="A1332" s="28" t="s">
        <v>1116</v>
      </c>
      <c r="B1332" s="28">
        <v>2023</v>
      </c>
      <c r="C1332" s="44">
        <v>45002</v>
      </c>
      <c r="D1332" s="28" t="s">
        <v>64</v>
      </c>
      <c r="E1332" t="s">
        <v>537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24">
        <f t="shared" si="93"/>
        <v>72.867118712680906</v>
      </c>
      <c r="N1332">
        <v>1</v>
      </c>
      <c r="O1332">
        <v>10.265000000000001</v>
      </c>
      <c r="P1332" s="124">
        <f t="shared" si="92"/>
        <v>70.141256697515828</v>
      </c>
      <c r="S1332" s="124" t="str">
        <f t="shared" si="90"/>
        <v/>
      </c>
    </row>
    <row r="1333" spans="1:19">
      <c r="A1333" s="28" t="s">
        <v>1116</v>
      </c>
      <c r="B1333" s="28">
        <v>2023</v>
      </c>
      <c r="C1333" s="44">
        <v>45002</v>
      </c>
      <c r="D1333" s="28" t="s">
        <v>64</v>
      </c>
      <c r="E1333" t="s">
        <v>537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24">
        <f t="shared" si="93"/>
        <v>72.631897508322396</v>
      </c>
      <c r="N1333">
        <v>2</v>
      </c>
      <c r="O1333">
        <v>10.395000000000001</v>
      </c>
      <c r="P1333" s="124">
        <f t="shared" si="92"/>
        <v>69.264069264069249</v>
      </c>
      <c r="S1333" s="124" t="str">
        <f t="shared" si="90"/>
        <v/>
      </c>
    </row>
    <row r="1334" spans="1:19">
      <c r="A1334" s="28" t="s">
        <v>1116</v>
      </c>
      <c r="B1334" s="28">
        <v>2023</v>
      </c>
      <c r="C1334" s="44">
        <v>45002</v>
      </c>
      <c r="D1334" s="28" t="s">
        <v>64</v>
      </c>
      <c r="E1334" t="s">
        <v>537</v>
      </c>
      <c r="F1334">
        <v>2</v>
      </c>
      <c r="G1334" t="s">
        <v>182</v>
      </c>
      <c r="H1334" t="s">
        <v>476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24">
        <f t="shared" si="93"/>
        <v>71.315372424722668</v>
      </c>
      <c r="N1334">
        <v>1</v>
      </c>
      <c r="O1334">
        <v>10.061</v>
      </c>
      <c r="P1334" s="124">
        <f t="shared" si="92"/>
        <v>71.563462876453627</v>
      </c>
      <c r="S1334" s="124" t="str">
        <f t="shared" si="90"/>
        <v/>
      </c>
    </row>
    <row r="1335" spans="1:19">
      <c r="A1335" s="28" t="s">
        <v>1116</v>
      </c>
      <c r="B1335" s="28">
        <v>2023</v>
      </c>
      <c r="C1335" s="44">
        <v>45002</v>
      </c>
      <c r="D1335" s="28" t="s">
        <v>64</v>
      </c>
      <c r="E1335" t="s">
        <v>537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24">
        <f t="shared" si="93"/>
        <v>70.713022981732465</v>
      </c>
      <c r="N1335">
        <v>2</v>
      </c>
      <c r="O1335">
        <v>10.125</v>
      </c>
      <c r="P1335" s="124">
        <f t="shared" si="92"/>
        <v>71.111111111111114</v>
      </c>
      <c r="S1335" s="124" t="str">
        <f t="shared" si="90"/>
        <v/>
      </c>
    </row>
    <row r="1336" spans="1:19">
      <c r="A1336" s="28" t="s">
        <v>1116</v>
      </c>
      <c r="B1336" s="28">
        <v>2023</v>
      </c>
      <c r="C1336" s="44">
        <v>45002</v>
      </c>
      <c r="D1336" s="28" t="s">
        <v>64</v>
      </c>
      <c r="E1336" t="s">
        <v>537</v>
      </c>
      <c r="F1336">
        <v>3</v>
      </c>
      <c r="G1336" t="s">
        <v>200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24">
        <f t="shared" si="93"/>
        <v>70.038910505836583</v>
      </c>
      <c r="N1336">
        <v>1</v>
      </c>
      <c r="O1336">
        <v>10.361000000000001</v>
      </c>
      <c r="P1336" s="124">
        <f t="shared" si="92"/>
        <v>69.491361837660449</v>
      </c>
      <c r="S1336" s="124" t="str">
        <f t="shared" si="90"/>
        <v/>
      </c>
    </row>
    <row r="1337" spans="1:19">
      <c r="A1337" s="28" t="s">
        <v>1116</v>
      </c>
      <c r="B1337" s="28">
        <v>2023</v>
      </c>
      <c r="C1337" s="44">
        <v>45002</v>
      </c>
      <c r="D1337" s="28" t="s">
        <v>64</v>
      </c>
      <c r="E1337" t="s">
        <v>537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24">
        <f t="shared" si="93"/>
        <v>69.04487917146146</v>
      </c>
      <c r="N1337">
        <v>2</v>
      </c>
      <c r="O1337">
        <v>10.397</v>
      </c>
      <c r="P1337" s="124">
        <f t="shared" si="92"/>
        <v>69.250745407329035</v>
      </c>
      <c r="S1337" s="124" t="str">
        <f t="shared" si="90"/>
        <v/>
      </c>
    </row>
    <row r="1338" spans="1:19">
      <c r="A1338" s="28" t="s">
        <v>1116</v>
      </c>
      <c r="B1338" s="28">
        <v>2023</v>
      </c>
      <c r="C1338" s="44">
        <v>45002</v>
      </c>
      <c r="D1338" s="28" t="s">
        <v>64</v>
      </c>
      <c r="E1338" t="s">
        <v>537</v>
      </c>
      <c r="F1338">
        <v>4</v>
      </c>
      <c r="G1338" t="s">
        <v>467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24">
        <f t="shared" si="93"/>
        <v>71.2166172106825</v>
      </c>
      <c r="N1338">
        <v>1</v>
      </c>
      <c r="O1338">
        <v>10.061</v>
      </c>
      <c r="P1338" s="124">
        <f t="shared" si="92"/>
        <v>71.563462876453627</v>
      </c>
      <c r="S1338" s="124" t="str">
        <f t="shared" si="90"/>
        <v/>
      </c>
    </row>
    <row r="1339" spans="1:19">
      <c r="A1339" s="28" t="s">
        <v>1116</v>
      </c>
      <c r="B1339" s="28">
        <v>2023</v>
      </c>
      <c r="C1339" s="44">
        <v>45002</v>
      </c>
      <c r="D1339" s="28" t="s">
        <v>64</v>
      </c>
      <c r="E1339" t="s">
        <v>537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24">
        <f t="shared" si="93"/>
        <v>70.664442045343023</v>
      </c>
      <c r="N1339">
        <v>2</v>
      </c>
      <c r="O1339">
        <v>10.119999999999999</v>
      </c>
      <c r="P1339" s="124">
        <f t="shared" si="92"/>
        <v>71.146245059288546</v>
      </c>
      <c r="S1339" s="124" t="str">
        <f t="shared" si="90"/>
        <v/>
      </c>
    </row>
    <row r="1340" spans="1:19">
      <c r="A1340" s="28" t="s">
        <v>1116</v>
      </c>
      <c r="B1340" s="28">
        <v>2023</v>
      </c>
      <c r="C1340" s="44">
        <v>45002</v>
      </c>
      <c r="D1340" s="28" t="s">
        <v>64</v>
      </c>
      <c r="E1340" t="s">
        <v>538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24">
        <f t="shared" si="93"/>
        <v>70.64364207221351</v>
      </c>
      <c r="N1340">
        <v>1</v>
      </c>
      <c r="O1340">
        <v>10.071</v>
      </c>
      <c r="P1340" s="124">
        <f t="shared" si="92"/>
        <v>71.492403932082212</v>
      </c>
      <c r="Q1340">
        <v>1</v>
      </c>
      <c r="R1340">
        <v>10.32</v>
      </c>
      <c r="S1340" s="124">
        <f t="shared" si="90"/>
        <v>69.767441860465112</v>
      </c>
    </row>
    <row r="1341" spans="1:19">
      <c r="A1341" s="28" t="s">
        <v>1116</v>
      </c>
      <c r="B1341" s="28">
        <v>2023</v>
      </c>
      <c r="C1341" s="44">
        <v>45002</v>
      </c>
      <c r="D1341" s="28" t="s">
        <v>64</v>
      </c>
      <c r="E1341" t="s">
        <v>538</v>
      </c>
      <c r="F1341">
        <v>1</v>
      </c>
      <c r="G1341" t="s">
        <v>467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24">
        <f t="shared" si="93"/>
        <v>70.719968568902857</v>
      </c>
      <c r="N1341">
        <v>2</v>
      </c>
      <c r="O1341">
        <v>10.278</v>
      </c>
      <c r="P1341" s="124">
        <f t="shared" si="92"/>
        <v>70.052539404553414</v>
      </c>
      <c r="Q1341">
        <v>2</v>
      </c>
      <c r="R1341">
        <v>10.459</v>
      </c>
      <c r="S1341" s="124">
        <f t="shared" si="90"/>
        <v>68.840233291901711</v>
      </c>
    </row>
    <row r="1342" spans="1:19">
      <c r="A1342" s="28" t="s">
        <v>1116</v>
      </c>
      <c r="B1342" s="28">
        <v>2023</v>
      </c>
      <c r="C1342" s="44">
        <v>45002</v>
      </c>
      <c r="D1342" s="28" t="s">
        <v>64</v>
      </c>
      <c r="E1342" t="s">
        <v>538</v>
      </c>
      <c r="F1342">
        <v>2</v>
      </c>
      <c r="G1342" t="s">
        <v>182</v>
      </c>
      <c r="H1342" t="s">
        <v>476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24">
        <f t="shared" si="93"/>
        <v>71.153276015416552</v>
      </c>
      <c r="N1342">
        <v>1</v>
      </c>
      <c r="O1342">
        <v>10.468</v>
      </c>
      <c r="P1342" s="124">
        <f t="shared" si="92"/>
        <v>68.781047000382117</v>
      </c>
      <c r="S1342" s="124" t="str">
        <f t="shared" si="90"/>
        <v/>
      </c>
    </row>
    <row r="1343" spans="1:19">
      <c r="A1343" s="28" t="s">
        <v>1116</v>
      </c>
      <c r="B1343" s="28">
        <v>2023</v>
      </c>
      <c r="C1343" s="44">
        <v>45002</v>
      </c>
      <c r="D1343" s="28" t="s">
        <v>64</v>
      </c>
      <c r="E1343" t="s">
        <v>538</v>
      </c>
      <c r="F1343">
        <v>2</v>
      </c>
      <c r="G1343" t="s">
        <v>200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24">
        <f t="shared" si="93"/>
        <v>65.24694154961486</v>
      </c>
      <c r="N1343">
        <v>2</v>
      </c>
      <c r="O1343">
        <v>10.491999999999999</v>
      </c>
      <c r="P1343" s="124">
        <f t="shared" si="92"/>
        <v>68.623713305375531</v>
      </c>
      <c r="S1343" s="124" t="str">
        <f t="shared" si="90"/>
        <v/>
      </c>
    </row>
    <row r="1344" spans="1:19">
      <c r="A1344" s="28" t="s">
        <v>1116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539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24">
        <f t="shared" si="93"/>
        <v>72.376357056694815</v>
      </c>
      <c r="N1344">
        <v>1</v>
      </c>
      <c r="O1344">
        <v>10.019</v>
      </c>
      <c r="P1344" s="124">
        <f t="shared" si="92"/>
        <v>71.863459427088529</v>
      </c>
      <c r="S1344" s="124" t="str">
        <f t="shared" si="90"/>
        <v/>
      </c>
    </row>
    <row r="1345" spans="1:19">
      <c r="A1345" s="28" t="s">
        <v>1116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539</v>
      </c>
      <c r="G1345" t="s">
        <v>182</v>
      </c>
      <c r="H1345" t="s">
        <v>476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24">
        <f t="shared" si="93"/>
        <v>71.906521522021379</v>
      </c>
      <c r="N1345">
        <v>2</v>
      </c>
      <c r="O1345">
        <v>11.862</v>
      </c>
      <c r="P1345" s="124">
        <f t="shared" si="92"/>
        <v>60.698027314112288</v>
      </c>
      <c r="S1345" s="124" t="str">
        <f t="shared" si="90"/>
        <v/>
      </c>
    </row>
    <row r="1346" spans="1:19">
      <c r="A1346" s="28" t="s">
        <v>1116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540</v>
      </c>
      <c r="G1346" t="s">
        <v>467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24">
        <f t="shared" si="93"/>
        <v>70.6921944035346</v>
      </c>
      <c r="N1346">
        <v>1</v>
      </c>
      <c r="O1346">
        <v>10.364000000000001</v>
      </c>
      <c r="P1346" s="124">
        <f t="shared" si="92"/>
        <v>69.471246622925506</v>
      </c>
      <c r="S1346" s="124" t="str">
        <f t="shared" ref="S1346:S1409" si="94">IF(R1346="","",3.6*200/(R1346))</f>
        <v/>
      </c>
    </row>
    <row r="1347" spans="1:19">
      <c r="A1347" s="28" t="s">
        <v>1116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540</v>
      </c>
      <c r="G1347" t="s">
        <v>200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24">
        <f t="shared" si="93"/>
        <v>69.477950400463172</v>
      </c>
      <c r="N1347">
        <v>2</v>
      </c>
      <c r="O1347">
        <v>10.481000000000002</v>
      </c>
      <c r="P1347" s="124">
        <f t="shared" si="92"/>
        <v>68.69573513977673</v>
      </c>
      <c r="S1347" s="124" t="str">
        <f t="shared" si="94"/>
        <v/>
      </c>
    </row>
    <row r="1348" spans="1:19">
      <c r="A1348" s="3" t="s">
        <v>160</v>
      </c>
      <c r="B1348" s="3">
        <v>2023</v>
      </c>
      <c r="C1348" s="76">
        <v>45039</v>
      </c>
      <c r="D1348" s="3" t="s">
        <v>64</v>
      </c>
      <c r="E1348" t="s">
        <v>533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24">
        <f t="shared" si="93"/>
        <v>69.950451763334314</v>
      </c>
      <c r="P1348" s="124" t="str">
        <f t="shared" si="92"/>
        <v/>
      </c>
      <c r="S1348" s="124" t="str">
        <f t="shared" si="94"/>
        <v/>
      </c>
    </row>
    <row r="1349" spans="1:19">
      <c r="A1349" s="3" t="s">
        <v>160</v>
      </c>
      <c r="B1349" s="3">
        <v>2023</v>
      </c>
      <c r="C1349" s="76">
        <v>45039</v>
      </c>
      <c r="D1349" s="3" t="s">
        <v>64</v>
      </c>
      <c r="E1349" t="s">
        <v>533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24">
        <f t="shared" si="93"/>
        <v>69.733656174334143</v>
      </c>
      <c r="P1349" s="124" t="str">
        <f t="shared" si="92"/>
        <v/>
      </c>
      <c r="S1349" s="124" t="str">
        <f t="shared" si="94"/>
        <v/>
      </c>
    </row>
    <row r="1350" spans="1:19">
      <c r="A1350" s="3" t="s">
        <v>160</v>
      </c>
      <c r="B1350" s="3">
        <v>2023</v>
      </c>
      <c r="C1350" s="76">
        <v>45039</v>
      </c>
      <c r="D1350" s="3" t="s">
        <v>64</v>
      </c>
      <c r="E1350" t="s">
        <v>533</v>
      </c>
      <c r="F1350">
        <v>2</v>
      </c>
      <c r="G1350" t="s">
        <v>45</v>
      </c>
      <c r="H1350" t="s">
        <v>1067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24">
        <f t="shared" si="93"/>
        <v>71.471113758189404</v>
      </c>
      <c r="P1350" s="124" t="str">
        <f t="shared" si="92"/>
        <v/>
      </c>
      <c r="S1350" s="124" t="str">
        <f t="shared" si="94"/>
        <v/>
      </c>
    </row>
    <row r="1351" spans="1:19">
      <c r="A1351" s="3" t="s">
        <v>160</v>
      </c>
      <c r="B1351" s="3">
        <v>2023</v>
      </c>
      <c r="C1351" s="76">
        <v>45039</v>
      </c>
      <c r="D1351" s="3" t="s">
        <v>64</v>
      </c>
      <c r="E1351" t="s">
        <v>533</v>
      </c>
      <c r="F1351">
        <v>3</v>
      </c>
      <c r="G1351" t="s">
        <v>55</v>
      </c>
      <c r="H1351" t="s">
        <v>8274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24">
        <f t="shared" si="93"/>
        <v>68.89952153110049</v>
      </c>
      <c r="P1351" s="124" t="str">
        <f t="shared" si="92"/>
        <v/>
      </c>
      <c r="S1351" s="124" t="str">
        <f t="shared" si="94"/>
        <v/>
      </c>
    </row>
    <row r="1352" spans="1:19">
      <c r="A1352" s="3" t="s">
        <v>160</v>
      </c>
      <c r="B1352" s="3">
        <v>2023</v>
      </c>
      <c r="C1352" s="76">
        <v>45039</v>
      </c>
      <c r="D1352" s="3" t="s">
        <v>64</v>
      </c>
      <c r="E1352" t="s">
        <v>533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24">
        <f t="shared" si="93"/>
        <v>71.393158155676744</v>
      </c>
      <c r="P1352" s="124" t="str">
        <f t="shared" si="92"/>
        <v/>
      </c>
      <c r="S1352" s="124" t="str">
        <f t="shared" si="94"/>
        <v/>
      </c>
    </row>
    <row r="1353" spans="1:19">
      <c r="A1353" s="3" t="s">
        <v>160</v>
      </c>
      <c r="B1353" s="3">
        <v>2023</v>
      </c>
      <c r="C1353" s="76">
        <v>45039</v>
      </c>
      <c r="D1353" s="3" t="s">
        <v>64</v>
      </c>
      <c r="E1353" t="s">
        <v>533</v>
      </c>
      <c r="F1353">
        <v>4</v>
      </c>
      <c r="G1353" t="s">
        <v>209</v>
      </c>
      <c r="H1353" t="s">
        <v>210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24">
        <f t="shared" si="93"/>
        <v>70.298769771528995</v>
      </c>
      <c r="P1353" s="124" t="str">
        <f t="shared" si="92"/>
        <v/>
      </c>
      <c r="S1353" s="124" t="str">
        <f t="shared" si="94"/>
        <v/>
      </c>
    </row>
    <row r="1354" spans="1:19">
      <c r="A1354" s="3" t="s">
        <v>160</v>
      </c>
      <c r="B1354" s="3">
        <v>2023</v>
      </c>
      <c r="C1354" s="76">
        <v>45039</v>
      </c>
      <c r="D1354" s="3" t="s">
        <v>64</v>
      </c>
      <c r="E1354" t="s">
        <v>533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24">
        <f t="shared" si="93"/>
        <v>70.004861448711722</v>
      </c>
      <c r="P1354" s="124" t="str">
        <f t="shared" si="92"/>
        <v/>
      </c>
      <c r="S1354" s="124" t="str">
        <f t="shared" si="94"/>
        <v/>
      </c>
    </row>
    <row r="1355" spans="1:19">
      <c r="A1355" s="3" t="s">
        <v>160</v>
      </c>
      <c r="B1355" s="3">
        <v>2023</v>
      </c>
      <c r="C1355" s="76">
        <v>45039</v>
      </c>
      <c r="D1355" s="3" t="s">
        <v>64</v>
      </c>
      <c r="E1355" t="s">
        <v>533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24">
        <f t="shared" si="93"/>
        <v>64.748201438848909</v>
      </c>
      <c r="P1355" s="124" t="str">
        <f t="shared" si="92"/>
        <v/>
      </c>
      <c r="S1355" s="124" t="str">
        <f t="shared" si="94"/>
        <v/>
      </c>
    </row>
    <row r="1356" spans="1:19">
      <c r="A1356" s="3" t="s">
        <v>160</v>
      </c>
      <c r="B1356" s="3">
        <v>2023</v>
      </c>
      <c r="C1356" s="76">
        <v>45039</v>
      </c>
      <c r="D1356" s="3" t="s">
        <v>64</v>
      </c>
      <c r="E1356" t="s">
        <v>533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24">
        <f t="shared" si="93"/>
        <v>70.894052776683736</v>
      </c>
      <c r="P1356" s="124" t="str">
        <f t="shared" si="92"/>
        <v/>
      </c>
      <c r="S1356" s="124" t="str">
        <f t="shared" si="94"/>
        <v/>
      </c>
    </row>
    <row r="1357" spans="1:19">
      <c r="A1357" s="3" t="s">
        <v>160</v>
      </c>
      <c r="B1357" s="3">
        <v>2023</v>
      </c>
      <c r="C1357" s="76">
        <v>45039</v>
      </c>
      <c r="D1357" s="3" t="s">
        <v>64</v>
      </c>
      <c r="E1357" t="s">
        <v>533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24">
        <f t="shared" si="93"/>
        <v>70.20280811232449</v>
      </c>
      <c r="P1357" s="124" t="str">
        <f t="shared" si="92"/>
        <v/>
      </c>
      <c r="S1357" s="124" t="str">
        <f t="shared" si="94"/>
        <v/>
      </c>
    </row>
    <row r="1358" spans="1:19">
      <c r="A1358" s="3" t="s">
        <v>160</v>
      </c>
      <c r="B1358" s="3">
        <v>2023</v>
      </c>
      <c r="C1358" s="76">
        <v>45039</v>
      </c>
      <c r="D1358" s="3" t="s">
        <v>64</v>
      </c>
      <c r="E1358" t="s">
        <v>533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24">
        <f t="shared" si="93"/>
        <v>70.01166861143524</v>
      </c>
      <c r="P1358" s="124" t="str">
        <f t="shared" si="92"/>
        <v/>
      </c>
      <c r="S1358" s="124" t="str">
        <f t="shared" si="94"/>
        <v/>
      </c>
    </row>
    <row r="1359" spans="1:19">
      <c r="A1359" s="3" t="s">
        <v>160</v>
      </c>
      <c r="B1359" s="3">
        <v>2023</v>
      </c>
      <c r="C1359" s="76">
        <v>45039</v>
      </c>
      <c r="D1359" s="3" t="s">
        <v>64</v>
      </c>
      <c r="E1359" t="s">
        <v>533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24">
        <f t="shared" si="93"/>
        <v>69.936862554638168</v>
      </c>
      <c r="P1359" s="124" t="str">
        <f t="shared" si="92"/>
        <v/>
      </c>
      <c r="S1359" s="124" t="str">
        <f t="shared" si="94"/>
        <v/>
      </c>
    </row>
    <row r="1360" spans="1:19">
      <c r="A1360" s="3" t="s">
        <v>160</v>
      </c>
      <c r="B1360" s="3">
        <v>2023</v>
      </c>
      <c r="C1360" s="76">
        <v>45039</v>
      </c>
      <c r="D1360" s="3" t="s">
        <v>64</v>
      </c>
      <c r="E1360" t="s">
        <v>533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24">
        <f t="shared" si="93"/>
        <v>70.62285434036292</v>
      </c>
      <c r="P1360" s="124" t="str">
        <f t="shared" si="92"/>
        <v/>
      </c>
      <c r="S1360" s="124" t="str">
        <f t="shared" si="94"/>
        <v/>
      </c>
    </row>
    <row r="1361" spans="1:19">
      <c r="A1361" s="3" t="s">
        <v>160</v>
      </c>
      <c r="B1361" s="3">
        <v>2023</v>
      </c>
      <c r="C1361" s="76">
        <v>45039</v>
      </c>
      <c r="D1361" s="3" t="s">
        <v>64</v>
      </c>
      <c r="E1361" t="s">
        <v>533</v>
      </c>
      <c r="F1361">
        <v>8</v>
      </c>
      <c r="G1361" t="s">
        <v>8238</v>
      </c>
      <c r="H1361" t="s">
        <v>80</v>
      </c>
      <c r="I1361" s="10" t="e">
        <f>(C1361-VLOOKUP(G1361,Riders!$A$2:$E$7777,4,FALSE))/365</f>
        <v>#N/A</v>
      </c>
      <c r="J1361">
        <v>18</v>
      </c>
      <c r="K1361">
        <v>2</v>
      </c>
      <c r="L1361">
        <v>10.211</v>
      </c>
      <c r="M1361" s="124">
        <f t="shared" si="93"/>
        <v>70.512192733326799</v>
      </c>
      <c r="P1361" s="124" t="str">
        <f t="shared" si="92"/>
        <v/>
      </c>
      <c r="S1361" s="124" t="str">
        <f t="shared" si="94"/>
        <v/>
      </c>
    </row>
    <row r="1362" spans="1:19">
      <c r="A1362" s="3" t="s">
        <v>160</v>
      </c>
      <c r="B1362" s="3">
        <v>2023</v>
      </c>
      <c r="C1362" s="76">
        <v>45039</v>
      </c>
      <c r="D1362" s="3" t="s">
        <v>64</v>
      </c>
      <c r="E1362" t="s">
        <v>533</v>
      </c>
      <c r="F1362">
        <v>9</v>
      </c>
      <c r="G1362" t="s">
        <v>230</v>
      </c>
      <c r="H1362" t="s">
        <v>210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24">
        <f t="shared" ref="M1362:M1393" si="95">IF(L1362="","",3.6*200/(L1362))</f>
        <v>69.284064665127019</v>
      </c>
      <c r="P1362" s="124" t="str">
        <f t="shared" si="92"/>
        <v/>
      </c>
      <c r="S1362" s="124" t="str">
        <f t="shared" si="94"/>
        <v/>
      </c>
    </row>
    <row r="1363" spans="1:19">
      <c r="A1363" s="3" t="s">
        <v>160</v>
      </c>
      <c r="B1363" s="3">
        <v>2023</v>
      </c>
      <c r="C1363" s="76">
        <v>45039</v>
      </c>
      <c r="D1363" s="3" t="s">
        <v>64</v>
      </c>
      <c r="E1363" t="s">
        <v>533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24">
        <f t="shared" si="95"/>
        <v>69.124423963133651</v>
      </c>
      <c r="P1363" s="124" t="str">
        <f t="shared" si="92"/>
        <v/>
      </c>
      <c r="S1363" s="124" t="str">
        <f t="shared" si="94"/>
        <v/>
      </c>
    </row>
    <row r="1364" spans="1:19">
      <c r="A1364" s="3" t="s">
        <v>160</v>
      </c>
      <c r="B1364" s="3">
        <v>2023</v>
      </c>
      <c r="C1364" s="76">
        <v>45039</v>
      </c>
      <c r="D1364" s="3" t="s">
        <v>64</v>
      </c>
      <c r="E1364" t="s">
        <v>533</v>
      </c>
      <c r="F1364">
        <v>10</v>
      </c>
      <c r="G1364" t="s">
        <v>8246</v>
      </c>
      <c r="H1364" t="s">
        <v>28</v>
      </c>
      <c r="I1364" s="10" t="e">
        <f>(C1364-VLOOKUP(G1364,Riders!$A$2:$E$7777,4,FALSE))/365</f>
        <v>#N/A</v>
      </c>
      <c r="J1364">
        <v>7</v>
      </c>
      <c r="K1364">
        <v>1</v>
      </c>
      <c r="L1364">
        <v>10.254</v>
      </c>
      <c r="M1364" s="124">
        <f t="shared" si="95"/>
        <v>70.216500877706267</v>
      </c>
      <c r="P1364" s="124" t="str">
        <f t="shared" si="92"/>
        <v/>
      </c>
      <c r="S1364" s="124" t="str">
        <f t="shared" si="94"/>
        <v/>
      </c>
    </row>
    <row r="1365" spans="1:19">
      <c r="A1365" s="3" t="s">
        <v>160</v>
      </c>
      <c r="B1365" s="3">
        <v>2023</v>
      </c>
      <c r="C1365" s="76">
        <v>45039</v>
      </c>
      <c r="D1365" s="3" t="s">
        <v>64</v>
      </c>
      <c r="E1365" t="s">
        <v>533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24">
        <f t="shared" si="95"/>
        <v>69.767441860465112</v>
      </c>
      <c r="P1365" s="124" t="str">
        <f t="shared" si="92"/>
        <v/>
      </c>
      <c r="S1365" s="124" t="str">
        <f t="shared" si="94"/>
        <v/>
      </c>
    </row>
    <row r="1366" spans="1:19">
      <c r="A1366" s="3" t="s">
        <v>160</v>
      </c>
      <c r="B1366" s="3">
        <v>2023</v>
      </c>
      <c r="C1366" s="76">
        <v>45039</v>
      </c>
      <c r="D1366" s="3" t="s">
        <v>64</v>
      </c>
      <c r="E1366" t="s">
        <v>533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24">
        <f t="shared" si="95"/>
        <v>70.161761839797308</v>
      </c>
      <c r="P1366" s="124" t="str">
        <f t="shared" si="92"/>
        <v/>
      </c>
      <c r="S1366" s="124" t="str">
        <f t="shared" si="94"/>
        <v/>
      </c>
    </row>
    <row r="1367" spans="1:19">
      <c r="A1367" s="3" t="s">
        <v>160</v>
      </c>
      <c r="B1367" s="3">
        <v>2023</v>
      </c>
      <c r="C1367" s="76">
        <v>45039</v>
      </c>
      <c r="D1367" s="3" t="s">
        <v>64</v>
      </c>
      <c r="E1367" t="s">
        <v>533</v>
      </c>
      <c r="F1367">
        <v>11</v>
      </c>
      <c r="G1367" t="s">
        <v>8273</v>
      </c>
      <c r="H1367" t="s">
        <v>40</v>
      </c>
      <c r="I1367" s="10" t="e">
        <f>(C1367-VLOOKUP(G1367,Riders!$A$2:$E$7777,4,FALSE))/365</f>
        <v>#N/A</v>
      </c>
      <c r="J1367">
        <v>21</v>
      </c>
      <c r="K1367">
        <v>2</v>
      </c>
      <c r="L1367">
        <v>10.374000000000001</v>
      </c>
      <c r="M1367" s="124">
        <f t="shared" si="95"/>
        <v>69.40427993059572</v>
      </c>
      <c r="P1367" s="124" t="str">
        <f t="shared" si="92"/>
        <v/>
      </c>
      <c r="S1367" s="124" t="str">
        <f t="shared" si="94"/>
        <v/>
      </c>
    </row>
    <row r="1368" spans="1:19">
      <c r="A1368" s="3" t="s">
        <v>160</v>
      </c>
      <c r="B1368" s="3">
        <v>2023</v>
      </c>
      <c r="C1368" s="76">
        <v>45039</v>
      </c>
      <c r="D1368" s="3" t="s">
        <v>64</v>
      </c>
      <c r="E1368" t="s">
        <v>533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24">
        <f t="shared" si="95"/>
        <v>69.84188573091474</v>
      </c>
      <c r="P1368" s="124" t="str">
        <f t="shared" si="92"/>
        <v/>
      </c>
      <c r="S1368" s="124" t="str">
        <f t="shared" si="94"/>
        <v/>
      </c>
    </row>
    <row r="1369" spans="1:19">
      <c r="A1369" s="3" t="s">
        <v>160</v>
      </c>
      <c r="B1369" s="3">
        <v>2023</v>
      </c>
      <c r="C1369" s="76">
        <v>45039</v>
      </c>
      <c r="D1369" s="3" t="s">
        <v>64</v>
      </c>
      <c r="E1369" t="s">
        <v>533</v>
      </c>
      <c r="F1369">
        <v>12</v>
      </c>
      <c r="G1369" t="s">
        <v>31</v>
      </c>
      <c r="H1369" t="s">
        <v>1067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24">
        <f t="shared" si="95"/>
        <v>69.184202940328632</v>
      </c>
      <c r="P1369" s="124" t="str">
        <f t="shared" si="92"/>
        <v/>
      </c>
      <c r="S1369" s="124" t="str">
        <f t="shared" si="94"/>
        <v/>
      </c>
    </row>
    <row r="1370" spans="1:19">
      <c r="A1370" s="3" t="s">
        <v>160</v>
      </c>
      <c r="B1370" s="3">
        <v>2023</v>
      </c>
      <c r="C1370" s="76">
        <v>45039</v>
      </c>
      <c r="D1370" s="3" t="s">
        <v>64</v>
      </c>
      <c r="E1370" t="s">
        <v>533</v>
      </c>
      <c r="F1370">
        <v>4</v>
      </c>
      <c r="G1370" t="s">
        <v>1117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24">
        <f t="shared" si="95"/>
        <v>72.252885097842452</v>
      </c>
      <c r="P1370" s="124" t="str">
        <f t="shared" si="92"/>
        <v/>
      </c>
      <c r="S1370" s="124" t="str">
        <f t="shared" si="94"/>
        <v/>
      </c>
    </row>
    <row r="1371" spans="1:19">
      <c r="A1371" s="3" t="s">
        <v>160</v>
      </c>
      <c r="B1371" s="3">
        <v>2023</v>
      </c>
      <c r="C1371" s="76">
        <v>45039</v>
      </c>
      <c r="D1371" s="3" t="s">
        <v>64</v>
      </c>
      <c r="E1371" t="s">
        <v>533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24">
        <f t="shared" si="95"/>
        <v>68.188275404867895</v>
      </c>
      <c r="P1371" s="124" t="str">
        <f t="shared" si="92"/>
        <v/>
      </c>
      <c r="S1371" s="124" t="str">
        <f t="shared" si="94"/>
        <v/>
      </c>
    </row>
    <row r="1372" spans="1:19">
      <c r="A1372" s="3" t="s">
        <v>160</v>
      </c>
      <c r="B1372" s="3">
        <v>2023</v>
      </c>
      <c r="C1372" s="76">
        <v>45039</v>
      </c>
      <c r="D1372" s="3" t="s">
        <v>64</v>
      </c>
      <c r="E1372" t="s">
        <v>536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24">
        <f t="shared" si="95"/>
        <v>71.849116854605327</v>
      </c>
      <c r="P1372" s="124" t="str">
        <f t="shared" si="92"/>
        <v/>
      </c>
      <c r="S1372" s="124" t="str">
        <f t="shared" si="94"/>
        <v/>
      </c>
    </row>
    <row r="1373" spans="1:19">
      <c r="A1373" s="3" t="s">
        <v>160</v>
      </c>
      <c r="B1373" s="3">
        <v>2023</v>
      </c>
      <c r="C1373" s="76">
        <v>45039</v>
      </c>
      <c r="D1373" s="3" t="s">
        <v>64</v>
      </c>
      <c r="E1373" t="s">
        <v>536</v>
      </c>
      <c r="F1373">
        <v>1</v>
      </c>
      <c r="G1373" t="s">
        <v>1117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24">
        <f t="shared" si="95"/>
        <v>71.691725580005965</v>
      </c>
      <c r="P1373" s="124" t="str">
        <f t="shared" si="92"/>
        <v/>
      </c>
      <c r="S1373" s="124" t="str">
        <f t="shared" si="94"/>
        <v/>
      </c>
    </row>
    <row r="1374" spans="1:19">
      <c r="A1374" s="3" t="s">
        <v>160</v>
      </c>
      <c r="B1374" s="3">
        <v>2023</v>
      </c>
      <c r="C1374" s="76">
        <v>45039</v>
      </c>
      <c r="D1374" s="3" t="s">
        <v>64</v>
      </c>
      <c r="E1374" t="s">
        <v>536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24">
        <f t="shared" si="95"/>
        <v>71.251855517070751</v>
      </c>
      <c r="P1374" s="124" t="str">
        <f t="shared" si="92"/>
        <v/>
      </c>
      <c r="S1374" s="124" t="str">
        <f t="shared" si="94"/>
        <v/>
      </c>
    </row>
    <row r="1375" spans="1:19">
      <c r="A1375" s="3" t="s">
        <v>160</v>
      </c>
      <c r="B1375" s="3">
        <v>2023</v>
      </c>
      <c r="C1375" s="76">
        <v>45039</v>
      </c>
      <c r="D1375" s="3" t="s">
        <v>64</v>
      </c>
      <c r="E1375" t="s">
        <v>536</v>
      </c>
      <c r="F1375">
        <v>2</v>
      </c>
      <c r="G1375" t="s">
        <v>8235</v>
      </c>
      <c r="H1375" t="s">
        <v>107</v>
      </c>
      <c r="I1375" s="10" t="e">
        <f>(C1375-VLOOKUP(G1375,Riders!$A$2:$E$7777,4,FALSE))/365</f>
        <v>#N/A</v>
      </c>
      <c r="J1375">
        <v>9</v>
      </c>
      <c r="K1375">
        <v>1</v>
      </c>
      <c r="L1375">
        <v>10.109</v>
      </c>
      <c r="M1375" s="124">
        <f t="shared" si="95"/>
        <v>71.223662083292112</v>
      </c>
      <c r="P1375" s="124" t="str">
        <f t="shared" si="92"/>
        <v/>
      </c>
      <c r="S1375" s="124" t="str">
        <f t="shared" si="94"/>
        <v/>
      </c>
    </row>
    <row r="1376" spans="1:19">
      <c r="A1376" s="3" t="s">
        <v>160</v>
      </c>
      <c r="B1376" s="3">
        <v>2023</v>
      </c>
      <c r="C1376" s="76">
        <v>45039</v>
      </c>
      <c r="D1376" s="3" t="s">
        <v>64</v>
      </c>
      <c r="E1376" t="s">
        <v>536</v>
      </c>
      <c r="F1376">
        <v>2</v>
      </c>
      <c r="G1376" t="s">
        <v>200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24">
        <f t="shared" si="95"/>
        <v>71.118135124456728</v>
      </c>
      <c r="P1376" s="124" t="str">
        <f t="shared" si="92"/>
        <v/>
      </c>
      <c r="S1376" s="124" t="str">
        <f t="shared" si="94"/>
        <v/>
      </c>
    </row>
    <row r="1377" spans="1:19">
      <c r="A1377" s="3" t="s">
        <v>160</v>
      </c>
      <c r="B1377" s="3">
        <v>2023</v>
      </c>
      <c r="C1377" s="76">
        <v>45039</v>
      </c>
      <c r="D1377" s="3" t="s">
        <v>64</v>
      </c>
      <c r="E1377" t="s">
        <v>536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24">
        <f t="shared" si="95"/>
        <v>70.72691552062868</v>
      </c>
      <c r="P1377" s="124" t="str">
        <f t="shared" si="92"/>
        <v/>
      </c>
      <c r="S1377" s="124" t="str">
        <f t="shared" si="94"/>
        <v/>
      </c>
    </row>
    <row r="1378" spans="1:19">
      <c r="A1378" s="3" t="s">
        <v>160</v>
      </c>
      <c r="B1378" s="3">
        <v>2023</v>
      </c>
      <c r="C1378" s="76">
        <v>45039</v>
      </c>
      <c r="D1378" s="3" t="s">
        <v>64</v>
      </c>
      <c r="E1378" t="s">
        <v>536</v>
      </c>
      <c r="F1378">
        <v>3</v>
      </c>
      <c r="G1378" t="s">
        <v>8246</v>
      </c>
      <c r="H1378" t="s">
        <v>28</v>
      </c>
      <c r="I1378" s="10" t="e">
        <f>(C1378-VLOOKUP(G1378,Riders!$A$2:$E$7777,4,FALSE))/365</f>
        <v>#N/A</v>
      </c>
      <c r="J1378">
        <v>7</v>
      </c>
      <c r="K1378">
        <v>2</v>
      </c>
      <c r="L1378">
        <v>10.173999999999999</v>
      </c>
      <c r="M1378" s="124">
        <f t="shared" si="95"/>
        <v>70.768625909180273</v>
      </c>
      <c r="P1378" s="124" t="str">
        <f t="shared" si="92"/>
        <v/>
      </c>
      <c r="S1378" s="124" t="str">
        <f t="shared" si="94"/>
        <v/>
      </c>
    </row>
    <row r="1379" spans="1:19">
      <c r="A1379" s="3" t="s">
        <v>160</v>
      </c>
      <c r="B1379" s="3">
        <v>2023</v>
      </c>
      <c r="C1379" s="76">
        <v>45039</v>
      </c>
      <c r="D1379" s="3" t="s">
        <v>64</v>
      </c>
      <c r="E1379" t="s">
        <v>536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534</v>
      </c>
      <c r="M1379" s="124"/>
      <c r="P1379" s="124" t="str">
        <f t="shared" si="92"/>
        <v/>
      </c>
      <c r="S1379" s="124" t="str">
        <f t="shared" si="94"/>
        <v/>
      </c>
    </row>
    <row r="1380" spans="1:19">
      <c r="A1380" s="3" t="s">
        <v>160</v>
      </c>
      <c r="B1380" s="3">
        <v>2023</v>
      </c>
      <c r="C1380" s="76">
        <v>45039</v>
      </c>
      <c r="D1380" s="3" t="s">
        <v>64</v>
      </c>
      <c r="E1380" t="s">
        <v>536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24">
        <f t="shared" ref="M1380:M1443" si="96">IF(L1380="","",3.6*200/(L1380))</f>
        <v>72.260136491368925</v>
      </c>
      <c r="P1380" s="124" t="str">
        <f t="shared" si="92"/>
        <v/>
      </c>
      <c r="S1380" s="124" t="str">
        <f t="shared" si="94"/>
        <v/>
      </c>
    </row>
    <row r="1381" spans="1:19">
      <c r="A1381" s="3" t="s">
        <v>160</v>
      </c>
      <c r="B1381" s="3">
        <v>2023</v>
      </c>
      <c r="C1381" s="76">
        <v>45039</v>
      </c>
      <c r="D1381" s="3" t="s">
        <v>64</v>
      </c>
      <c r="E1381" t="s">
        <v>536</v>
      </c>
      <c r="F1381">
        <v>5</v>
      </c>
      <c r="G1381" t="s">
        <v>230</v>
      </c>
      <c r="H1381" t="s">
        <v>210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24">
        <f t="shared" si="96"/>
        <v>69.571939317808486</v>
      </c>
      <c r="P1381" s="124" t="str">
        <f t="shared" si="92"/>
        <v/>
      </c>
      <c r="S1381" s="124" t="str">
        <f t="shared" si="94"/>
        <v/>
      </c>
    </row>
    <row r="1382" spans="1:19">
      <c r="A1382" s="3" t="s">
        <v>160</v>
      </c>
      <c r="B1382" s="3">
        <v>2023</v>
      </c>
      <c r="C1382" s="76">
        <v>45039</v>
      </c>
      <c r="D1382" s="3" t="s">
        <v>64</v>
      </c>
      <c r="E1382" t="s">
        <v>536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24">
        <f t="shared" si="96"/>
        <v>71.435658299434465</v>
      </c>
      <c r="P1382" s="124" t="str">
        <f t="shared" si="92"/>
        <v/>
      </c>
      <c r="S1382" s="124" t="str">
        <f t="shared" si="94"/>
        <v/>
      </c>
    </row>
    <row r="1383" spans="1:19">
      <c r="A1383" s="3" t="s">
        <v>160</v>
      </c>
      <c r="B1383" s="3">
        <v>2023</v>
      </c>
      <c r="C1383" s="76">
        <v>45039</v>
      </c>
      <c r="D1383" s="3" t="s">
        <v>64</v>
      </c>
      <c r="E1383" t="s">
        <v>536</v>
      </c>
      <c r="F1383">
        <v>7</v>
      </c>
      <c r="G1383" t="s">
        <v>45</v>
      </c>
      <c r="H1383" t="s">
        <v>1067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24">
        <f t="shared" si="96"/>
        <v>70.901033973412098</v>
      </c>
      <c r="P1383" s="124" t="str">
        <f t="shared" si="92"/>
        <v/>
      </c>
      <c r="S1383" s="124" t="str">
        <f t="shared" si="94"/>
        <v/>
      </c>
    </row>
    <row r="1384" spans="1:19">
      <c r="A1384" s="3" t="s">
        <v>160</v>
      </c>
      <c r="B1384" s="3">
        <v>2023</v>
      </c>
      <c r="C1384" s="76">
        <v>45039</v>
      </c>
      <c r="D1384" s="3" t="s">
        <v>64</v>
      </c>
      <c r="E1384" t="s">
        <v>536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24">
        <f t="shared" si="96"/>
        <v>70.161761839797308</v>
      </c>
      <c r="P1384" s="124" t="str">
        <f t="shared" si="92"/>
        <v/>
      </c>
      <c r="S1384" s="124" t="str">
        <f t="shared" si="94"/>
        <v/>
      </c>
    </row>
    <row r="1385" spans="1:19">
      <c r="A1385" s="3" t="s">
        <v>160</v>
      </c>
      <c r="B1385" s="3">
        <v>2023</v>
      </c>
      <c r="C1385" s="76">
        <v>45039</v>
      </c>
      <c r="D1385" s="3" t="s">
        <v>64</v>
      </c>
      <c r="E1385" t="s">
        <v>536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24">
        <f t="shared" si="96"/>
        <v>68.330644395938123</v>
      </c>
      <c r="P1385" s="124" t="str">
        <f t="shared" si="92"/>
        <v/>
      </c>
      <c r="S1385" s="124" t="str">
        <f t="shared" si="94"/>
        <v/>
      </c>
    </row>
    <row r="1386" spans="1:19">
      <c r="A1386" s="3" t="s">
        <v>160</v>
      </c>
      <c r="B1386" s="3">
        <v>2023</v>
      </c>
      <c r="C1386" s="76">
        <v>45039</v>
      </c>
      <c r="D1386" s="3" t="s">
        <v>64</v>
      </c>
      <c r="E1386" t="s">
        <v>536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24">
        <f t="shared" si="96"/>
        <v>71.421485963694082</v>
      </c>
      <c r="P1386" s="124" t="str">
        <f t="shared" si="92"/>
        <v/>
      </c>
      <c r="S1386" s="124" t="str">
        <f t="shared" si="94"/>
        <v/>
      </c>
    </row>
    <row r="1387" spans="1:19">
      <c r="A1387" s="3" t="s">
        <v>160</v>
      </c>
      <c r="B1387" s="3">
        <v>2023</v>
      </c>
      <c r="C1387" s="76">
        <v>45039</v>
      </c>
      <c r="D1387" s="3" t="s">
        <v>64</v>
      </c>
      <c r="E1387" t="s">
        <v>536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24">
        <f t="shared" si="96"/>
        <v>70.719968568902857</v>
      </c>
      <c r="P1387" s="124" t="str">
        <f t="shared" si="92"/>
        <v/>
      </c>
      <c r="S1387" s="124" t="str">
        <f t="shared" si="94"/>
        <v/>
      </c>
    </row>
    <row r="1388" spans="1:19">
      <c r="A1388" s="3" t="s">
        <v>160</v>
      </c>
      <c r="B1388" s="3">
        <v>2023</v>
      </c>
      <c r="C1388" s="76">
        <v>45039</v>
      </c>
      <c r="D1388" s="3" t="s">
        <v>64</v>
      </c>
      <c r="E1388" t="s">
        <v>537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24">
        <f t="shared" si="96"/>
        <v>71.935258267559192</v>
      </c>
      <c r="N1388">
        <v>1</v>
      </c>
      <c r="O1388">
        <v>10.071</v>
      </c>
      <c r="P1388" s="124">
        <f t="shared" ref="P1388:P1451" si="97">IF(O1388="","",3.6*200/(O1388))</f>
        <v>71.492403932082212</v>
      </c>
      <c r="S1388" s="124" t="str">
        <f t="shared" si="94"/>
        <v/>
      </c>
    </row>
    <row r="1389" spans="1:19">
      <c r="A1389" s="3" t="s">
        <v>160</v>
      </c>
      <c r="B1389" s="3">
        <v>2023</v>
      </c>
      <c r="C1389" s="76">
        <v>45039</v>
      </c>
      <c r="D1389" s="3" t="s">
        <v>64</v>
      </c>
      <c r="E1389" t="s">
        <v>537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24">
        <f t="shared" si="96"/>
        <v>71.677451468392235</v>
      </c>
      <c r="N1389">
        <v>2</v>
      </c>
      <c r="O1389">
        <v>10.516</v>
      </c>
      <c r="P1389" s="124">
        <f t="shared" si="97"/>
        <v>68.46709775580068</v>
      </c>
      <c r="S1389" s="124" t="str">
        <f t="shared" si="94"/>
        <v/>
      </c>
    </row>
    <row r="1390" spans="1:19">
      <c r="A1390" s="3" t="s">
        <v>160</v>
      </c>
      <c r="B1390" s="3">
        <v>2023</v>
      </c>
      <c r="C1390" s="76">
        <v>45039</v>
      </c>
      <c r="D1390" s="3" t="s">
        <v>64</v>
      </c>
      <c r="E1390" t="s">
        <v>537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24">
        <f t="shared" si="96"/>
        <v>71.301247771836003</v>
      </c>
      <c r="N1390">
        <v>1</v>
      </c>
      <c r="O1390">
        <v>10.231</v>
      </c>
      <c r="P1390" s="124">
        <f t="shared" si="97"/>
        <v>70.374352458215228</v>
      </c>
      <c r="S1390" s="124" t="str">
        <f t="shared" si="94"/>
        <v/>
      </c>
    </row>
    <row r="1391" spans="1:19">
      <c r="A1391" s="3" t="s">
        <v>160</v>
      </c>
      <c r="B1391" s="3">
        <v>2023</v>
      </c>
      <c r="C1391" s="76">
        <v>45039</v>
      </c>
      <c r="D1391" s="3" t="s">
        <v>64</v>
      </c>
      <c r="E1391" t="s">
        <v>537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24">
        <f t="shared" si="96"/>
        <v>71.280071280071269</v>
      </c>
      <c r="N1391">
        <v>2</v>
      </c>
      <c r="O1391">
        <v>10.257</v>
      </c>
      <c r="P1391" s="124">
        <f t="shared" si="97"/>
        <v>70.195963732085403</v>
      </c>
      <c r="S1391" s="124" t="str">
        <f t="shared" si="94"/>
        <v/>
      </c>
    </row>
    <row r="1392" spans="1:19">
      <c r="A1392" s="3" t="s">
        <v>160</v>
      </c>
      <c r="B1392" s="3">
        <v>2023</v>
      </c>
      <c r="C1392" s="76">
        <v>45039</v>
      </c>
      <c r="D1392" s="3" t="s">
        <v>64</v>
      </c>
      <c r="E1392" t="s">
        <v>537</v>
      </c>
      <c r="F1392">
        <v>2</v>
      </c>
      <c r="G1392" t="s">
        <v>200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24">
        <f t="shared" si="96"/>
        <v>71.111111111111114</v>
      </c>
      <c r="N1392">
        <v>1</v>
      </c>
      <c r="O1392">
        <v>10.057</v>
      </c>
      <c r="P1392" s="124">
        <f t="shared" si="97"/>
        <v>71.591926021676443</v>
      </c>
      <c r="S1392" s="124" t="str">
        <f t="shared" si="94"/>
        <v/>
      </c>
    </row>
    <row r="1393" spans="1:19">
      <c r="A1393" s="3" t="s">
        <v>160</v>
      </c>
      <c r="B1393" s="3">
        <v>2023</v>
      </c>
      <c r="C1393" s="76">
        <v>45039</v>
      </c>
      <c r="D1393" s="3" t="s">
        <v>64</v>
      </c>
      <c r="E1393" t="s">
        <v>537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24">
        <f t="shared" si="96"/>
        <v>70.671378091872782</v>
      </c>
      <c r="N1393">
        <v>2</v>
      </c>
      <c r="O1393">
        <v>10.057</v>
      </c>
      <c r="P1393" s="124">
        <f t="shared" si="97"/>
        <v>71.591926021676443</v>
      </c>
      <c r="S1393" s="124" t="str">
        <f t="shared" si="94"/>
        <v/>
      </c>
    </row>
    <row r="1394" spans="1:19">
      <c r="A1394" s="3" t="s">
        <v>160</v>
      </c>
      <c r="B1394" s="3">
        <v>2023</v>
      </c>
      <c r="C1394" s="76">
        <v>45039</v>
      </c>
      <c r="D1394" s="3" t="s">
        <v>64</v>
      </c>
      <c r="E1394" t="s">
        <v>537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24">
        <f t="shared" si="96"/>
        <v>72.086503804565481</v>
      </c>
      <c r="N1394">
        <v>1</v>
      </c>
      <c r="O1394">
        <v>9.9719999999999995</v>
      </c>
      <c r="P1394" s="124">
        <f t="shared" si="97"/>
        <v>72.202166064981952</v>
      </c>
      <c r="S1394" s="124" t="str">
        <f t="shared" si="94"/>
        <v/>
      </c>
    </row>
    <row r="1395" spans="1:19">
      <c r="A1395" s="3" t="s">
        <v>160</v>
      </c>
      <c r="B1395" s="3">
        <v>2023</v>
      </c>
      <c r="C1395" s="76">
        <v>45039</v>
      </c>
      <c r="D1395" s="3" t="s">
        <v>64</v>
      </c>
      <c r="E1395" t="s">
        <v>537</v>
      </c>
      <c r="F1395">
        <v>4</v>
      </c>
      <c r="G1395" t="s">
        <v>8246</v>
      </c>
      <c r="H1395" t="s">
        <v>28</v>
      </c>
      <c r="I1395" s="10" t="e">
        <f>(C1395-VLOOKUP(G1395,Riders!$A$2:$E$7777,4,FALSE))/365</f>
        <v>#N/A</v>
      </c>
      <c r="J1395">
        <v>7</v>
      </c>
      <c r="K1395">
        <v>2</v>
      </c>
      <c r="L1395">
        <v>10.882</v>
      </c>
      <c r="M1395" s="124">
        <f t="shared" si="96"/>
        <v>66.164308031611839</v>
      </c>
      <c r="N1395">
        <v>2</v>
      </c>
      <c r="O1395">
        <v>9.9719999999999995</v>
      </c>
      <c r="P1395" s="124">
        <f t="shared" si="97"/>
        <v>72.202166064981952</v>
      </c>
      <c r="S1395" s="124" t="str">
        <f t="shared" si="94"/>
        <v/>
      </c>
    </row>
    <row r="1396" spans="1:19">
      <c r="A1396" s="3" t="s">
        <v>160</v>
      </c>
      <c r="B1396" s="3">
        <v>2023</v>
      </c>
      <c r="C1396" s="76">
        <v>45039</v>
      </c>
      <c r="D1396" s="3" t="s">
        <v>64</v>
      </c>
      <c r="E1396" t="s">
        <v>538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24">
        <f t="shared" si="96"/>
        <v>72.609923356192013</v>
      </c>
      <c r="N1396">
        <v>1</v>
      </c>
      <c r="O1396">
        <v>10.098000000000001</v>
      </c>
      <c r="P1396" s="124">
        <f t="shared" si="97"/>
        <v>71.301247771836003</v>
      </c>
      <c r="S1396" s="124" t="str">
        <f t="shared" si="94"/>
        <v/>
      </c>
    </row>
    <row r="1397" spans="1:19">
      <c r="A1397" s="3" t="s">
        <v>160</v>
      </c>
      <c r="B1397" s="3">
        <v>2023</v>
      </c>
      <c r="C1397" s="76">
        <v>45039</v>
      </c>
      <c r="D1397" s="3" t="s">
        <v>64</v>
      </c>
      <c r="E1397" t="s">
        <v>538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24">
        <f t="shared" si="96"/>
        <v>72.456475797524391</v>
      </c>
      <c r="N1397">
        <v>2</v>
      </c>
      <c r="O1397">
        <v>10.321000000000002</v>
      </c>
      <c r="P1397" s="124">
        <f t="shared" si="97"/>
        <v>69.760682104447227</v>
      </c>
      <c r="S1397" s="124" t="str">
        <f t="shared" si="94"/>
        <v/>
      </c>
    </row>
    <row r="1398" spans="1:19">
      <c r="A1398" s="3" t="s">
        <v>160</v>
      </c>
      <c r="B1398" s="3">
        <v>2023</v>
      </c>
      <c r="C1398" s="76">
        <v>45039</v>
      </c>
      <c r="D1398" s="3" t="s">
        <v>64</v>
      </c>
      <c r="E1398" t="s">
        <v>538</v>
      </c>
      <c r="F1398">
        <v>2</v>
      </c>
      <c r="G1398" t="s">
        <v>200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24">
        <f t="shared" si="96"/>
        <v>70.636711468654966</v>
      </c>
      <c r="N1398">
        <v>1</v>
      </c>
      <c r="O1398">
        <v>10.468</v>
      </c>
      <c r="P1398" s="124">
        <f t="shared" si="97"/>
        <v>68.781047000382117</v>
      </c>
      <c r="S1398" s="124" t="str">
        <f t="shared" si="94"/>
        <v/>
      </c>
    </row>
    <row r="1399" spans="1:19">
      <c r="A1399" s="3" t="s">
        <v>160</v>
      </c>
      <c r="B1399" s="3">
        <v>2023</v>
      </c>
      <c r="C1399" s="76">
        <v>45039</v>
      </c>
      <c r="D1399" s="3" t="s">
        <v>64</v>
      </c>
      <c r="E1399" t="s">
        <v>538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24">
        <f t="shared" si="96"/>
        <v>70.346849047386428</v>
      </c>
      <c r="N1399">
        <v>2</v>
      </c>
      <c r="O1399">
        <v>11.647</v>
      </c>
      <c r="P1399" s="124">
        <f t="shared" si="97"/>
        <v>61.818494032798142</v>
      </c>
      <c r="S1399" s="124" t="str">
        <f t="shared" si="94"/>
        <v/>
      </c>
    </row>
    <row r="1400" spans="1:19">
      <c r="A1400" s="3" t="s">
        <v>160</v>
      </c>
      <c r="B1400" s="3">
        <v>2023</v>
      </c>
      <c r="C1400" s="76">
        <v>45039</v>
      </c>
      <c r="D1400" s="3" t="s">
        <v>64</v>
      </c>
      <c r="E1400" t="s">
        <v>62</v>
      </c>
      <c r="F1400" t="s">
        <v>539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24">
        <f t="shared" si="96"/>
        <v>70.998915294349672</v>
      </c>
      <c r="N1400">
        <v>1</v>
      </c>
      <c r="O1400">
        <v>10.143000000000001</v>
      </c>
      <c r="P1400" s="124">
        <f t="shared" si="97"/>
        <v>70.98491570541259</v>
      </c>
      <c r="S1400" s="124" t="str">
        <f t="shared" si="94"/>
        <v/>
      </c>
    </row>
    <row r="1401" spans="1:19">
      <c r="A1401" s="3" t="s">
        <v>160</v>
      </c>
      <c r="B1401" s="3">
        <v>2023</v>
      </c>
      <c r="C1401" s="76">
        <v>45039</v>
      </c>
      <c r="D1401" s="3" t="s">
        <v>64</v>
      </c>
      <c r="E1401" t="s">
        <v>62</v>
      </c>
      <c r="F1401" t="s">
        <v>539</v>
      </c>
      <c r="G1401" t="s">
        <v>200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24">
        <v>70.62285434036292</v>
      </c>
      <c r="N1401">
        <v>2</v>
      </c>
      <c r="O1401">
        <v>10.211</v>
      </c>
      <c r="P1401" s="124">
        <v>70.512192733326799</v>
      </c>
      <c r="S1401" s="124" t="s">
        <v>8281</v>
      </c>
    </row>
    <row r="1402" spans="1:19">
      <c r="A1402" s="3" t="s">
        <v>160</v>
      </c>
      <c r="B1402" s="3">
        <v>2023</v>
      </c>
      <c r="C1402" s="76">
        <v>45039</v>
      </c>
      <c r="D1402" s="3" t="s">
        <v>64</v>
      </c>
      <c r="E1402" t="s">
        <v>62</v>
      </c>
      <c r="F1402" t="s">
        <v>540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24">
        <v>70.195963732085403</v>
      </c>
      <c r="N1402">
        <v>1</v>
      </c>
      <c r="O1402">
        <v>11.393000000000001</v>
      </c>
      <c r="P1402" s="124">
        <v>63.196699727903095</v>
      </c>
      <c r="S1402" s="124" t="s">
        <v>8281</v>
      </c>
    </row>
    <row r="1403" spans="1:19">
      <c r="A1403" s="3" t="s">
        <v>160</v>
      </c>
      <c r="B1403" s="3">
        <v>2023</v>
      </c>
      <c r="C1403" s="76">
        <v>45039</v>
      </c>
      <c r="D1403" s="3" t="s">
        <v>64</v>
      </c>
      <c r="E1403" t="s">
        <v>62</v>
      </c>
      <c r="F1403" t="s">
        <v>540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24">
        <v>68.958911981610967</v>
      </c>
      <c r="N1403">
        <v>2</v>
      </c>
      <c r="O1403">
        <v>16.795000000000002</v>
      </c>
      <c r="P1403" s="124">
        <v>42.869901756475137</v>
      </c>
      <c r="S1403" s="124" t="s">
        <v>8281</v>
      </c>
    </row>
    <row r="1404" spans="1:19">
      <c r="A1404" s="142" t="s">
        <v>63</v>
      </c>
      <c r="B1404" s="131">
        <v>2023</v>
      </c>
      <c r="C1404" s="76">
        <v>45143</v>
      </c>
      <c r="D1404" s="130" t="s">
        <v>19</v>
      </c>
      <c r="E1404" t="s">
        <v>533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9</v>
      </c>
      <c r="K1404">
        <v>1</v>
      </c>
      <c r="L1404">
        <v>10.130000000000001</v>
      </c>
      <c r="M1404" s="124">
        <v>71.076011846001975</v>
      </c>
    </row>
    <row r="1405" spans="1:19">
      <c r="A1405" s="142" t="s">
        <v>63</v>
      </c>
      <c r="B1405" s="131">
        <v>2023</v>
      </c>
      <c r="C1405" s="76">
        <v>45143</v>
      </c>
      <c r="D1405" s="130" t="s">
        <v>19</v>
      </c>
      <c r="E1405" t="s">
        <v>533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9</v>
      </c>
      <c r="K1405">
        <v>2</v>
      </c>
      <c r="L1405">
        <v>10.216000000000001</v>
      </c>
      <c r="M1405" s="124">
        <v>70.477682067345327</v>
      </c>
    </row>
    <row r="1406" spans="1:19">
      <c r="A1406" s="142" t="s">
        <v>63</v>
      </c>
      <c r="B1406" s="131">
        <v>2023</v>
      </c>
      <c r="C1406" s="76">
        <v>45143</v>
      </c>
      <c r="D1406" s="130" t="s">
        <v>19</v>
      </c>
      <c r="E1406" t="s">
        <v>533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29</v>
      </c>
      <c r="K1406">
        <v>1</v>
      </c>
      <c r="L1406">
        <v>10.212999999999999</v>
      </c>
      <c r="M1406" s="124">
        <v>70.498384412023896</v>
      </c>
    </row>
    <row r="1407" spans="1:19">
      <c r="A1407" s="142" t="s">
        <v>63</v>
      </c>
      <c r="B1407" s="131">
        <v>2023</v>
      </c>
      <c r="C1407" s="76">
        <v>45143</v>
      </c>
      <c r="D1407" s="130" t="s">
        <v>19</v>
      </c>
      <c r="E1407" t="s">
        <v>533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24">
        <v>70.175438596491233</v>
      </c>
    </row>
    <row r="1408" spans="1:19">
      <c r="A1408" s="142" t="s">
        <v>63</v>
      </c>
      <c r="B1408" s="131">
        <v>2023</v>
      </c>
      <c r="C1408" s="76">
        <v>45143</v>
      </c>
      <c r="D1408" s="130" t="s">
        <v>19</v>
      </c>
      <c r="E1408" t="s">
        <v>533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24">
        <v>71.019925034523581</v>
      </c>
    </row>
    <row r="1409" spans="1:16">
      <c r="A1409" s="142" t="s">
        <v>63</v>
      </c>
      <c r="B1409" s="131">
        <v>2023</v>
      </c>
      <c r="C1409" s="76">
        <v>45143</v>
      </c>
      <c r="D1409" s="130" t="s">
        <v>19</v>
      </c>
      <c r="E1409" t="s">
        <v>533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24">
        <v>67.554888346781766</v>
      </c>
    </row>
    <row r="1410" spans="1:16">
      <c r="A1410" s="142" t="s">
        <v>63</v>
      </c>
      <c r="B1410" s="131">
        <v>2023</v>
      </c>
      <c r="C1410" s="76">
        <v>45143</v>
      </c>
      <c r="D1410" s="130" t="s">
        <v>19</v>
      </c>
      <c r="E1410" t="s">
        <v>533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21</v>
      </c>
      <c r="K1410">
        <v>1</v>
      </c>
      <c r="L1410">
        <v>10.054</v>
      </c>
      <c r="M1410" s="124">
        <v>71.613288243485172</v>
      </c>
    </row>
    <row r="1411" spans="1:16">
      <c r="A1411" s="142" t="s">
        <v>63</v>
      </c>
      <c r="B1411" s="131">
        <v>2023</v>
      </c>
      <c r="C1411" s="76">
        <v>45143</v>
      </c>
      <c r="D1411" s="130" t="s">
        <v>19</v>
      </c>
      <c r="E1411" t="s">
        <v>533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21</v>
      </c>
      <c r="K1411">
        <v>2</v>
      </c>
      <c r="L1411">
        <v>10.173</v>
      </c>
      <c r="M1411" s="124">
        <v>70.7755824240637</v>
      </c>
    </row>
    <row r="1412" spans="1:16">
      <c r="A1412" s="142" t="s">
        <v>63</v>
      </c>
      <c r="B1412" s="131">
        <v>2023</v>
      </c>
      <c r="C1412" s="76">
        <v>45143</v>
      </c>
      <c r="D1412" s="130" t="s">
        <v>19</v>
      </c>
      <c r="E1412" t="s">
        <v>533</v>
      </c>
      <c r="F1412">
        <v>5</v>
      </c>
      <c r="G1412" t="s">
        <v>182</v>
      </c>
      <c r="H1412" t="s">
        <v>476</v>
      </c>
      <c r="I1412" s="10">
        <f>(C1412-VLOOKUP(G1412,Riders!$A$2:$E$7777,4,FALSE))/365</f>
        <v>22.93972602739726</v>
      </c>
      <c r="J1412">
        <v>35</v>
      </c>
      <c r="K1412">
        <v>1</v>
      </c>
      <c r="L1412">
        <v>10.102</v>
      </c>
      <c r="M1412" s="124">
        <v>71.273015244506041</v>
      </c>
    </row>
    <row r="1413" spans="1:16">
      <c r="A1413" s="142" t="s">
        <v>63</v>
      </c>
      <c r="B1413" s="131">
        <v>2023</v>
      </c>
      <c r="C1413" s="76">
        <v>45143</v>
      </c>
      <c r="D1413" s="130" t="s">
        <v>19</v>
      </c>
      <c r="E1413" t="s">
        <v>533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9</v>
      </c>
      <c r="K1413">
        <v>2</v>
      </c>
      <c r="L1413">
        <v>10.241</v>
      </c>
      <c r="M1413" s="124">
        <v>70.305634215408659</v>
      </c>
    </row>
    <row r="1414" spans="1:16">
      <c r="A1414" s="142" t="s">
        <v>63</v>
      </c>
      <c r="B1414" s="131">
        <v>2023</v>
      </c>
      <c r="C1414" s="76">
        <v>45143</v>
      </c>
      <c r="D1414" s="130" t="s">
        <v>19</v>
      </c>
      <c r="E1414" t="s">
        <v>533</v>
      </c>
      <c r="F1414">
        <v>6</v>
      </c>
      <c r="G1414" t="s">
        <v>467</v>
      </c>
      <c r="H1414" t="s">
        <v>30</v>
      </c>
      <c r="I1414" s="10">
        <f>(C1414-VLOOKUP(G1414,Riders!$A$2:$E$7777,4,FALSE))/365</f>
        <v>24.041095890410958</v>
      </c>
      <c r="J1414">
        <v>21</v>
      </c>
      <c r="K1414">
        <v>1</v>
      </c>
      <c r="L1414">
        <v>9.9960000000000004</v>
      </c>
      <c r="M1414" s="124">
        <v>72.028811524609836</v>
      </c>
    </row>
    <row r="1415" spans="1:16">
      <c r="A1415" s="142" t="s">
        <v>63</v>
      </c>
      <c r="B1415" s="131">
        <v>2023</v>
      </c>
      <c r="C1415" s="76">
        <v>45143</v>
      </c>
      <c r="D1415" s="130" t="s">
        <v>19</v>
      </c>
      <c r="E1415" t="s">
        <v>533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35</v>
      </c>
      <c r="K1415">
        <v>2</v>
      </c>
      <c r="L1415">
        <v>10.046000000000001</v>
      </c>
      <c r="M1415" s="124">
        <v>71.670316543898068</v>
      </c>
    </row>
    <row r="1416" spans="1:16">
      <c r="A1416" s="142" t="s">
        <v>63</v>
      </c>
      <c r="B1416" s="131">
        <v>2023</v>
      </c>
      <c r="C1416" s="76">
        <v>45143</v>
      </c>
      <c r="D1416" s="130" t="s">
        <v>19</v>
      </c>
      <c r="E1416" t="s">
        <v>533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29</v>
      </c>
      <c r="K1416">
        <v>1</v>
      </c>
      <c r="L1416">
        <v>10.157</v>
      </c>
      <c r="M1416" s="124">
        <v>70.887072954612577</v>
      </c>
    </row>
    <row r="1417" spans="1:16">
      <c r="A1417" s="142" t="s">
        <v>63</v>
      </c>
      <c r="B1417" s="131">
        <v>2023</v>
      </c>
      <c r="C1417" s="76">
        <v>45143</v>
      </c>
      <c r="D1417" s="130" t="s">
        <v>19</v>
      </c>
      <c r="E1417" t="s">
        <v>533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29</v>
      </c>
      <c r="K1417">
        <v>2</v>
      </c>
      <c r="L1417">
        <v>10.307</v>
      </c>
      <c r="M1417" s="124">
        <v>69.855438051809443</v>
      </c>
    </row>
    <row r="1418" spans="1:16">
      <c r="A1418" s="142" t="s">
        <v>63</v>
      </c>
      <c r="B1418" s="131">
        <v>2023</v>
      </c>
      <c r="C1418" s="76">
        <v>45143</v>
      </c>
      <c r="D1418" s="130" t="s">
        <v>19</v>
      </c>
      <c r="E1418" t="s">
        <v>533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21</v>
      </c>
      <c r="K1418">
        <v>1</v>
      </c>
      <c r="L1418">
        <v>10.051</v>
      </c>
      <c r="M1418" s="124">
        <v>71.634663217590287</v>
      </c>
    </row>
    <row r="1419" spans="1:16">
      <c r="A1419" s="142" t="s">
        <v>63</v>
      </c>
      <c r="B1419" s="131">
        <v>2023</v>
      </c>
      <c r="C1419" s="76">
        <v>45143</v>
      </c>
      <c r="D1419" s="130" t="s">
        <v>19</v>
      </c>
      <c r="E1419" t="s">
        <v>533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24">
        <v>71.485305798252568</v>
      </c>
      <c r="O1419" s="20"/>
    </row>
    <row r="1420" spans="1:16">
      <c r="A1420" s="142" t="s">
        <v>63</v>
      </c>
      <c r="B1420" s="131">
        <v>2023</v>
      </c>
      <c r="C1420" s="76">
        <v>45143</v>
      </c>
      <c r="D1420" s="130" t="s">
        <v>19</v>
      </c>
      <c r="E1420" t="s">
        <v>533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9</v>
      </c>
      <c r="K1420">
        <v>1</v>
      </c>
      <c r="L1420">
        <v>10.183999999999999</v>
      </c>
      <c r="M1420" s="124">
        <v>70.699135899450127</v>
      </c>
      <c r="O1420" s="20"/>
      <c r="P1420" s="20"/>
    </row>
    <row r="1421" spans="1:16">
      <c r="A1421" s="142" t="s">
        <v>63</v>
      </c>
      <c r="B1421" s="131">
        <v>2023</v>
      </c>
      <c r="C1421" s="76">
        <v>45143</v>
      </c>
      <c r="D1421" s="130" t="s">
        <v>19</v>
      </c>
      <c r="E1421" t="s">
        <v>533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11</v>
      </c>
      <c r="K1421">
        <v>2</v>
      </c>
      <c r="L1421">
        <v>10.28</v>
      </c>
      <c r="M1421" s="124">
        <v>70.038910505836583</v>
      </c>
    </row>
    <row r="1422" spans="1:16">
      <c r="A1422" s="142" t="s">
        <v>63</v>
      </c>
      <c r="B1422" s="131">
        <v>2023</v>
      </c>
      <c r="C1422" s="76">
        <v>45143</v>
      </c>
      <c r="D1422" s="130" t="s">
        <v>19</v>
      </c>
      <c r="E1422" t="s">
        <v>533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11</v>
      </c>
      <c r="K1422">
        <v>1</v>
      </c>
      <c r="L1422">
        <v>10.233000000000001</v>
      </c>
      <c r="M1422" s="124">
        <v>70.360598065083551</v>
      </c>
    </row>
    <row r="1423" spans="1:16">
      <c r="A1423" s="142" t="s">
        <v>63</v>
      </c>
      <c r="B1423" s="131">
        <v>2023</v>
      </c>
      <c r="C1423" s="76">
        <v>45143</v>
      </c>
      <c r="D1423" s="130" t="s">
        <v>19</v>
      </c>
      <c r="E1423" t="s">
        <v>533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9</v>
      </c>
      <c r="K1423">
        <v>2</v>
      </c>
      <c r="L1423">
        <v>10.321</v>
      </c>
      <c r="M1423" s="124">
        <v>69.760682104447241</v>
      </c>
    </row>
    <row r="1424" spans="1:16">
      <c r="A1424" s="142" t="s">
        <v>63</v>
      </c>
      <c r="B1424" s="131">
        <v>2023</v>
      </c>
      <c r="C1424" s="76">
        <v>45143</v>
      </c>
      <c r="D1424" s="130" t="s">
        <v>19</v>
      </c>
      <c r="E1424" t="s">
        <v>533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29</v>
      </c>
      <c r="K1424">
        <v>1</v>
      </c>
      <c r="L1424">
        <v>10.192</v>
      </c>
      <c r="M1424" s="124">
        <v>70.643642072213495</v>
      </c>
    </row>
    <row r="1425" spans="1:13">
      <c r="A1425" s="142" t="s">
        <v>63</v>
      </c>
      <c r="B1425" s="131">
        <v>2023</v>
      </c>
      <c r="C1425" s="76">
        <v>45143</v>
      </c>
      <c r="D1425" s="130" t="s">
        <v>19</v>
      </c>
      <c r="E1425" t="s">
        <v>533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35</v>
      </c>
      <c r="K1425">
        <v>2</v>
      </c>
      <c r="L1425">
        <v>10.247</v>
      </c>
      <c r="M1425" s="124">
        <v>70.264467649068024</v>
      </c>
    </row>
    <row r="1426" spans="1:13">
      <c r="A1426" s="142" t="s">
        <v>63</v>
      </c>
      <c r="B1426" s="131">
        <v>2023</v>
      </c>
      <c r="C1426" s="76">
        <v>45143</v>
      </c>
      <c r="D1426" s="130" t="s">
        <v>19</v>
      </c>
      <c r="E1426" t="s">
        <v>533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11</v>
      </c>
      <c r="K1426">
        <v>1</v>
      </c>
      <c r="L1426">
        <v>9.9849999999999994</v>
      </c>
      <c r="M1426" s="124">
        <v>72.108162243365058</v>
      </c>
    </row>
    <row r="1427" spans="1:13">
      <c r="A1427" s="142" t="s">
        <v>63</v>
      </c>
      <c r="B1427" s="131">
        <v>2023</v>
      </c>
      <c r="C1427" s="76">
        <v>45143</v>
      </c>
      <c r="D1427" s="130" t="s">
        <v>19</v>
      </c>
      <c r="E1427" t="s">
        <v>533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24">
        <v>71.563462876453627</v>
      </c>
    </row>
    <row r="1428" spans="1:13">
      <c r="A1428" s="142" t="s">
        <v>63</v>
      </c>
      <c r="B1428" s="131">
        <v>2023</v>
      </c>
      <c r="C1428" s="76">
        <v>45143</v>
      </c>
      <c r="D1428" s="130" t="s">
        <v>19</v>
      </c>
      <c r="E1428" t="s">
        <v>536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11</v>
      </c>
      <c r="K1428">
        <v>1</v>
      </c>
      <c r="L1428">
        <v>9.7899999999999991</v>
      </c>
      <c r="M1428" s="124">
        <v>73.544433094994901</v>
      </c>
    </row>
    <row r="1429" spans="1:13">
      <c r="A1429" s="142" t="s">
        <v>63</v>
      </c>
      <c r="B1429" s="131">
        <v>2023</v>
      </c>
      <c r="C1429" s="76">
        <v>45143</v>
      </c>
      <c r="D1429" s="130" t="s">
        <v>19</v>
      </c>
      <c r="E1429" s="159" t="s">
        <v>536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11</v>
      </c>
      <c r="K1429">
        <v>2</v>
      </c>
      <c r="L1429">
        <v>9.8359999999999985</v>
      </c>
      <c r="M1429" s="124">
        <v>73.200488003253369</v>
      </c>
    </row>
    <row r="1430" spans="1:13">
      <c r="A1430" s="142" t="s">
        <v>63</v>
      </c>
      <c r="B1430" s="131">
        <v>2023</v>
      </c>
      <c r="C1430" s="76">
        <v>45143</v>
      </c>
      <c r="D1430" s="130" t="s">
        <v>19</v>
      </c>
      <c r="E1430" t="s">
        <v>536</v>
      </c>
      <c r="F1430">
        <v>2</v>
      </c>
      <c r="G1430" t="s">
        <v>200</v>
      </c>
      <c r="H1430" t="s">
        <v>44</v>
      </c>
      <c r="I1430" s="10">
        <f>(C1430-VLOOKUP(G1430,Riders!$A$2:$E$7777,4,FALSE))/365</f>
        <v>28.063013698630137</v>
      </c>
      <c r="J1430">
        <v>21</v>
      </c>
      <c r="K1430">
        <v>1</v>
      </c>
      <c r="L1430">
        <v>10.022</v>
      </c>
      <c r="M1430" s="124">
        <v>71.841947715026933</v>
      </c>
    </row>
    <row r="1431" spans="1:13">
      <c r="A1431" s="142" t="s">
        <v>63</v>
      </c>
      <c r="B1431" s="131">
        <v>2023</v>
      </c>
      <c r="C1431" s="76">
        <v>45143</v>
      </c>
      <c r="D1431" s="130" t="s">
        <v>19</v>
      </c>
      <c r="E1431" s="159" t="s">
        <v>536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29</v>
      </c>
      <c r="K1431">
        <v>2</v>
      </c>
      <c r="L1431">
        <v>10.025</v>
      </c>
      <c r="M1431" s="124">
        <v>71.820448877805489</v>
      </c>
    </row>
    <row r="1432" spans="1:13">
      <c r="A1432" s="142" t="s">
        <v>63</v>
      </c>
      <c r="B1432" s="131">
        <v>2023</v>
      </c>
      <c r="C1432" s="76">
        <v>45143</v>
      </c>
      <c r="D1432" s="130" t="s">
        <v>19</v>
      </c>
      <c r="E1432" t="s">
        <v>536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21</v>
      </c>
      <c r="K1432">
        <v>1</v>
      </c>
      <c r="L1432">
        <v>9.9600000000000009</v>
      </c>
      <c r="M1432" s="124">
        <v>72.289156626506013</v>
      </c>
    </row>
    <row r="1433" spans="1:13">
      <c r="A1433" s="142" t="s">
        <v>63</v>
      </c>
      <c r="B1433" s="131">
        <v>2023</v>
      </c>
      <c r="C1433" s="76">
        <v>45143</v>
      </c>
      <c r="D1433" s="130" t="s">
        <v>19</v>
      </c>
      <c r="E1433" s="159" t="s">
        <v>536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11</v>
      </c>
      <c r="K1433">
        <v>2</v>
      </c>
      <c r="L1433">
        <v>10.153</v>
      </c>
      <c r="M1433" s="124">
        <v>70.915000492465282</v>
      </c>
    </row>
    <row r="1434" spans="1:13">
      <c r="A1434" s="142" t="s">
        <v>63</v>
      </c>
      <c r="B1434" s="131">
        <v>2023</v>
      </c>
      <c r="C1434" s="76">
        <v>45143</v>
      </c>
      <c r="D1434" s="130" t="s">
        <v>19</v>
      </c>
      <c r="E1434" t="s">
        <v>536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9</v>
      </c>
      <c r="K1434">
        <v>1</v>
      </c>
      <c r="L1434">
        <v>9.9589999999999996</v>
      </c>
      <c r="M1434" s="124">
        <v>72.296415302741238</v>
      </c>
    </row>
    <row r="1435" spans="1:13">
      <c r="A1435" s="142" t="s">
        <v>63</v>
      </c>
      <c r="B1435" s="131">
        <v>2023</v>
      </c>
      <c r="C1435" s="76">
        <v>45143</v>
      </c>
      <c r="D1435" s="130" t="s">
        <v>19</v>
      </c>
      <c r="E1435" s="159" t="s">
        <v>536</v>
      </c>
      <c r="F1435">
        <v>4</v>
      </c>
      <c r="G1435" t="s">
        <v>194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534</v>
      </c>
      <c r="M1435" s="124" t="s">
        <v>534</v>
      </c>
    </row>
    <row r="1436" spans="1:13">
      <c r="A1436" s="142" t="s">
        <v>63</v>
      </c>
      <c r="B1436" s="131">
        <v>2023</v>
      </c>
      <c r="C1436" s="76">
        <v>45143</v>
      </c>
      <c r="D1436" s="130" t="s">
        <v>19</v>
      </c>
      <c r="E1436" t="s">
        <v>536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9</v>
      </c>
      <c r="K1436">
        <v>1</v>
      </c>
      <c r="L1436">
        <v>10.039</v>
      </c>
      <c r="M1436" s="124">
        <v>71.720290865624065</v>
      </c>
    </row>
    <row r="1437" spans="1:13">
      <c r="A1437" s="142" t="s">
        <v>63</v>
      </c>
      <c r="B1437" s="131">
        <v>2023</v>
      </c>
      <c r="C1437" s="76">
        <v>45143</v>
      </c>
      <c r="D1437" s="130" t="s">
        <v>19</v>
      </c>
      <c r="E1437" s="159" t="s">
        <v>536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21</v>
      </c>
      <c r="K1437">
        <v>2</v>
      </c>
      <c r="L1437">
        <v>10.074</v>
      </c>
      <c r="M1437" s="124">
        <v>71.471113758189404</v>
      </c>
    </row>
    <row r="1438" spans="1:13">
      <c r="A1438" s="142" t="s">
        <v>63</v>
      </c>
      <c r="B1438" s="131">
        <v>2023</v>
      </c>
      <c r="C1438" s="76">
        <v>45143</v>
      </c>
      <c r="D1438" s="130" t="s">
        <v>19</v>
      </c>
      <c r="E1438" t="s">
        <v>536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29</v>
      </c>
      <c r="K1438">
        <v>1</v>
      </c>
      <c r="L1438">
        <v>10.132999999999999</v>
      </c>
      <c r="M1438" s="124">
        <v>71.054968913451106</v>
      </c>
    </row>
    <row r="1439" spans="1:13">
      <c r="A1439" s="142" t="s">
        <v>63</v>
      </c>
      <c r="B1439" s="131">
        <v>2023</v>
      </c>
      <c r="C1439" s="76">
        <v>45143</v>
      </c>
      <c r="D1439" s="130" t="s">
        <v>19</v>
      </c>
      <c r="E1439" s="159" t="s">
        <v>536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29</v>
      </c>
      <c r="K1439">
        <v>2</v>
      </c>
      <c r="L1439">
        <v>10.135999999999999</v>
      </c>
      <c r="M1439" s="124">
        <v>71.033938437253354</v>
      </c>
    </row>
    <row r="1440" spans="1:13">
      <c r="A1440" s="142" t="s">
        <v>63</v>
      </c>
      <c r="B1440" s="131">
        <v>2023</v>
      </c>
      <c r="C1440" s="76">
        <v>45143</v>
      </c>
      <c r="D1440" s="130" t="s">
        <v>19</v>
      </c>
      <c r="E1440" t="s">
        <v>536</v>
      </c>
      <c r="F1440">
        <v>7</v>
      </c>
      <c r="G1440" t="s">
        <v>467</v>
      </c>
      <c r="H1440" t="s">
        <v>30</v>
      </c>
      <c r="I1440" s="10">
        <f>(C1440-VLOOKUP(G1440,Riders!$A$2:$E$7777,4,FALSE))/365</f>
        <v>24.041095890410958</v>
      </c>
      <c r="J1440">
        <v>21</v>
      </c>
      <c r="K1440">
        <v>1</v>
      </c>
      <c r="L1440">
        <v>10.103999999999999</v>
      </c>
      <c r="M1440" s="124">
        <v>71.258907363420434</v>
      </c>
    </row>
    <row r="1441" spans="1:16">
      <c r="A1441" s="142" t="s">
        <v>63</v>
      </c>
      <c r="B1441" s="131">
        <v>2023</v>
      </c>
      <c r="C1441" s="76">
        <v>45143</v>
      </c>
      <c r="D1441" s="130" t="s">
        <v>19</v>
      </c>
      <c r="E1441" s="159" t="s">
        <v>536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24">
        <v>70.754716981132091</v>
      </c>
    </row>
    <row r="1442" spans="1:16">
      <c r="A1442" s="142" t="s">
        <v>63</v>
      </c>
      <c r="B1442" s="131">
        <v>2023</v>
      </c>
      <c r="C1442" s="76">
        <v>45143</v>
      </c>
      <c r="D1442" s="130" t="s">
        <v>19</v>
      </c>
      <c r="E1442" t="s">
        <v>536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21</v>
      </c>
      <c r="K1442">
        <v>1</v>
      </c>
      <c r="L1442">
        <v>9.9179999999999993</v>
      </c>
      <c r="M1442" s="124">
        <v>72.595281306715066</v>
      </c>
    </row>
    <row r="1443" spans="1:16">
      <c r="A1443" s="142" t="s">
        <v>63</v>
      </c>
      <c r="B1443" s="131">
        <v>2023</v>
      </c>
      <c r="C1443" s="76">
        <v>45143</v>
      </c>
      <c r="D1443" s="130" t="s">
        <v>19</v>
      </c>
      <c r="E1443" s="159" t="s">
        <v>536</v>
      </c>
      <c r="F1443">
        <v>8</v>
      </c>
      <c r="G1443" t="s">
        <v>182</v>
      </c>
      <c r="H1443" t="s">
        <v>476</v>
      </c>
      <c r="I1443" s="10">
        <f>(C1443-VLOOKUP(G1443,Riders!$A$2:$E$7777,4,FALSE))/365</f>
        <v>22.93972602739726</v>
      </c>
      <c r="J1443">
        <v>35</v>
      </c>
      <c r="K1443">
        <v>2</v>
      </c>
      <c r="L1443">
        <v>9.9969999999999999</v>
      </c>
      <c r="M1443" s="124">
        <v>72.021606481944588</v>
      </c>
    </row>
    <row r="1444" spans="1:16">
      <c r="A1444" s="142" t="s">
        <v>63</v>
      </c>
      <c r="B1444" s="131">
        <v>2023</v>
      </c>
      <c r="C1444" s="76">
        <v>45143</v>
      </c>
      <c r="D1444" s="130" t="s">
        <v>19</v>
      </c>
      <c r="E1444" s="159" t="s">
        <v>537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26.410958904109588</v>
      </c>
      <c r="J1444">
        <v>11</v>
      </c>
      <c r="K1444">
        <v>1</v>
      </c>
      <c r="L1444">
        <v>9.8059999999999992</v>
      </c>
      <c r="M1444" s="124">
        <v>73.424434019987771</v>
      </c>
      <c r="N1444">
        <v>1</v>
      </c>
      <c r="O1444">
        <v>9.8610000000000007</v>
      </c>
      <c r="P1444" s="124">
        <v>73.014907210222077</v>
      </c>
    </row>
    <row r="1445" spans="1:16">
      <c r="A1445" s="142" t="s">
        <v>63</v>
      </c>
      <c r="B1445" s="131">
        <v>2023</v>
      </c>
      <c r="C1445" s="76">
        <v>45143</v>
      </c>
      <c r="D1445" s="130" t="s">
        <v>19</v>
      </c>
      <c r="E1445" s="159" t="s">
        <v>537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24.317808219178083</v>
      </c>
      <c r="J1445">
        <v>21</v>
      </c>
      <c r="K1445">
        <v>2</v>
      </c>
      <c r="L1445">
        <v>10.129999999999999</v>
      </c>
      <c r="M1445" s="124">
        <v>71.076011846001975</v>
      </c>
      <c r="N1445">
        <v>2</v>
      </c>
      <c r="O1445">
        <v>9.9009999999999998</v>
      </c>
      <c r="P1445" s="124">
        <v>72.719927280072724</v>
      </c>
    </row>
    <row r="1446" spans="1:16">
      <c r="A1446" s="142" t="s">
        <v>63</v>
      </c>
      <c r="B1446" s="131">
        <v>2023</v>
      </c>
      <c r="C1446" s="76">
        <v>45143</v>
      </c>
      <c r="D1446" s="130" t="s">
        <v>19</v>
      </c>
      <c r="E1446" s="159" t="s">
        <v>537</v>
      </c>
      <c r="F1446">
        <v>2</v>
      </c>
      <c r="G1446" t="s">
        <v>200</v>
      </c>
      <c r="H1446" t="s">
        <v>44</v>
      </c>
      <c r="I1446" s="10">
        <f>(C1446-VLOOKUP(G1446,Riders!$A$2:$E$7777,4,FALSE))/365</f>
        <v>28.063013698630137</v>
      </c>
      <c r="J1446">
        <v>21</v>
      </c>
      <c r="K1446">
        <v>1</v>
      </c>
      <c r="L1446">
        <v>10.042</v>
      </c>
      <c r="M1446" s="124">
        <v>71.698864767974513</v>
      </c>
      <c r="N1446">
        <v>1</v>
      </c>
      <c r="O1446">
        <v>9.9220000000000006</v>
      </c>
      <c r="P1446" s="124">
        <v>72.566014916347513</v>
      </c>
    </row>
    <row r="1447" spans="1:16">
      <c r="A1447" s="142" t="s">
        <v>63</v>
      </c>
      <c r="B1447" s="131">
        <v>2023</v>
      </c>
      <c r="C1447" s="76">
        <v>45143</v>
      </c>
      <c r="D1447" s="130" t="s">
        <v>19</v>
      </c>
      <c r="E1447" s="159" t="s">
        <v>537</v>
      </c>
      <c r="F1447">
        <v>2</v>
      </c>
      <c r="G1447" t="s">
        <v>467</v>
      </c>
      <c r="H1447" t="s">
        <v>30</v>
      </c>
      <c r="I1447" s="10">
        <f>(C1447-VLOOKUP(G1447,Riders!$A$2:$E$7777,4,FALSE))/365</f>
        <v>24.041095890410958</v>
      </c>
      <c r="J1447">
        <v>21</v>
      </c>
      <c r="K1447">
        <v>2</v>
      </c>
      <c r="L1447">
        <v>10.093999999999999</v>
      </c>
      <c r="M1447" s="124">
        <v>71.329502674856357</v>
      </c>
      <c r="N1447">
        <v>2</v>
      </c>
      <c r="O1447">
        <v>9.9280000000000008</v>
      </c>
      <c r="P1447" s="124">
        <v>72.522159548751006</v>
      </c>
    </row>
    <row r="1448" spans="1:16">
      <c r="A1448" s="142" t="s">
        <v>63</v>
      </c>
      <c r="B1448" s="131">
        <v>2023</v>
      </c>
      <c r="C1448" s="76">
        <v>45143</v>
      </c>
      <c r="D1448" s="130" t="s">
        <v>19</v>
      </c>
      <c r="E1448" s="159" t="s">
        <v>537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24.882191780821916</v>
      </c>
      <c r="J1448">
        <v>21</v>
      </c>
      <c r="K1448">
        <v>1</v>
      </c>
      <c r="L1448">
        <v>9.9</v>
      </c>
      <c r="M1448" s="124">
        <v>72.72727272727272</v>
      </c>
      <c r="N1448">
        <v>1</v>
      </c>
      <c r="O1448">
        <v>10.058</v>
      </c>
      <c r="P1448" s="124">
        <v>71.584808112944927</v>
      </c>
    </row>
    <row r="1449" spans="1:16">
      <c r="A1449" s="142" t="s">
        <v>63</v>
      </c>
      <c r="B1449" s="131">
        <v>2023</v>
      </c>
      <c r="C1449" s="76">
        <v>45143</v>
      </c>
      <c r="D1449" s="130" t="s">
        <v>19</v>
      </c>
      <c r="E1449" s="159" t="s">
        <v>537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26.487671232876714</v>
      </c>
      <c r="J1449">
        <v>29</v>
      </c>
      <c r="K1449">
        <v>2</v>
      </c>
      <c r="L1449">
        <v>10.165000000000001</v>
      </c>
      <c r="M1449" s="124">
        <v>70.831283817019184</v>
      </c>
      <c r="N1449">
        <v>2</v>
      </c>
      <c r="O1449">
        <v>10.119</v>
      </c>
      <c r="P1449" s="124">
        <v>71.153276015416552</v>
      </c>
    </row>
    <row r="1450" spans="1:16">
      <c r="A1450" s="142" t="s">
        <v>63</v>
      </c>
      <c r="B1450" s="131">
        <v>2023</v>
      </c>
      <c r="C1450" s="76">
        <v>45143</v>
      </c>
      <c r="D1450" s="130" t="s">
        <v>19</v>
      </c>
      <c r="E1450" s="159" t="s">
        <v>537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26.301369863013697</v>
      </c>
      <c r="J1450">
        <v>9</v>
      </c>
      <c r="K1450">
        <v>1</v>
      </c>
      <c r="L1450">
        <v>10.295</v>
      </c>
      <c r="M1450" s="124">
        <v>69.936862554638168</v>
      </c>
      <c r="N1450">
        <v>1</v>
      </c>
      <c r="O1450">
        <v>10.084</v>
      </c>
      <c r="P1450" s="124">
        <v>71.400238000793337</v>
      </c>
    </row>
    <row r="1451" spans="1:16">
      <c r="A1451" s="142" t="s">
        <v>63</v>
      </c>
      <c r="B1451" s="131">
        <v>2023</v>
      </c>
      <c r="C1451" s="76">
        <v>45143</v>
      </c>
      <c r="D1451" s="130" t="s">
        <v>19</v>
      </c>
      <c r="E1451" s="159" t="s">
        <v>537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23.484931506849314</v>
      </c>
      <c r="J1451">
        <v>9</v>
      </c>
      <c r="K1451">
        <v>2</v>
      </c>
      <c r="L1451">
        <v>10.331</v>
      </c>
      <c r="M1451" s="124">
        <v>69.693156519214014</v>
      </c>
      <c r="N1451">
        <v>2</v>
      </c>
      <c r="O1451">
        <v>10.145</v>
      </c>
      <c r="P1451" s="124">
        <v>70.970921636274028</v>
      </c>
    </row>
    <row r="1452" spans="1:16">
      <c r="A1452" s="142" t="s">
        <v>63</v>
      </c>
      <c r="B1452" s="131">
        <v>2023</v>
      </c>
      <c r="C1452" s="76">
        <v>45143</v>
      </c>
      <c r="D1452" s="130" t="s">
        <v>19</v>
      </c>
      <c r="E1452" s="159" t="s">
        <v>538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26.410958904109588</v>
      </c>
      <c r="J1452">
        <v>11</v>
      </c>
      <c r="K1452">
        <v>1</v>
      </c>
      <c r="L1452">
        <v>9.923</v>
      </c>
      <c r="M1452" s="124">
        <v>72.558702005441901</v>
      </c>
      <c r="N1452">
        <v>1</v>
      </c>
      <c r="O1452">
        <v>10.036</v>
      </c>
      <c r="P1452" s="124">
        <v>71.741729772817862</v>
      </c>
    </row>
    <row r="1453" spans="1:16">
      <c r="A1453" s="142" t="s">
        <v>63</v>
      </c>
      <c r="B1453" s="131">
        <v>2023</v>
      </c>
      <c r="C1453" s="76">
        <v>45143</v>
      </c>
      <c r="D1453" s="130" t="s">
        <v>19</v>
      </c>
      <c r="E1453" s="159" t="s">
        <v>538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26.301369863013697</v>
      </c>
      <c r="J1453">
        <v>9</v>
      </c>
      <c r="K1453">
        <v>2</v>
      </c>
      <c r="L1453">
        <v>10.428000000000001</v>
      </c>
      <c r="M1453" s="124">
        <v>69.044879171461446</v>
      </c>
      <c r="N1453">
        <v>2</v>
      </c>
      <c r="O1453">
        <v>10.077</v>
      </c>
      <c r="P1453" s="124">
        <v>71.449836260791898</v>
      </c>
    </row>
    <row r="1454" spans="1:16">
      <c r="A1454" s="142" t="s">
        <v>63</v>
      </c>
      <c r="B1454" s="131">
        <v>2023</v>
      </c>
      <c r="C1454" s="76">
        <v>45143</v>
      </c>
      <c r="D1454" s="130" t="s">
        <v>19</v>
      </c>
      <c r="E1454" s="159" t="s">
        <v>538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24.882191780821916</v>
      </c>
      <c r="J1454">
        <v>21</v>
      </c>
      <c r="K1454">
        <v>1</v>
      </c>
      <c r="L1454">
        <v>9.8659999999999997</v>
      </c>
      <c r="M1454" s="124">
        <v>72.977903912426513</v>
      </c>
      <c r="N1454">
        <v>1</v>
      </c>
      <c r="O1454">
        <v>9.9179999999999993</v>
      </c>
      <c r="P1454" s="124">
        <v>72.595281306715066</v>
      </c>
    </row>
    <row r="1455" spans="1:16">
      <c r="A1455" s="142" t="s">
        <v>63</v>
      </c>
      <c r="B1455" s="131">
        <v>2023</v>
      </c>
      <c r="C1455" s="76">
        <v>45143</v>
      </c>
      <c r="D1455" s="130" t="s">
        <v>19</v>
      </c>
      <c r="E1455" s="159" t="s">
        <v>538</v>
      </c>
      <c r="F1455">
        <v>2</v>
      </c>
      <c r="G1455" t="s">
        <v>200</v>
      </c>
      <c r="H1455" t="s">
        <v>44</v>
      </c>
      <c r="I1455" s="10">
        <f>(C1455-VLOOKUP(G1455,Riders!$A$2:$E$7777,4,FALSE))/365</f>
        <v>28.063013698630137</v>
      </c>
      <c r="J1455">
        <v>21</v>
      </c>
      <c r="K1455">
        <v>2</v>
      </c>
      <c r="L1455">
        <v>10.058</v>
      </c>
      <c r="M1455" s="124">
        <v>71.584808112944927</v>
      </c>
      <c r="N1455">
        <v>2</v>
      </c>
      <c r="O1455">
        <v>10.298</v>
      </c>
      <c r="P1455" s="124">
        <v>69.916488638570598</v>
      </c>
    </row>
    <row r="1456" spans="1:16">
      <c r="A1456" s="142" t="s">
        <v>63</v>
      </c>
      <c r="B1456" s="131">
        <v>2023</v>
      </c>
      <c r="C1456" s="76">
        <v>45143</v>
      </c>
      <c r="D1456" s="130" t="s">
        <v>19</v>
      </c>
      <c r="E1456" s="159" t="s">
        <v>62</v>
      </c>
      <c r="F1456" t="s">
        <v>539</v>
      </c>
      <c r="G1456" t="s">
        <v>90</v>
      </c>
      <c r="H1456" t="s">
        <v>22</v>
      </c>
      <c r="I1456" s="10">
        <f>(C1456-VLOOKUP(G1456,Riders!$A$2:$E$7777,4,FALSE))/365</f>
        <v>26.410958904109588</v>
      </c>
      <c r="J1456">
        <v>11</v>
      </c>
      <c r="K1456">
        <v>1</v>
      </c>
      <c r="L1456">
        <v>9.7870000000000008</v>
      </c>
      <c r="M1456" s="124">
        <v>73.566976601614385</v>
      </c>
      <c r="N1456">
        <v>1</v>
      </c>
      <c r="O1456">
        <v>9.6539999999999999</v>
      </c>
      <c r="P1456" s="124">
        <v>74.580484773151028</v>
      </c>
    </row>
    <row r="1457" spans="1:16">
      <c r="A1457" s="142" t="s">
        <v>63</v>
      </c>
      <c r="B1457" s="131">
        <v>2023</v>
      </c>
      <c r="C1457" s="76">
        <v>45143</v>
      </c>
      <c r="D1457" s="130" t="s">
        <v>19</v>
      </c>
      <c r="E1457" s="159" t="s">
        <v>62</v>
      </c>
      <c r="F1457" t="s">
        <v>539</v>
      </c>
      <c r="G1457" t="s">
        <v>126</v>
      </c>
      <c r="H1457" t="s">
        <v>102</v>
      </c>
      <c r="I1457" s="10">
        <f>(C1457-VLOOKUP(G1457,Riders!$A$2:$E$7777,4,FALSE))/365</f>
        <v>24.882191780821916</v>
      </c>
      <c r="J1457">
        <v>21</v>
      </c>
      <c r="K1457">
        <v>2</v>
      </c>
      <c r="L1457">
        <v>9.8480000000000008</v>
      </c>
      <c r="M1457" s="124">
        <v>73.111291632818848</v>
      </c>
      <c r="N1457">
        <v>2</v>
      </c>
      <c r="O1457">
        <v>9.7539999999999996</v>
      </c>
      <c r="P1457" s="124">
        <v>73.815870412138608</v>
      </c>
    </row>
    <row r="1458" spans="1:16">
      <c r="A1458" s="142" t="s">
        <v>63</v>
      </c>
      <c r="B1458" s="131">
        <v>2023</v>
      </c>
      <c r="C1458" s="76">
        <v>45143</v>
      </c>
      <c r="D1458" s="130" t="s">
        <v>19</v>
      </c>
      <c r="E1458" s="159" t="s">
        <v>62</v>
      </c>
      <c r="F1458" t="s">
        <v>540</v>
      </c>
      <c r="G1458" t="s">
        <v>110</v>
      </c>
      <c r="H1458" t="s">
        <v>111</v>
      </c>
      <c r="I1458" s="10">
        <f>(C1458-VLOOKUP(G1458,Riders!$A$2:$E$7777,4,FALSE))/365</f>
        <v>26.301369863013697</v>
      </c>
      <c r="J1458">
        <v>9</v>
      </c>
      <c r="K1458">
        <v>1</v>
      </c>
      <c r="L1458">
        <v>9.9130000000000003</v>
      </c>
      <c r="M1458" s="124">
        <v>72.631897508322396</v>
      </c>
      <c r="N1458">
        <v>1</v>
      </c>
      <c r="O1458">
        <v>9.952</v>
      </c>
      <c r="P1458" s="124">
        <v>72.347266881028943</v>
      </c>
    </row>
    <row r="1459" spans="1:16">
      <c r="A1459" s="142" t="s">
        <v>63</v>
      </c>
      <c r="B1459" s="131">
        <v>2023</v>
      </c>
      <c r="C1459" s="76">
        <v>45143</v>
      </c>
      <c r="D1459" s="130" t="s">
        <v>19</v>
      </c>
      <c r="E1459" s="159" t="s">
        <v>62</v>
      </c>
      <c r="F1459" t="s">
        <v>540</v>
      </c>
      <c r="G1459" t="s">
        <v>200</v>
      </c>
      <c r="H1459" t="s">
        <v>44</v>
      </c>
      <c r="I1459" s="10">
        <f>(C1459-VLOOKUP(G1459,Riders!$A$2:$E$7777,4,FALSE))/365</f>
        <v>28.063013698630137</v>
      </c>
      <c r="J1459">
        <v>21</v>
      </c>
      <c r="K1459">
        <v>2</v>
      </c>
      <c r="L1459">
        <v>9.9429999999999996</v>
      </c>
      <c r="M1459" s="124">
        <v>72.412752690334912</v>
      </c>
      <c r="N1459">
        <v>2</v>
      </c>
      <c r="O1459">
        <v>9.9619999999999997</v>
      </c>
      <c r="P1459" s="124">
        <v>72.274643645854255</v>
      </c>
    </row>
  </sheetData>
  <autoFilter ref="A1:S1403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321 M1323:M145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321 M1323:M145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A1460:K2000 J2:K1459 E1404:H1459">
    <cfRule type="expression" dxfId="323" priority="54">
      <formula>$E2="F"</formula>
    </cfRule>
    <cfRule type="expression" dxfId="322" priority="55">
      <formula>$E2="SF"</formula>
    </cfRule>
    <cfRule type="expression" dxfId="321" priority="56">
      <formula>$E2="QF"</formula>
    </cfRule>
    <cfRule type="expression" dxfId="320" priority="57">
      <formula>$E2="R8"</formula>
    </cfRule>
    <cfRule type="expression" dxfId="319" priority="58">
      <formula>$E2="R16"</formula>
    </cfRule>
  </conditionalFormatting>
  <conditionalFormatting sqref="A806:D861">
    <cfRule type="expression" dxfId="318" priority="52">
      <formula>$E806="F"</formula>
    </cfRule>
    <cfRule type="expression" dxfId="317" priority="53">
      <formula>$E806="Q"</formula>
    </cfRule>
  </conditionalFormatting>
  <conditionalFormatting sqref="A862:B917 D862:D917">
    <cfRule type="expression" dxfId="316" priority="50">
      <formula>$E862="F"</formula>
    </cfRule>
    <cfRule type="expression" dxfId="315" priority="51">
      <formula>$E862="Q"</formula>
    </cfRule>
  </conditionalFormatting>
  <conditionalFormatting sqref="F922:F937">
    <cfRule type="expression" dxfId="314" priority="1553">
      <formula>$E918="F"</formula>
    </cfRule>
    <cfRule type="expression" dxfId="313" priority="1554">
      <formula>$E918="SF"</formula>
    </cfRule>
    <cfRule type="expression" dxfId="312" priority="1555">
      <formula>$E918="QF"</formula>
    </cfRule>
    <cfRule type="expression" dxfId="311" priority="1556">
      <formula>$E918="R8"</formula>
    </cfRule>
    <cfRule type="expression" dxfId="310" priority="1557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8">
      <formula>$E918="F"</formula>
    </cfRule>
    <cfRule type="expression" dxfId="308" priority="49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6">
      <formula>$E919="F"</formula>
    </cfRule>
    <cfRule type="expression" dxfId="306" priority="47">
      <formula>$E919="Q"</formula>
    </cfRule>
  </conditionalFormatting>
  <conditionalFormatting sqref="A970:B1025 D970:D1025">
    <cfRule type="expression" dxfId="305" priority="44">
      <formula>$E970="F"</formula>
    </cfRule>
    <cfRule type="expression" dxfId="304" priority="45">
      <formula>$E970="Q"</formula>
    </cfRule>
  </conditionalFormatting>
  <conditionalFormatting sqref="D1026:D1081">
    <cfRule type="expression" dxfId="303" priority="42">
      <formula>#REF!="F"</formula>
    </cfRule>
    <cfRule type="expression" dxfId="302" priority="43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40">
      <formula>#REF!="F"</formula>
    </cfRule>
    <cfRule type="expression" dxfId="300" priority="41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8">
      <formula>#REF!="F"</formula>
    </cfRule>
    <cfRule type="expression" dxfId="298" priority="39">
      <formula>#REF!="Q"</formula>
    </cfRule>
  </conditionalFormatting>
  <conditionalFormatting sqref="A1194:D1291">
    <cfRule type="expression" dxfId="297" priority="35">
      <formula>$E1194="R1"</formula>
    </cfRule>
    <cfRule type="expression" dxfId="296" priority="36">
      <formula>$E1194="F"</formula>
    </cfRule>
    <cfRule type="expression" dxfId="295" priority="37">
      <formula>$E1194="Q"</formula>
    </cfRule>
  </conditionalFormatting>
  <conditionalFormatting sqref="A1292:D1347">
    <cfRule type="expression" dxfId="294" priority="32">
      <formula>$E1292="R1"</formula>
    </cfRule>
    <cfRule type="expression" dxfId="293" priority="33">
      <formula>$E1292="F"</formula>
    </cfRule>
    <cfRule type="expression" dxfId="292" priority="34">
      <formula>$E1292="Q"</formula>
    </cfRule>
  </conditionalFormatting>
  <conditionalFormatting sqref="G1353:G1354">
    <cfRule type="expression" dxfId="291" priority="1938">
      <formula>$E1352="F"</formula>
    </cfRule>
    <cfRule type="expression" dxfId="290" priority="1939">
      <formula>$E1352="SF"</formula>
    </cfRule>
    <cfRule type="expression" dxfId="289" priority="1940">
      <formula>$E1352="QF"</formula>
    </cfRule>
    <cfRule type="expression" dxfId="288" priority="1941">
      <formula>$E1352="R8"</formula>
    </cfRule>
    <cfRule type="expression" dxfId="287" priority="1942">
      <formula>$E1352="R16"</formula>
    </cfRule>
  </conditionalFormatting>
  <conditionalFormatting sqref="P2:P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tabSelected="1" zoomScale="70" zoomScaleNormal="70" workbookViewId="0">
      <pane ySplit="1" topLeftCell="A1888" activePane="bottomLeft" state="frozen"/>
      <selection pane="bottomLeft" activeCell="T1913" sqref="T1913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1148</v>
      </c>
      <c r="P1" t="s">
        <v>1149</v>
      </c>
      <c r="Q1" t="s">
        <v>1152</v>
      </c>
      <c r="R1" t="s">
        <v>1153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533</v>
      </c>
      <c r="F4">
        <v>2</v>
      </c>
      <c r="G4">
        <v>1</v>
      </c>
      <c r="H4" t="s">
        <v>1995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533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533</v>
      </c>
      <c r="F6">
        <v>3</v>
      </c>
      <c r="G6">
        <v>1</v>
      </c>
      <c r="H6" t="s">
        <v>200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533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533</v>
      </c>
      <c r="F8">
        <v>4</v>
      </c>
      <c r="G8">
        <v>1</v>
      </c>
      <c r="H8" t="s">
        <v>337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533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533</v>
      </c>
      <c r="F10">
        <v>5</v>
      </c>
      <c r="G10">
        <v>1</v>
      </c>
      <c r="H10" t="s">
        <v>255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533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534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533</v>
      </c>
      <c r="F12">
        <v>6</v>
      </c>
      <c r="G12">
        <v>1</v>
      </c>
      <c r="H12" t="s">
        <v>195</v>
      </c>
      <c r="I12" t="s">
        <v>196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533</v>
      </c>
      <c r="F13">
        <v>6</v>
      </c>
      <c r="G13">
        <v>1</v>
      </c>
      <c r="H13" t="s">
        <v>287</v>
      </c>
      <c r="I13" t="s">
        <v>205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533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533</v>
      </c>
      <c r="F15">
        <v>7</v>
      </c>
      <c r="G15">
        <v>1</v>
      </c>
      <c r="H15" t="s">
        <v>211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533</v>
      </c>
      <c r="F16">
        <v>8</v>
      </c>
      <c r="G16">
        <v>1</v>
      </c>
      <c r="H16" t="s">
        <v>217</v>
      </c>
      <c r="I16" t="s">
        <v>226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533</v>
      </c>
      <c r="F17">
        <v>8</v>
      </c>
      <c r="G17">
        <v>1</v>
      </c>
      <c r="H17" t="s">
        <v>194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533</v>
      </c>
      <c r="F18">
        <v>9</v>
      </c>
      <c r="G18">
        <v>1</v>
      </c>
      <c r="H18" t="s">
        <v>193</v>
      </c>
      <c r="I18" t="s">
        <v>225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533</v>
      </c>
      <c r="F19">
        <v>9</v>
      </c>
      <c r="G19">
        <v>1</v>
      </c>
      <c r="H19" t="s">
        <v>309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533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533</v>
      </c>
      <c r="F21">
        <v>10</v>
      </c>
      <c r="G21">
        <v>1</v>
      </c>
      <c r="H21" t="s">
        <v>237</v>
      </c>
      <c r="I21" t="s">
        <v>196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533</v>
      </c>
      <c r="F22">
        <v>11</v>
      </c>
      <c r="G22">
        <v>1</v>
      </c>
      <c r="H22" t="s">
        <v>259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533</v>
      </c>
      <c r="F23">
        <v>11</v>
      </c>
      <c r="G23">
        <v>1</v>
      </c>
      <c r="H23" t="s">
        <v>352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533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12</v>
      </c>
      <c r="G25">
        <v>1</v>
      </c>
      <c r="H25" t="s">
        <v>219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536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536</v>
      </c>
      <c r="F29">
        <v>2</v>
      </c>
      <c r="G29">
        <v>1</v>
      </c>
      <c r="H29" t="s">
        <v>259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536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536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534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536</v>
      </c>
      <c r="F32">
        <v>4</v>
      </c>
      <c r="G32">
        <v>1</v>
      </c>
      <c r="H32" t="s">
        <v>240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536</v>
      </c>
      <c r="F33">
        <v>4</v>
      </c>
      <c r="G33">
        <v>1</v>
      </c>
      <c r="H33" t="s">
        <v>193</v>
      </c>
      <c r="I33" t="s">
        <v>225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536</v>
      </c>
      <c r="F34">
        <v>5</v>
      </c>
      <c r="G34">
        <v>1</v>
      </c>
      <c r="H34" t="s">
        <v>217</v>
      </c>
      <c r="I34" t="s">
        <v>226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536</v>
      </c>
      <c r="F35">
        <v>5</v>
      </c>
      <c r="G35">
        <v>1</v>
      </c>
      <c r="H35" t="s">
        <v>181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536</v>
      </c>
      <c r="F36">
        <v>6</v>
      </c>
      <c r="G36">
        <v>1</v>
      </c>
      <c r="H36" t="s">
        <v>1995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536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536</v>
      </c>
      <c r="F38">
        <v>7</v>
      </c>
      <c r="G38">
        <v>1</v>
      </c>
      <c r="H38" t="s">
        <v>195</v>
      </c>
      <c r="I38" t="s">
        <v>196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536</v>
      </c>
      <c r="F39">
        <v>7</v>
      </c>
      <c r="G39">
        <v>1</v>
      </c>
      <c r="H39" t="s">
        <v>200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536</v>
      </c>
      <c r="F40">
        <v>8</v>
      </c>
      <c r="G40">
        <v>1</v>
      </c>
      <c r="H40" t="s">
        <v>255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536</v>
      </c>
      <c r="F41">
        <v>8</v>
      </c>
      <c r="G41">
        <v>1</v>
      </c>
      <c r="H41" t="s">
        <v>337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537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537</v>
      </c>
      <c r="F45">
        <v>1</v>
      </c>
      <c r="G45">
        <v>2</v>
      </c>
      <c r="H45" t="s">
        <v>255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537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537</v>
      </c>
      <c r="F47">
        <v>2</v>
      </c>
      <c r="G47">
        <v>1</v>
      </c>
      <c r="H47" t="s">
        <v>195</v>
      </c>
      <c r="I47" t="s">
        <v>196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537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537</v>
      </c>
      <c r="F49">
        <v>2</v>
      </c>
      <c r="G49">
        <v>2</v>
      </c>
      <c r="H49" t="s">
        <v>195</v>
      </c>
      <c r="I49" t="s">
        <v>196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537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537</v>
      </c>
      <c r="F51">
        <v>3</v>
      </c>
      <c r="G51">
        <v>1</v>
      </c>
      <c r="H51" t="s">
        <v>1995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537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537</v>
      </c>
      <c r="F53">
        <v>3</v>
      </c>
      <c r="G53">
        <v>2</v>
      </c>
      <c r="H53" t="s">
        <v>1995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537</v>
      </c>
      <c r="F54">
        <v>4</v>
      </c>
      <c r="G54">
        <v>1</v>
      </c>
      <c r="H54" t="s">
        <v>240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537</v>
      </c>
      <c r="F55">
        <v>4</v>
      </c>
      <c r="G55">
        <v>1</v>
      </c>
      <c r="H55" t="s">
        <v>217</v>
      </c>
      <c r="I55" t="s">
        <v>226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537</v>
      </c>
      <c r="F56">
        <v>4</v>
      </c>
      <c r="G56">
        <v>2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537</v>
      </c>
      <c r="F57">
        <v>4</v>
      </c>
      <c r="G57">
        <v>2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538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538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540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540</v>
      </c>
      <c r="G65">
        <v>1</v>
      </c>
      <c r="H65" t="s">
        <v>240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540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540</v>
      </c>
      <c r="G67">
        <v>2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539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539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539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539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539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539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215</v>
      </c>
      <c r="B74">
        <v>2018</v>
      </c>
      <c r="C74" s="9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215</v>
      </c>
      <c r="B75">
        <v>2018</v>
      </c>
      <c r="C75" s="9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215</v>
      </c>
      <c r="B76">
        <v>2018</v>
      </c>
      <c r="C76" s="9">
        <v>43436</v>
      </c>
      <c r="D76" t="s">
        <v>64</v>
      </c>
      <c r="E76" t="s">
        <v>533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215</v>
      </c>
      <c r="B77">
        <v>2018</v>
      </c>
      <c r="C77" s="9">
        <v>43436</v>
      </c>
      <c r="D77" t="s">
        <v>64</v>
      </c>
      <c r="E77" t="s">
        <v>533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215</v>
      </c>
      <c r="B78">
        <v>2018</v>
      </c>
      <c r="C78" s="9">
        <v>43436</v>
      </c>
      <c r="D78" t="s">
        <v>64</v>
      </c>
      <c r="E78" t="s">
        <v>533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215</v>
      </c>
      <c r="B79">
        <v>2018</v>
      </c>
      <c r="C79" s="9">
        <v>43436</v>
      </c>
      <c r="D79" t="s">
        <v>64</v>
      </c>
      <c r="E79" t="s">
        <v>533</v>
      </c>
      <c r="F79">
        <v>3</v>
      </c>
      <c r="G79">
        <v>1</v>
      </c>
      <c r="H79" t="s">
        <v>256</v>
      </c>
      <c r="I79" t="s">
        <v>254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215</v>
      </c>
      <c r="B80">
        <v>2018</v>
      </c>
      <c r="C80" s="9">
        <v>43436</v>
      </c>
      <c r="D80" t="s">
        <v>64</v>
      </c>
      <c r="E80" t="s">
        <v>533</v>
      </c>
      <c r="F80">
        <v>4</v>
      </c>
      <c r="G80">
        <v>1</v>
      </c>
      <c r="H80" t="s">
        <v>199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215</v>
      </c>
      <c r="B81">
        <v>2018</v>
      </c>
      <c r="C81" s="9">
        <v>43436</v>
      </c>
      <c r="D81" t="s">
        <v>64</v>
      </c>
      <c r="E81" t="s">
        <v>533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215</v>
      </c>
      <c r="B82">
        <v>2018</v>
      </c>
      <c r="C82" s="9">
        <v>43436</v>
      </c>
      <c r="D82" t="s">
        <v>64</v>
      </c>
      <c r="E82" t="s">
        <v>533</v>
      </c>
      <c r="F82">
        <v>5</v>
      </c>
      <c r="G82">
        <v>1</v>
      </c>
      <c r="H82" t="s">
        <v>192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215</v>
      </c>
      <c r="B83">
        <v>2018</v>
      </c>
      <c r="C83" s="9">
        <v>43436</v>
      </c>
      <c r="D83" t="s">
        <v>64</v>
      </c>
      <c r="E83" t="s">
        <v>533</v>
      </c>
      <c r="F83">
        <v>5</v>
      </c>
      <c r="G83">
        <v>1</v>
      </c>
      <c r="H83" t="s">
        <v>255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215</v>
      </c>
      <c r="B84">
        <v>2018</v>
      </c>
      <c r="C84" s="9">
        <v>43436</v>
      </c>
      <c r="D84" t="s">
        <v>64</v>
      </c>
      <c r="E84" t="s">
        <v>533</v>
      </c>
      <c r="F84">
        <v>6</v>
      </c>
      <c r="G84">
        <v>1</v>
      </c>
      <c r="H84" t="s">
        <v>190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215</v>
      </c>
      <c r="B85">
        <v>2018</v>
      </c>
      <c r="C85" s="9">
        <v>43436</v>
      </c>
      <c r="D85" t="s">
        <v>64</v>
      </c>
      <c r="E85" t="s">
        <v>533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215</v>
      </c>
      <c r="B86">
        <v>2018</v>
      </c>
      <c r="C86" s="9">
        <v>43436</v>
      </c>
      <c r="D86" t="s">
        <v>64</v>
      </c>
      <c r="E86" t="s">
        <v>533</v>
      </c>
      <c r="F86">
        <v>7</v>
      </c>
      <c r="G86">
        <v>1</v>
      </c>
      <c r="H86" t="s">
        <v>195</v>
      </c>
      <c r="I86" t="s">
        <v>196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215</v>
      </c>
      <c r="B87">
        <v>2018</v>
      </c>
      <c r="C87" s="9">
        <v>43436</v>
      </c>
      <c r="D87" t="s">
        <v>64</v>
      </c>
      <c r="E87" t="s">
        <v>533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215</v>
      </c>
      <c r="B88">
        <v>2018</v>
      </c>
      <c r="C88" s="9">
        <v>43436</v>
      </c>
      <c r="D88" t="s">
        <v>64</v>
      </c>
      <c r="E88" t="s">
        <v>533</v>
      </c>
      <c r="F88">
        <v>8</v>
      </c>
      <c r="G88">
        <v>1</v>
      </c>
      <c r="H88" t="s">
        <v>259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215</v>
      </c>
      <c r="B89">
        <v>2018</v>
      </c>
      <c r="C89" s="9">
        <v>43436</v>
      </c>
      <c r="D89" t="s">
        <v>64</v>
      </c>
      <c r="E89" t="s">
        <v>533</v>
      </c>
      <c r="F89">
        <v>8</v>
      </c>
      <c r="G89">
        <v>1</v>
      </c>
      <c r="H89" t="s">
        <v>287</v>
      </c>
      <c r="I89" t="s">
        <v>205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215</v>
      </c>
      <c r="B90">
        <v>2018</v>
      </c>
      <c r="C90" s="9">
        <v>43436</v>
      </c>
      <c r="D90" t="s">
        <v>64</v>
      </c>
      <c r="E90" t="s">
        <v>533</v>
      </c>
      <c r="F90">
        <v>9</v>
      </c>
      <c r="G90">
        <v>1</v>
      </c>
      <c r="H90" t="s">
        <v>211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215</v>
      </c>
      <c r="B91">
        <v>2018</v>
      </c>
      <c r="C91" s="9">
        <v>43436</v>
      </c>
      <c r="D91" t="s">
        <v>64</v>
      </c>
      <c r="E91" t="s">
        <v>533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215</v>
      </c>
      <c r="B92">
        <v>2018</v>
      </c>
      <c r="C92" s="9">
        <v>43436</v>
      </c>
      <c r="D92" t="s">
        <v>64</v>
      </c>
      <c r="E92" t="s">
        <v>533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215</v>
      </c>
      <c r="B93">
        <v>2018</v>
      </c>
      <c r="C93" s="9">
        <v>43436</v>
      </c>
      <c r="D93" t="s">
        <v>64</v>
      </c>
      <c r="E93" t="s">
        <v>533</v>
      </c>
      <c r="F93">
        <v>10</v>
      </c>
      <c r="G93">
        <v>1</v>
      </c>
      <c r="H93" t="s">
        <v>293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215</v>
      </c>
      <c r="B94">
        <v>2018</v>
      </c>
      <c r="C94" s="9">
        <v>43436</v>
      </c>
      <c r="D94" t="s">
        <v>64</v>
      </c>
      <c r="E94" t="s">
        <v>533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215</v>
      </c>
      <c r="B95">
        <v>2018</v>
      </c>
      <c r="C95" s="9">
        <v>43436</v>
      </c>
      <c r="D95" t="s">
        <v>64</v>
      </c>
      <c r="E95" t="s">
        <v>533</v>
      </c>
      <c r="F95">
        <v>11</v>
      </c>
      <c r="G95">
        <v>1</v>
      </c>
      <c r="H95" t="s">
        <v>310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215</v>
      </c>
      <c r="B96">
        <v>2018</v>
      </c>
      <c r="C96" s="9">
        <v>43436</v>
      </c>
      <c r="D96" t="s">
        <v>64</v>
      </c>
      <c r="E96" t="s">
        <v>533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215</v>
      </c>
      <c r="B97">
        <v>2018</v>
      </c>
      <c r="C97" s="9">
        <v>43436</v>
      </c>
      <c r="D97" t="s">
        <v>64</v>
      </c>
      <c r="E97" t="s">
        <v>533</v>
      </c>
      <c r="F97">
        <v>12</v>
      </c>
      <c r="G97">
        <v>1</v>
      </c>
      <c r="H97" t="s">
        <v>181</v>
      </c>
      <c r="I97" t="s">
        <v>32</v>
      </c>
      <c r="J97">
        <v>27.432876712328699</v>
      </c>
      <c r="L97">
        <v>2</v>
      </c>
      <c r="M97" t="s">
        <v>534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215</v>
      </c>
      <c r="B98">
        <v>2018</v>
      </c>
      <c r="C98" s="9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215</v>
      </c>
      <c r="B99">
        <v>2018</v>
      </c>
      <c r="C99" s="9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215</v>
      </c>
      <c r="B100">
        <v>2018</v>
      </c>
      <c r="C100" s="9">
        <v>43436</v>
      </c>
      <c r="D100" t="s">
        <v>64</v>
      </c>
      <c r="E100" t="s">
        <v>536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215</v>
      </c>
      <c r="B101">
        <v>2018</v>
      </c>
      <c r="C101" s="9">
        <v>43436</v>
      </c>
      <c r="D101" t="s">
        <v>64</v>
      </c>
      <c r="E101" t="s">
        <v>536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215</v>
      </c>
      <c r="B102">
        <v>2018</v>
      </c>
      <c r="C102" s="9">
        <v>43436</v>
      </c>
      <c r="D102" t="s">
        <v>64</v>
      </c>
      <c r="E102" t="s">
        <v>536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215</v>
      </c>
      <c r="B103">
        <v>2018</v>
      </c>
      <c r="C103" s="9">
        <v>43436</v>
      </c>
      <c r="D103" t="s">
        <v>64</v>
      </c>
      <c r="E103" t="s">
        <v>536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215</v>
      </c>
      <c r="B104">
        <v>2018</v>
      </c>
      <c r="C104" s="9">
        <v>43436</v>
      </c>
      <c r="D104" t="s">
        <v>64</v>
      </c>
      <c r="E104" t="s">
        <v>536</v>
      </c>
      <c r="F104">
        <v>4</v>
      </c>
      <c r="G104">
        <v>1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215</v>
      </c>
      <c r="B105">
        <v>2018</v>
      </c>
      <c r="C105" s="9">
        <v>43436</v>
      </c>
      <c r="D105" t="s">
        <v>64</v>
      </c>
      <c r="E105" t="s">
        <v>536</v>
      </c>
      <c r="F105">
        <v>4</v>
      </c>
      <c r="G105">
        <v>1</v>
      </c>
      <c r="H105" t="s">
        <v>871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215</v>
      </c>
      <c r="B106">
        <v>2018</v>
      </c>
      <c r="C106" s="9">
        <v>43436</v>
      </c>
      <c r="D106" t="s">
        <v>64</v>
      </c>
      <c r="E106" t="s">
        <v>536</v>
      </c>
      <c r="F106">
        <v>5</v>
      </c>
      <c r="G106">
        <v>1</v>
      </c>
      <c r="H106" t="s">
        <v>198</v>
      </c>
      <c r="I106" t="s">
        <v>226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215</v>
      </c>
      <c r="B107">
        <v>2018</v>
      </c>
      <c r="C107" s="9">
        <v>43436</v>
      </c>
      <c r="D107" t="s">
        <v>64</v>
      </c>
      <c r="E107" t="s">
        <v>536</v>
      </c>
      <c r="F107">
        <v>5</v>
      </c>
      <c r="G107">
        <v>1</v>
      </c>
      <c r="H107" t="s">
        <v>259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215</v>
      </c>
      <c r="B108">
        <v>2018</v>
      </c>
      <c r="C108" s="9">
        <v>43436</v>
      </c>
      <c r="D108" t="s">
        <v>64</v>
      </c>
      <c r="E108" t="s">
        <v>536</v>
      </c>
      <c r="F108">
        <v>6</v>
      </c>
      <c r="G108">
        <v>1</v>
      </c>
      <c r="H108" t="s">
        <v>195</v>
      </c>
      <c r="I108" t="s">
        <v>196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215</v>
      </c>
      <c r="B109">
        <v>2018</v>
      </c>
      <c r="C109" s="9">
        <v>43436</v>
      </c>
      <c r="D109" t="s">
        <v>64</v>
      </c>
      <c r="E109" t="s">
        <v>536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215</v>
      </c>
      <c r="B110">
        <v>2018</v>
      </c>
      <c r="C110" s="9">
        <v>43436</v>
      </c>
      <c r="D110" t="s">
        <v>64</v>
      </c>
      <c r="E110" t="s">
        <v>536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215</v>
      </c>
      <c r="B111">
        <v>2018</v>
      </c>
      <c r="C111" s="9">
        <v>43436</v>
      </c>
      <c r="D111" t="s">
        <v>64</v>
      </c>
      <c r="E111" t="s">
        <v>536</v>
      </c>
      <c r="F111">
        <v>7</v>
      </c>
      <c r="G111">
        <v>1</v>
      </c>
      <c r="H111" t="s">
        <v>190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215</v>
      </c>
      <c r="B112">
        <v>2018</v>
      </c>
      <c r="C112" s="9">
        <v>43436</v>
      </c>
      <c r="D112" t="s">
        <v>64</v>
      </c>
      <c r="E112" t="s">
        <v>536</v>
      </c>
      <c r="F112">
        <v>8</v>
      </c>
      <c r="G112">
        <v>1</v>
      </c>
      <c r="H112" t="s">
        <v>192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215</v>
      </c>
      <c r="B113">
        <v>2018</v>
      </c>
      <c r="C113" s="9">
        <v>43436</v>
      </c>
      <c r="D113" t="s">
        <v>64</v>
      </c>
      <c r="E113" t="s">
        <v>536</v>
      </c>
      <c r="F113">
        <v>8</v>
      </c>
      <c r="G113">
        <v>1</v>
      </c>
      <c r="H113" t="s">
        <v>199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215</v>
      </c>
      <c r="B114">
        <v>2018</v>
      </c>
      <c r="C114" s="9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215</v>
      </c>
      <c r="B115">
        <v>2018</v>
      </c>
      <c r="C115" s="9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215</v>
      </c>
      <c r="B116">
        <v>2018</v>
      </c>
      <c r="C116" s="9">
        <v>43436</v>
      </c>
      <c r="D116" t="s">
        <v>64</v>
      </c>
      <c r="E116" t="s">
        <v>537</v>
      </c>
      <c r="F116">
        <v>1</v>
      </c>
      <c r="G116">
        <v>2</v>
      </c>
      <c r="H116" t="s">
        <v>200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215</v>
      </c>
      <c r="B117">
        <v>2018</v>
      </c>
      <c r="C117" s="9">
        <v>43436</v>
      </c>
      <c r="D117" t="s">
        <v>64</v>
      </c>
      <c r="E117" t="s">
        <v>537</v>
      </c>
      <c r="F117">
        <v>1</v>
      </c>
      <c r="G117">
        <v>2</v>
      </c>
      <c r="H117" t="s">
        <v>192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215</v>
      </c>
      <c r="B118">
        <v>2018</v>
      </c>
      <c r="C118" s="9">
        <v>43436</v>
      </c>
      <c r="D118" t="s">
        <v>64</v>
      </c>
      <c r="E118" t="s">
        <v>537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215</v>
      </c>
      <c r="B119">
        <v>2018</v>
      </c>
      <c r="C119" s="9">
        <v>43436</v>
      </c>
      <c r="D119" t="s">
        <v>64</v>
      </c>
      <c r="E119" t="s">
        <v>537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215</v>
      </c>
      <c r="B120">
        <v>2018</v>
      </c>
      <c r="C120" s="9">
        <v>43436</v>
      </c>
      <c r="D120" t="s">
        <v>64</v>
      </c>
      <c r="E120" t="s">
        <v>537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215</v>
      </c>
      <c r="B121">
        <v>2018</v>
      </c>
      <c r="C121" s="9">
        <v>43436</v>
      </c>
      <c r="D121" t="s">
        <v>64</v>
      </c>
      <c r="E121" t="s">
        <v>537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215</v>
      </c>
      <c r="B122">
        <v>2018</v>
      </c>
      <c r="C122" s="9">
        <v>43436</v>
      </c>
      <c r="D122" t="s">
        <v>64</v>
      </c>
      <c r="E122" t="s">
        <v>537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215</v>
      </c>
      <c r="B123">
        <v>2018</v>
      </c>
      <c r="C123" s="9">
        <v>43436</v>
      </c>
      <c r="D123" t="s">
        <v>64</v>
      </c>
      <c r="E123" t="s">
        <v>537</v>
      </c>
      <c r="F123">
        <v>3</v>
      </c>
      <c r="G123">
        <v>1</v>
      </c>
      <c r="H123" t="s">
        <v>195</v>
      </c>
      <c r="I123" t="s">
        <v>196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215</v>
      </c>
      <c r="B124">
        <v>2018</v>
      </c>
      <c r="C124" s="9">
        <v>43436</v>
      </c>
      <c r="D124" t="s">
        <v>64</v>
      </c>
      <c r="E124" t="s">
        <v>537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215</v>
      </c>
      <c r="B125">
        <v>2018</v>
      </c>
      <c r="C125" s="9">
        <v>43436</v>
      </c>
      <c r="D125" t="s">
        <v>64</v>
      </c>
      <c r="E125" t="s">
        <v>537</v>
      </c>
      <c r="F125">
        <v>3</v>
      </c>
      <c r="G125">
        <v>2</v>
      </c>
      <c r="H125" t="s">
        <v>195</v>
      </c>
      <c r="I125" t="s">
        <v>196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215</v>
      </c>
      <c r="B126">
        <v>2018</v>
      </c>
      <c r="C126" s="9">
        <v>43436</v>
      </c>
      <c r="D126" t="s">
        <v>64</v>
      </c>
      <c r="E126" t="s">
        <v>537</v>
      </c>
      <c r="F126">
        <v>4</v>
      </c>
      <c r="G126">
        <v>1</v>
      </c>
      <c r="H126" t="s">
        <v>198</v>
      </c>
      <c r="I126" t="s">
        <v>226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215</v>
      </c>
      <c r="B127">
        <v>2018</v>
      </c>
      <c r="C127" s="9">
        <v>43436</v>
      </c>
      <c r="D127" t="s">
        <v>64</v>
      </c>
      <c r="E127" t="s">
        <v>537</v>
      </c>
      <c r="F127">
        <v>4</v>
      </c>
      <c r="G127">
        <v>1</v>
      </c>
      <c r="H127" t="s">
        <v>211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215</v>
      </c>
      <c r="B128">
        <v>2018</v>
      </c>
      <c r="C128" s="9">
        <v>43436</v>
      </c>
      <c r="D128" t="s">
        <v>64</v>
      </c>
      <c r="E128" t="s">
        <v>537</v>
      </c>
      <c r="F128">
        <v>4</v>
      </c>
      <c r="G128">
        <v>2</v>
      </c>
      <c r="H128" t="s">
        <v>198</v>
      </c>
      <c r="I128" t="s">
        <v>226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215</v>
      </c>
      <c r="B129">
        <v>2018</v>
      </c>
      <c r="C129" s="9">
        <v>43436</v>
      </c>
      <c r="D129" t="s">
        <v>64</v>
      </c>
      <c r="E129" t="s">
        <v>537</v>
      </c>
      <c r="F129">
        <v>4</v>
      </c>
      <c r="G129">
        <v>2</v>
      </c>
      <c r="H129" t="s">
        <v>211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215</v>
      </c>
      <c r="B130">
        <v>2018</v>
      </c>
      <c r="C130" s="9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215</v>
      </c>
      <c r="B131">
        <v>2018</v>
      </c>
      <c r="C131" s="9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215</v>
      </c>
      <c r="B132">
        <v>2018</v>
      </c>
      <c r="C132" s="9">
        <v>43436</v>
      </c>
      <c r="D132" t="s">
        <v>64</v>
      </c>
      <c r="E132" t="s">
        <v>538</v>
      </c>
      <c r="F132">
        <v>1</v>
      </c>
      <c r="G132">
        <v>2</v>
      </c>
      <c r="H132" t="s">
        <v>198</v>
      </c>
      <c r="I132" t="s">
        <v>226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215</v>
      </c>
      <c r="B133">
        <v>2018</v>
      </c>
      <c r="C133" s="9">
        <v>43436</v>
      </c>
      <c r="D133" t="s">
        <v>64</v>
      </c>
      <c r="E133" t="s">
        <v>538</v>
      </c>
      <c r="F133">
        <v>1</v>
      </c>
      <c r="G133">
        <v>2</v>
      </c>
      <c r="H133" t="s">
        <v>200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215</v>
      </c>
      <c r="B134">
        <v>2018</v>
      </c>
      <c r="C134" s="9">
        <v>43436</v>
      </c>
      <c r="D134" t="s">
        <v>64</v>
      </c>
      <c r="E134" t="s">
        <v>538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215</v>
      </c>
      <c r="B135">
        <v>2018</v>
      </c>
      <c r="C135" s="9">
        <v>43436</v>
      </c>
      <c r="D135" t="s">
        <v>64</v>
      </c>
      <c r="E135" t="s">
        <v>538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215</v>
      </c>
      <c r="B136">
        <v>2018</v>
      </c>
      <c r="C136" s="9">
        <v>43436</v>
      </c>
      <c r="D136" t="s">
        <v>64</v>
      </c>
      <c r="E136" t="s">
        <v>538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215</v>
      </c>
      <c r="B137">
        <v>2018</v>
      </c>
      <c r="C137" s="9">
        <v>43436</v>
      </c>
      <c r="D137" t="s">
        <v>64</v>
      </c>
      <c r="E137" t="s">
        <v>538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215</v>
      </c>
      <c r="B138">
        <v>2018</v>
      </c>
      <c r="C138" s="9">
        <v>43436</v>
      </c>
      <c r="D138" t="s">
        <v>64</v>
      </c>
      <c r="E138" t="s">
        <v>538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215</v>
      </c>
      <c r="B139">
        <v>2018</v>
      </c>
      <c r="C139" s="9">
        <v>43436</v>
      </c>
      <c r="D139" t="s">
        <v>64</v>
      </c>
      <c r="E139" t="s">
        <v>538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 t="s">
        <v>540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 t="s">
        <v>540</v>
      </c>
      <c r="G141">
        <v>1</v>
      </c>
      <c r="H141" t="s">
        <v>200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 t="s">
        <v>540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 t="s">
        <v>540</v>
      </c>
      <c r="G143">
        <v>2</v>
      </c>
      <c r="H143" t="s">
        <v>200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 t="s">
        <v>539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 t="s">
        <v>539</v>
      </c>
      <c r="G145">
        <v>1</v>
      </c>
      <c r="H145" t="s">
        <v>198</v>
      </c>
      <c r="I145" t="s">
        <v>226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 t="s">
        <v>539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 t="s">
        <v>539</v>
      </c>
      <c r="G147">
        <v>2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286</v>
      </c>
      <c r="B148">
        <v>2018</v>
      </c>
      <c r="C148" s="9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286</v>
      </c>
      <c r="B149">
        <v>2018</v>
      </c>
      <c r="C149" s="9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286</v>
      </c>
      <c r="B150">
        <v>2018</v>
      </c>
      <c r="C150" s="9">
        <v>43450</v>
      </c>
      <c r="D150" t="s">
        <v>64</v>
      </c>
      <c r="E150" t="s">
        <v>533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286</v>
      </c>
      <c r="B151">
        <v>2018</v>
      </c>
      <c r="C151" s="9">
        <v>43450</v>
      </c>
      <c r="D151" t="s">
        <v>64</v>
      </c>
      <c r="E151" t="s">
        <v>533</v>
      </c>
      <c r="F151">
        <v>2</v>
      </c>
      <c r="G151">
        <v>1</v>
      </c>
      <c r="H151" t="s">
        <v>213</v>
      </c>
      <c r="I151" t="s">
        <v>214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286</v>
      </c>
      <c r="B152">
        <v>2018</v>
      </c>
      <c r="C152" s="9">
        <v>43450</v>
      </c>
      <c r="D152" t="s">
        <v>64</v>
      </c>
      <c r="E152" t="s">
        <v>533</v>
      </c>
      <c r="F152">
        <v>3</v>
      </c>
      <c r="G152">
        <v>1</v>
      </c>
      <c r="H152" t="s">
        <v>309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286</v>
      </c>
      <c r="B153">
        <v>2018</v>
      </c>
      <c r="C153" s="9">
        <v>43450</v>
      </c>
      <c r="D153" t="s">
        <v>64</v>
      </c>
      <c r="E153" t="s">
        <v>533</v>
      </c>
      <c r="F153">
        <v>3</v>
      </c>
      <c r="G153">
        <v>1</v>
      </c>
      <c r="H153" t="s">
        <v>375</v>
      </c>
      <c r="I153" t="s">
        <v>196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286</v>
      </c>
      <c r="B154">
        <v>2018</v>
      </c>
      <c r="C154" s="9">
        <v>43450</v>
      </c>
      <c r="D154" t="s">
        <v>64</v>
      </c>
      <c r="E154" t="s">
        <v>533</v>
      </c>
      <c r="F154">
        <v>4</v>
      </c>
      <c r="G154">
        <v>1</v>
      </c>
      <c r="H154" t="s">
        <v>200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286</v>
      </c>
      <c r="B155">
        <v>2018</v>
      </c>
      <c r="C155" s="9">
        <v>43450</v>
      </c>
      <c r="D155" t="s">
        <v>64</v>
      </c>
      <c r="E155" t="s">
        <v>533</v>
      </c>
      <c r="F155">
        <v>4</v>
      </c>
      <c r="G155">
        <v>1</v>
      </c>
      <c r="H155" t="s">
        <v>287</v>
      </c>
      <c r="I155" t="s">
        <v>205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286</v>
      </c>
      <c r="B156">
        <v>2018</v>
      </c>
      <c r="C156" s="9">
        <v>43450</v>
      </c>
      <c r="D156" t="s">
        <v>64</v>
      </c>
      <c r="E156" t="s">
        <v>533</v>
      </c>
      <c r="F156">
        <v>5</v>
      </c>
      <c r="G156">
        <v>1</v>
      </c>
      <c r="H156" t="s">
        <v>190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286</v>
      </c>
      <c r="B157">
        <v>2018</v>
      </c>
      <c r="C157" s="9">
        <v>43450</v>
      </c>
      <c r="D157" t="s">
        <v>64</v>
      </c>
      <c r="E157" t="s">
        <v>533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286</v>
      </c>
      <c r="B158">
        <v>2018</v>
      </c>
      <c r="C158" s="9">
        <v>43450</v>
      </c>
      <c r="D158" t="s">
        <v>64</v>
      </c>
      <c r="E158" t="s">
        <v>533</v>
      </c>
      <c r="F158">
        <v>6</v>
      </c>
      <c r="G158">
        <v>1</v>
      </c>
      <c r="H158" t="s">
        <v>256</v>
      </c>
      <c r="I158" t="s">
        <v>254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286</v>
      </c>
      <c r="B159">
        <v>2018</v>
      </c>
      <c r="C159" s="9">
        <v>43450</v>
      </c>
      <c r="D159" t="s">
        <v>64</v>
      </c>
      <c r="E159" t="s">
        <v>533</v>
      </c>
      <c r="F159">
        <v>6</v>
      </c>
      <c r="G159">
        <v>1</v>
      </c>
      <c r="H159" t="s">
        <v>217</v>
      </c>
      <c r="I159" t="s">
        <v>226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286</v>
      </c>
      <c r="B160">
        <v>2018</v>
      </c>
      <c r="C160" s="9">
        <v>43450</v>
      </c>
      <c r="D160" t="s">
        <v>64</v>
      </c>
      <c r="E160" t="s">
        <v>533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286</v>
      </c>
      <c r="B161">
        <v>2018</v>
      </c>
      <c r="C161" s="9">
        <v>43450</v>
      </c>
      <c r="D161" t="s">
        <v>64</v>
      </c>
      <c r="E161" t="s">
        <v>533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286</v>
      </c>
      <c r="B162">
        <v>2018</v>
      </c>
      <c r="C162" s="9">
        <v>43450</v>
      </c>
      <c r="D162" t="s">
        <v>64</v>
      </c>
      <c r="E162" t="s">
        <v>533</v>
      </c>
      <c r="F162">
        <v>8</v>
      </c>
      <c r="G162">
        <v>1</v>
      </c>
      <c r="H162" t="s">
        <v>194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286</v>
      </c>
      <c r="B163">
        <v>2018</v>
      </c>
      <c r="C163" s="9">
        <v>43450</v>
      </c>
      <c r="D163" t="s">
        <v>64</v>
      </c>
      <c r="E163" t="s">
        <v>533</v>
      </c>
      <c r="F163">
        <v>8</v>
      </c>
      <c r="G163">
        <v>1</v>
      </c>
      <c r="H163" t="s">
        <v>310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286</v>
      </c>
      <c r="B164">
        <v>2018</v>
      </c>
      <c r="C164" s="9">
        <v>43450</v>
      </c>
      <c r="D164" t="s">
        <v>64</v>
      </c>
      <c r="E164" t="s">
        <v>533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286</v>
      </c>
      <c r="B165">
        <v>2018</v>
      </c>
      <c r="C165" s="9">
        <v>43450</v>
      </c>
      <c r="D165" t="s">
        <v>64</v>
      </c>
      <c r="E165" t="s">
        <v>533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286</v>
      </c>
      <c r="B166">
        <v>2018</v>
      </c>
      <c r="C166" s="9">
        <v>43450</v>
      </c>
      <c r="D166" t="s">
        <v>64</v>
      </c>
      <c r="E166" t="s">
        <v>533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286</v>
      </c>
      <c r="B167">
        <v>2018</v>
      </c>
      <c r="C167" s="9">
        <v>43450</v>
      </c>
      <c r="D167" t="s">
        <v>64</v>
      </c>
      <c r="E167" t="s">
        <v>533</v>
      </c>
      <c r="F167">
        <v>10</v>
      </c>
      <c r="G167">
        <v>1</v>
      </c>
      <c r="H167" t="s">
        <v>181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286</v>
      </c>
      <c r="B168">
        <v>2018</v>
      </c>
      <c r="C168" s="9">
        <v>43450</v>
      </c>
      <c r="D168" t="s">
        <v>64</v>
      </c>
      <c r="E168" t="s">
        <v>533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286</v>
      </c>
      <c r="B169">
        <v>2018</v>
      </c>
      <c r="C169" s="9">
        <v>43450</v>
      </c>
      <c r="D169" t="s">
        <v>64</v>
      </c>
      <c r="E169" t="s">
        <v>533</v>
      </c>
      <c r="F169">
        <v>11</v>
      </c>
      <c r="G169">
        <v>1</v>
      </c>
      <c r="H169" t="s">
        <v>211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286</v>
      </c>
      <c r="B170">
        <v>2018</v>
      </c>
      <c r="C170" s="9">
        <v>43450</v>
      </c>
      <c r="D170" t="s">
        <v>64</v>
      </c>
      <c r="E170" t="s">
        <v>533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286</v>
      </c>
      <c r="B171">
        <v>2018</v>
      </c>
      <c r="C171" s="9">
        <v>43450</v>
      </c>
      <c r="D171" t="s">
        <v>64</v>
      </c>
      <c r="E171" t="s">
        <v>533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286</v>
      </c>
      <c r="B172">
        <v>2018</v>
      </c>
      <c r="C172" s="9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286</v>
      </c>
      <c r="B173">
        <v>2018</v>
      </c>
      <c r="C173" s="9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286</v>
      </c>
      <c r="B174">
        <v>2018</v>
      </c>
      <c r="C174" s="9">
        <v>43450</v>
      </c>
      <c r="D174" t="s">
        <v>64</v>
      </c>
      <c r="E174" t="s">
        <v>536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286</v>
      </c>
      <c r="B175">
        <v>2018</v>
      </c>
      <c r="C175" s="9">
        <v>43450</v>
      </c>
      <c r="D175" t="s">
        <v>64</v>
      </c>
      <c r="E175" t="s">
        <v>536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286</v>
      </c>
      <c r="B176">
        <v>2018</v>
      </c>
      <c r="C176" s="9">
        <v>43450</v>
      </c>
      <c r="D176" t="s">
        <v>64</v>
      </c>
      <c r="E176" t="s">
        <v>536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286</v>
      </c>
      <c r="B177">
        <v>2018</v>
      </c>
      <c r="C177" s="9">
        <v>43450</v>
      </c>
      <c r="D177" t="s">
        <v>64</v>
      </c>
      <c r="E177" t="s">
        <v>536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286</v>
      </c>
      <c r="B178">
        <v>2018</v>
      </c>
      <c r="C178" s="9">
        <v>43450</v>
      </c>
      <c r="D178" t="s">
        <v>64</v>
      </c>
      <c r="E178" t="s">
        <v>536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286</v>
      </c>
      <c r="B179">
        <v>2018</v>
      </c>
      <c r="C179" s="9">
        <v>43450</v>
      </c>
      <c r="D179" t="s">
        <v>64</v>
      </c>
      <c r="E179" t="s">
        <v>536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286</v>
      </c>
      <c r="B180">
        <v>2018</v>
      </c>
      <c r="C180" s="9">
        <v>43450</v>
      </c>
      <c r="D180" t="s">
        <v>64</v>
      </c>
      <c r="E180" t="s">
        <v>536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286</v>
      </c>
      <c r="B181">
        <v>2018</v>
      </c>
      <c r="C181" s="9">
        <v>43450</v>
      </c>
      <c r="D181" t="s">
        <v>64</v>
      </c>
      <c r="E181" t="s">
        <v>536</v>
      </c>
      <c r="F181">
        <v>5</v>
      </c>
      <c r="G181">
        <v>1</v>
      </c>
      <c r="H181" t="s">
        <v>194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286</v>
      </c>
      <c r="B182">
        <v>2018</v>
      </c>
      <c r="C182" s="9">
        <v>43450</v>
      </c>
      <c r="D182" t="s">
        <v>64</v>
      </c>
      <c r="E182" t="s">
        <v>536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286</v>
      </c>
      <c r="B183">
        <v>2018</v>
      </c>
      <c r="C183" s="9">
        <v>43450</v>
      </c>
      <c r="D183" t="s">
        <v>64</v>
      </c>
      <c r="E183" t="s">
        <v>536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286</v>
      </c>
      <c r="B184">
        <v>2018</v>
      </c>
      <c r="C184" s="9">
        <v>43450</v>
      </c>
      <c r="D184" t="s">
        <v>64</v>
      </c>
      <c r="E184" t="s">
        <v>536</v>
      </c>
      <c r="F184">
        <v>7</v>
      </c>
      <c r="G184">
        <v>1</v>
      </c>
      <c r="H184" t="s">
        <v>309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286</v>
      </c>
      <c r="B185">
        <v>2018</v>
      </c>
      <c r="C185" s="9">
        <v>43450</v>
      </c>
      <c r="D185" t="s">
        <v>64</v>
      </c>
      <c r="E185" t="s">
        <v>536</v>
      </c>
      <c r="F185">
        <v>7</v>
      </c>
      <c r="G185">
        <v>1</v>
      </c>
      <c r="H185" t="s">
        <v>256</v>
      </c>
      <c r="I185" t="s">
        <v>254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286</v>
      </c>
      <c r="B186">
        <v>2018</v>
      </c>
      <c r="C186" s="9">
        <v>43450</v>
      </c>
      <c r="D186" t="s">
        <v>64</v>
      </c>
      <c r="E186" t="s">
        <v>536</v>
      </c>
      <c r="F186">
        <v>8</v>
      </c>
      <c r="G186">
        <v>1</v>
      </c>
      <c r="H186" t="s">
        <v>200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286</v>
      </c>
      <c r="B187">
        <v>2018</v>
      </c>
      <c r="C187" s="9">
        <v>43450</v>
      </c>
      <c r="D187" t="s">
        <v>64</v>
      </c>
      <c r="E187" t="s">
        <v>536</v>
      </c>
      <c r="F187">
        <v>8</v>
      </c>
      <c r="G187">
        <v>1</v>
      </c>
      <c r="H187" t="s">
        <v>190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286</v>
      </c>
      <c r="B188">
        <v>2018</v>
      </c>
      <c r="C188" s="9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286</v>
      </c>
      <c r="B189">
        <v>2018</v>
      </c>
      <c r="C189" s="9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286</v>
      </c>
      <c r="B190">
        <v>2018</v>
      </c>
      <c r="C190" s="9">
        <v>43450</v>
      </c>
      <c r="D190" t="s">
        <v>64</v>
      </c>
      <c r="E190" t="s">
        <v>537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286</v>
      </c>
      <c r="B191">
        <v>2018</v>
      </c>
      <c r="C191" s="9">
        <v>43450</v>
      </c>
      <c r="D191" t="s">
        <v>64</v>
      </c>
      <c r="E191" t="s">
        <v>537</v>
      </c>
      <c r="F191">
        <v>1</v>
      </c>
      <c r="G191">
        <v>2</v>
      </c>
      <c r="H191" t="s">
        <v>200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286</v>
      </c>
      <c r="B192">
        <v>2018</v>
      </c>
      <c r="C192" s="9">
        <v>43450</v>
      </c>
      <c r="D192" t="s">
        <v>64</v>
      </c>
      <c r="E192" t="s">
        <v>537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286</v>
      </c>
      <c r="B193">
        <v>2018</v>
      </c>
      <c r="C193" s="9">
        <v>43450</v>
      </c>
      <c r="D193" t="s">
        <v>64</v>
      </c>
      <c r="E193" t="s">
        <v>537</v>
      </c>
      <c r="F193">
        <v>2</v>
      </c>
      <c r="G193">
        <v>1</v>
      </c>
      <c r="H193" t="s">
        <v>309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286</v>
      </c>
      <c r="B194">
        <v>2018</v>
      </c>
      <c r="C194" s="9">
        <v>43450</v>
      </c>
      <c r="D194" t="s">
        <v>64</v>
      </c>
      <c r="E194" t="s">
        <v>537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286</v>
      </c>
      <c r="B195">
        <v>2018</v>
      </c>
      <c r="C195" s="9">
        <v>43450</v>
      </c>
      <c r="D195" t="s">
        <v>64</v>
      </c>
      <c r="E195" t="s">
        <v>537</v>
      </c>
      <c r="F195">
        <v>2</v>
      </c>
      <c r="G195">
        <v>2</v>
      </c>
      <c r="H195" t="s">
        <v>309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286</v>
      </c>
      <c r="B196">
        <v>2018</v>
      </c>
      <c r="C196" s="9">
        <v>43450</v>
      </c>
      <c r="D196" t="s">
        <v>64</v>
      </c>
      <c r="E196" t="s">
        <v>537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286</v>
      </c>
      <c r="B197">
        <v>2018</v>
      </c>
      <c r="C197" s="9">
        <v>43450</v>
      </c>
      <c r="D197" t="s">
        <v>64</v>
      </c>
      <c r="E197" t="s">
        <v>537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286</v>
      </c>
      <c r="B198">
        <v>2018</v>
      </c>
      <c r="C198" s="9">
        <v>43450</v>
      </c>
      <c r="D198" t="s">
        <v>64</v>
      </c>
      <c r="E198" t="s">
        <v>537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286</v>
      </c>
      <c r="B199">
        <v>2018</v>
      </c>
      <c r="C199" s="9">
        <v>43450</v>
      </c>
      <c r="D199" t="s">
        <v>64</v>
      </c>
      <c r="E199" t="s">
        <v>537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286</v>
      </c>
      <c r="B200">
        <v>2018</v>
      </c>
      <c r="C200" s="9">
        <v>43450</v>
      </c>
      <c r="D200" t="s">
        <v>64</v>
      </c>
      <c r="E200" t="s">
        <v>537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286</v>
      </c>
      <c r="B201">
        <v>2018</v>
      </c>
      <c r="C201" s="9">
        <v>43450</v>
      </c>
      <c r="D201" t="s">
        <v>64</v>
      </c>
      <c r="E201" t="s">
        <v>537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534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286</v>
      </c>
      <c r="B202">
        <v>2018</v>
      </c>
      <c r="C202" s="9">
        <v>43450</v>
      </c>
      <c r="D202" t="s">
        <v>64</v>
      </c>
      <c r="E202" t="s">
        <v>537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286</v>
      </c>
      <c r="B203">
        <v>2018</v>
      </c>
      <c r="C203" s="9">
        <v>43450</v>
      </c>
      <c r="D203" t="s">
        <v>64</v>
      </c>
      <c r="E203" t="s">
        <v>537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286</v>
      </c>
      <c r="B204">
        <v>2018</v>
      </c>
      <c r="C204" s="9">
        <v>43450</v>
      </c>
      <c r="D204" t="s">
        <v>64</v>
      </c>
      <c r="E204" t="s">
        <v>538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286</v>
      </c>
      <c r="B205">
        <v>2018</v>
      </c>
      <c r="C205" s="9">
        <v>43450</v>
      </c>
      <c r="D205" t="s">
        <v>64</v>
      </c>
      <c r="E205" t="s">
        <v>538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286</v>
      </c>
      <c r="B206">
        <v>2018</v>
      </c>
      <c r="C206" s="9">
        <v>43450</v>
      </c>
      <c r="D206" t="s">
        <v>64</v>
      </c>
      <c r="E206" t="s">
        <v>538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286</v>
      </c>
      <c r="B207">
        <v>2018</v>
      </c>
      <c r="C207" s="9">
        <v>43450</v>
      </c>
      <c r="D207" t="s">
        <v>64</v>
      </c>
      <c r="E207" t="s">
        <v>538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286</v>
      </c>
      <c r="B208">
        <v>2018</v>
      </c>
      <c r="C208" s="9">
        <v>43450</v>
      </c>
      <c r="D208" t="s">
        <v>64</v>
      </c>
      <c r="E208" t="s">
        <v>538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286</v>
      </c>
      <c r="B209">
        <v>2018</v>
      </c>
      <c r="C209" s="9">
        <v>43450</v>
      </c>
      <c r="D209" t="s">
        <v>64</v>
      </c>
      <c r="E209" t="s">
        <v>538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286</v>
      </c>
      <c r="B210">
        <v>2018</v>
      </c>
      <c r="C210" s="9">
        <v>43450</v>
      </c>
      <c r="D210" t="s">
        <v>64</v>
      </c>
      <c r="E210" t="s">
        <v>538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286</v>
      </c>
      <c r="B211">
        <v>2018</v>
      </c>
      <c r="C211" s="9">
        <v>43450</v>
      </c>
      <c r="D211" t="s">
        <v>64</v>
      </c>
      <c r="E211" t="s">
        <v>538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286</v>
      </c>
      <c r="B212">
        <v>2018</v>
      </c>
      <c r="C212" s="9">
        <v>43450</v>
      </c>
      <c r="D212" t="s">
        <v>64</v>
      </c>
      <c r="E212" t="s">
        <v>538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286</v>
      </c>
      <c r="B213">
        <v>2018</v>
      </c>
      <c r="C213" s="9">
        <v>43450</v>
      </c>
      <c r="D213" t="s">
        <v>64</v>
      </c>
      <c r="E213" t="s">
        <v>538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286</v>
      </c>
      <c r="B214">
        <v>2018</v>
      </c>
      <c r="C214" s="9">
        <v>43450</v>
      </c>
      <c r="D214" t="s">
        <v>64</v>
      </c>
      <c r="E214" t="s">
        <v>538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286</v>
      </c>
      <c r="B215">
        <v>2018</v>
      </c>
      <c r="C215" s="9">
        <v>43450</v>
      </c>
      <c r="D215" t="s">
        <v>64</v>
      </c>
      <c r="E215" t="s">
        <v>538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286</v>
      </c>
      <c r="B216">
        <v>2018</v>
      </c>
      <c r="C216" s="9">
        <v>43450</v>
      </c>
      <c r="D216" t="s">
        <v>64</v>
      </c>
      <c r="E216" t="s">
        <v>62</v>
      </c>
      <c r="F216" t="s">
        <v>540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286</v>
      </c>
      <c r="B217">
        <v>2018</v>
      </c>
      <c r="C217" s="9">
        <v>43450</v>
      </c>
      <c r="D217" t="s">
        <v>64</v>
      </c>
      <c r="E217" t="s">
        <v>62</v>
      </c>
      <c r="F217" t="s">
        <v>540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286</v>
      </c>
      <c r="B218">
        <v>2018</v>
      </c>
      <c r="C218" s="9">
        <v>43450</v>
      </c>
      <c r="D218" t="s">
        <v>64</v>
      </c>
      <c r="E218" t="s">
        <v>62</v>
      </c>
      <c r="F218" t="s">
        <v>540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286</v>
      </c>
      <c r="B219">
        <v>2018</v>
      </c>
      <c r="C219" s="9">
        <v>43450</v>
      </c>
      <c r="D219" t="s">
        <v>64</v>
      </c>
      <c r="E219" t="s">
        <v>62</v>
      </c>
      <c r="F219" t="s">
        <v>540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286</v>
      </c>
      <c r="B220">
        <v>2018</v>
      </c>
      <c r="C220" s="9">
        <v>43450</v>
      </c>
      <c r="D220" t="s">
        <v>64</v>
      </c>
      <c r="E220" t="s">
        <v>62</v>
      </c>
      <c r="F220" t="s">
        <v>540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286</v>
      </c>
      <c r="B221">
        <v>2018</v>
      </c>
      <c r="C221" s="9">
        <v>43450</v>
      </c>
      <c r="D221" t="s">
        <v>64</v>
      </c>
      <c r="E221" t="s">
        <v>62</v>
      </c>
      <c r="F221" t="s">
        <v>540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286</v>
      </c>
      <c r="B222">
        <v>2018</v>
      </c>
      <c r="C222" s="9">
        <v>43450</v>
      </c>
      <c r="D222" t="s">
        <v>64</v>
      </c>
      <c r="E222" t="s">
        <v>62</v>
      </c>
      <c r="F222" t="s">
        <v>539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286</v>
      </c>
      <c r="B223">
        <v>2018</v>
      </c>
      <c r="C223" s="9">
        <v>43450</v>
      </c>
      <c r="D223" t="s">
        <v>64</v>
      </c>
      <c r="E223" t="s">
        <v>62</v>
      </c>
      <c r="F223" t="s">
        <v>539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286</v>
      </c>
      <c r="B224">
        <v>2018</v>
      </c>
      <c r="C224" s="9">
        <v>43450</v>
      </c>
      <c r="D224" t="s">
        <v>64</v>
      </c>
      <c r="E224" t="s">
        <v>62</v>
      </c>
      <c r="F224" t="s">
        <v>539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286</v>
      </c>
      <c r="B225">
        <v>2018</v>
      </c>
      <c r="C225" s="9">
        <v>43450</v>
      </c>
      <c r="D225" t="s">
        <v>64</v>
      </c>
      <c r="E225" t="s">
        <v>62</v>
      </c>
      <c r="F225" t="s">
        <v>539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223</v>
      </c>
      <c r="B226">
        <v>2019</v>
      </c>
      <c r="C226" s="9">
        <v>43485</v>
      </c>
      <c r="D226" t="s">
        <v>64</v>
      </c>
      <c r="E226" t="s">
        <v>533</v>
      </c>
      <c r="F226">
        <v>1</v>
      </c>
      <c r="G226">
        <v>1</v>
      </c>
      <c r="H226" t="s">
        <v>1995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223</v>
      </c>
      <c r="B227">
        <v>2019</v>
      </c>
      <c r="C227" s="9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223</v>
      </c>
      <c r="B228">
        <v>2019</v>
      </c>
      <c r="C228" s="9">
        <v>43485</v>
      </c>
      <c r="D228" t="s">
        <v>64</v>
      </c>
      <c r="E228" t="s">
        <v>533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223</v>
      </c>
      <c r="B229">
        <v>2019</v>
      </c>
      <c r="C229" s="9">
        <v>43485</v>
      </c>
      <c r="D229" t="s">
        <v>64</v>
      </c>
      <c r="E229" t="s">
        <v>533</v>
      </c>
      <c r="F229">
        <v>2</v>
      </c>
      <c r="G229">
        <v>1</v>
      </c>
      <c r="H229" t="s">
        <v>981</v>
      </c>
      <c r="I229" t="s">
        <v>196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223</v>
      </c>
      <c r="B230">
        <v>2019</v>
      </c>
      <c r="C230" s="9">
        <v>43485</v>
      </c>
      <c r="D230" t="s">
        <v>64</v>
      </c>
      <c r="E230" t="s">
        <v>533</v>
      </c>
      <c r="F230">
        <v>3</v>
      </c>
      <c r="G230">
        <v>1</v>
      </c>
      <c r="H230" t="s">
        <v>199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223</v>
      </c>
      <c r="B231">
        <v>2019</v>
      </c>
      <c r="C231" s="9">
        <v>43485</v>
      </c>
      <c r="D231" t="s">
        <v>64</v>
      </c>
      <c r="E231" t="s">
        <v>533</v>
      </c>
      <c r="F231">
        <v>3</v>
      </c>
      <c r="G231">
        <v>1</v>
      </c>
      <c r="H231" t="s">
        <v>132</v>
      </c>
      <c r="I231" t="s">
        <v>214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223</v>
      </c>
      <c r="B232">
        <v>2019</v>
      </c>
      <c r="C232" s="9">
        <v>43485</v>
      </c>
      <c r="D232" t="s">
        <v>64</v>
      </c>
      <c r="E232" t="s">
        <v>533</v>
      </c>
      <c r="F232">
        <v>4</v>
      </c>
      <c r="G232">
        <v>1</v>
      </c>
      <c r="H232" t="s">
        <v>255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223</v>
      </c>
      <c r="B233">
        <v>2019</v>
      </c>
      <c r="C233" s="9">
        <v>43485</v>
      </c>
      <c r="D233" t="s">
        <v>64</v>
      </c>
      <c r="E233" t="s">
        <v>533</v>
      </c>
      <c r="F233">
        <v>4</v>
      </c>
      <c r="G233">
        <v>1</v>
      </c>
      <c r="H233" t="s">
        <v>207</v>
      </c>
      <c r="I233" t="s">
        <v>196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223</v>
      </c>
      <c r="B234">
        <v>2019</v>
      </c>
      <c r="C234" s="9">
        <v>43485</v>
      </c>
      <c r="D234" t="s">
        <v>64</v>
      </c>
      <c r="E234" t="s">
        <v>533</v>
      </c>
      <c r="F234">
        <v>5</v>
      </c>
      <c r="G234">
        <v>1</v>
      </c>
      <c r="H234" t="s">
        <v>211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223</v>
      </c>
      <c r="B235">
        <v>2019</v>
      </c>
      <c r="C235" s="9">
        <v>43485</v>
      </c>
      <c r="D235" t="s">
        <v>64</v>
      </c>
      <c r="E235" t="s">
        <v>533</v>
      </c>
      <c r="F235">
        <v>5</v>
      </c>
      <c r="G235">
        <v>1</v>
      </c>
      <c r="H235" t="s">
        <v>206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223</v>
      </c>
      <c r="B236">
        <v>2019</v>
      </c>
      <c r="C236" s="9">
        <v>43485</v>
      </c>
      <c r="D236" t="s">
        <v>64</v>
      </c>
      <c r="E236" t="s">
        <v>533</v>
      </c>
      <c r="F236">
        <v>6</v>
      </c>
      <c r="G236">
        <v>1</v>
      </c>
      <c r="H236" t="s">
        <v>181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223</v>
      </c>
      <c r="B237">
        <v>2019</v>
      </c>
      <c r="C237" s="9">
        <v>43485</v>
      </c>
      <c r="D237" t="s">
        <v>64</v>
      </c>
      <c r="E237" t="s">
        <v>533</v>
      </c>
      <c r="F237">
        <v>6</v>
      </c>
      <c r="G237">
        <v>1</v>
      </c>
      <c r="H237" t="s">
        <v>246</v>
      </c>
      <c r="I237" t="s">
        <v>1042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223</v>
      </c>
      <c r="B238">
        <v>2019</v>
      </c>
      <c r="C238" s="9">
        <v>43485</v>
      </c>
      <c r="D238" t="s">
        <v>64</v>
      </c>
      <c r="E238" t="s">
        <v>533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223</v>
      </c>
      <c r="B239">
        <v>2019</v>
      </c>
      <c r="C239" s="9">
        <v>43485</v>
      </c>
      <c r="D239" t="s">
        <v>64</v>
      </c>
      <c r="E239" t="s">
        <v>533</v>
      </c>
      <c r="F239">
        <v>7</v>
      </c>
      <c r="G239">
        <v>1</v>
      </c>
      <c r="H239" t="s">
        <v>908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223</v>
      </c>
      <c r="B240">
        <v>2019</v>
      </c>
      <c r="C240" s="9">
        <v>43485</v>
      </c>
      <c r="D240" t="s">
        <v>64</v>
      </c>
      <c r="E240" t="s">
        <v>533</v>
      </c>
      <c r="F240">
        <v>8</v>
      </c>
      <c r="G240">
        <v>1</v>
      </c>
      <c r="H240" t="s">
        <v>191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223</v>
      </c>
      <c r="B241">
        <v>2019</v>
      </c>
      <c r="C241" s="9">
        <v>43485</v>
      </c>
      <c r="D241" t="s">
        <v>64</v>
      </c>
      <c r="E241" t="s">
        <v>533</v>
      </c>
      <c r="F241">
        <v>8</v>
      </c>
      <c r="G241">
        <v>1</v>
      </c>
      <c r="H241" t="s">
        <v>285</v>
      </c>
      <c r="I241" t="s">
        <v>225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223</v>
      </c>
      <c r="B242">
        <v>2019</v>
      </c>
      <c r="C242" s="9">
        <v>43485</v>
      </c>
      <c r="D242" t="s">
        <v>64</v>
      </c>
      <c r="E242" t="s">
        <v>533</v>
      </c>
      <c r="F242">
        <v>9</v>
      </c>
      <c r="G242">
        <v>1</v>
      </c>
      <c r="H242" t="s">
        <v>770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223</v>
      </c>
      <c r="B243">
        <v>2019</v>
      </c>
      <c r="C243" s="9">
        <v>43485</v>
      </c>
      <c r="D243" t="s">
        <v>64</v>
      </c>
      <c r="E243" t="s">
        <v>533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223</v>
      </c>
      <c r="B244">
        <v>2019</v>
      </c>
      <c r="C244" s="9">
        <v>43485</v>
      </c>
      <c r="D244" t="s">
        <v>64</v>
      </c>
      <c r="E244" t="s">
        <v>533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223</v>
      </c>
      <c r="B245">
        <v>2019</v>
      </c>
      <c r="C245" s="9">
        <v>43485</v>
      </c>
      <c r="D245" t="s">
        <v>64</v>
      </c>
      <c r="E245" t="s">
        <v>533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223</v>
      </c>
      <c r="B246">
        <v>2019</v>
      </c>
      <c r="C246" s="9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223</v>
      </c>
      <c r="B247">
        <v>2019</v>
      </c>
      <c r="C247" s="9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223</v>
      </c>
      <c r="B248">
        <v>2019</v>
      </c>
      <c r="C248" s="9">
        <v>43485</v>
      </c>
      <c r="D248" t="s">
        <v>64</v>
      </c>
      <c r="E248" t="s">
        <v>536</v>
      </c>
      <c r="F248">
        <v>2</v>
      </c>
      <c r="G248">
        <v>1</v>
      </c>
      <c r="H248" t="s">
        <v>240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223</v>
      </c>
      <c r="B249">
        <v>2019</v>
      </c>
      <c r="C249" s="9">
        <v>43485</v>
      </c>
      <c r="D249" t="s">
        <v>64</v>
      </c>
      <c r="E249" t="s">
        <v>536</v>
      </c>
      <c r="F249">
        <v>2</v>
      </c>
      <c r="G249">
        <v>1</v>
      </c>
      <c r="H249" t="s">
        <v>770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223</v>
      </c>
      <c r="B250">
        <v>2019</v>
      </c>
      <c r="C250" s="9">
        <v>43485</v>
      </c>
      <c r="D250" t="s">
        <v>64</v>
      </c>
      <c r="E250" t="s">
        <v>536</v>
      </c>
      <c r="F250">
        <v>3</v>
      </c>
      <c r="G250">
        <v>1</v>
      </c>
      <c r="H250" t="s">
        <v>284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223</v>
      </c>
      <c r="B251">
        <v>2019</v>
      </c>
      <c r="C251" s="9">
        <v>43485</v>
      </c>
      <c r="D251" t="s">
        <v>64</v>
      </c>
      <c r="E251" t="s">
        <v>536</v>
      </c>
      <c r="F251">
        <v>3</v>
      </c>
      <c r="G251">
        <v>1</v>
      </c>
      <c r="H251" t="s">
        <v>191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223</v>
      </c>
      <c r="B252">
        <v>2019</v>
      </c>
      <c r="C252" s="9">
        <v>43485</v>
      </c>
      <c r="D252" t="s">
        <v>64</v>
      </c>
      <c r="E252" t="s">
        <v>536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223</v>
      </c>
      <c r="B253">
        <v>2019</v>
      </c>
      <c r="C253" s="9">
        <v>43485</v>
      </c>
      <c r="D253" t="s">
        <v>64</v>
      </c>
      <c r="E253" t="s">
        <v>536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223</v>
      </c>
      <c r="B254">
        <v>2019</v>
      </c>
      <c r="C254" s="9">
        <v>43485</v>
      </c>
      <c r="D254" t="s">
        <v>64</v>
      </c>
      <c r="E254" t="s">
        <v>536</v>
      </c>
      <c r="F254">
        <v>5</v>
      </c>
      <c r="G254">
        <v>1</v>
      </c>
      <c r="H254" t="s">
        <v>904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223</v>
      </c>
      <c r="B255">
        <v>2019</v>
      </c>
      <c r="C255" s="9">
        <v>43485</v>
      </c>
      <c r="D255" t="s">
        <v>64</v>
      </c>
      <c r="E255" t="s">
        <v>536</v>
      </c>
      <c r="F255">
        <v>5</v>
      </c>
      <c r="G255">
        <v>1</v>
      </c>
      <c r="H255" t="s">
        <v>181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223</v>
      </c>
      <c r="B256">
        <v>2019</v>
      </c>
      <c r="C256" s="9">
        <v>43485</v>
      </c>
      <c r="D256" t="s">
        <v>64</v>
      </c>
      <c r="E256" t="s">
        <v>536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223</v>
      </c>
      <c r="B257">
        <v>2019</v>
      </c>
      <c r="C257" s="9">
        <v>43485</v>
      </c>
      <c r="D257" t="s">
        <v>64</v>
      </c>
      <c r="E257" t="s">
        <v>536</v>
      </c>
      <c r="F257">
        <v>6</v>
      </c>
      <c r="G257">
        <v>1</v>
      </c>
      <c r="H257" t="s">
        <v>211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223</v>
      </c>
      <c r="B258">
        <v>2019</v>
      </c>
      <c r="C258" s="9">
        <v>43485</v>
      </c>
      <c r="D258" t="s">
        <v>64</v>
      </c>
      <c r="E258" t="s">
        <v>536</v>
      </c>
      <c r="F258">
        <v>7</v>
      </c>
      <c r="G258">
        <v>1</v>
      </c>
      <c r="H258" t="s">
        <v>255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223</v>
      </c>
      <c r="B259">
        <v>2019</v>
      </c>
      <c r="C259" s="9">
        <v>43485</v>
      </c>
      <c r="D259" t="s">
        <v>64</v>
      </c>
      <c r="E259" t="s">
        <v>536</v>
      </c>
      <c r="F259">
        <v>7</v>
      </c>
      <c r="G259">
        <v>1</v>
      </c>
      <c r="H259" t="s">
        <v>1995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223</v>
      </c>
      <c r="B260">
        <v>2019</v>
      </c>
      <c r="C260" s="9">
        <v>43485</v>
      </c>
      <c r="D260" t="s">
        <v>64</v>
      </c>
      <c r="E260" t="s">
        <v>536</v>
      </c>
      <c r="F260">
        <v>8</v>
      </c>
      <c r="G260">
        <v>1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223</v>
      </c>
      <c r="B261">
        <v>2019</v>
      </c>
      <c r="C261" s="9">
        <v>43485</v>
      </c>
      <c r="D261" t="s">
        <v>64</v>
      </c>
      <c r="E261" t="s">
        <v>536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223</v>
      </c>
      <c r="B262">
        <v>2019</v>
      </c>
      <c r="C262" s="9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223</v>
      </c>
      <c r="B263">
        <v>2019</v>
      </c>
      <c r="C263" s="9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223</v>
      </c>
      <c r="B264">
        <v>2019</v>
      </c>
      <c r="C264" s="9">
        <v>43485</v>
      </c>
      <c r="D264" t="s">
        <v>64</v>
      </c>
      <c r="E264" t="s">
        <v>537</v>
      </c>
      <c r="F264">
        <v>1</v>
      </c>
      <c r="G264">
        <v>2</v>
      </c>
      <c r="H264" t="s">
        <v>200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223</v>
      </c>
      <c r="B265">
        <v>2019</v>
      </c>
      <c r="C265" s="9">
        <v>43485</v>
      </c>
      <c r="D265" t="s">
        <v>64</v>
      </c>
      <c r="E265" t="s">
        <v>537</v>
      </c>
      <c r="F265">
        <v>1</v>
      </c>
      <c r="G265">
        <v>2</v>
      </c>
      <c r="H265" t="s">
        <v>199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223</v>
      </c>
      <c r="B266">
        <v>2019</v>
      </c>
      <c r="C266" s="9">
        <v>43485</v>
      </c>
      <c r="D266" t="s">
        <v>64</v>
      </c>
      <c r="E266" t="s">
        <v>537</v>
      </c>
      <c r="F266">
        <v>2</v>
      </c>
      <c r="G266">
        <v>1</v>
      </c>
      <c r="H266" t="s">
        <v>240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223</v>
      </c>
      <c r="B267">
        <v>2019</v>
      </c>
      <c r="C267" s="9">
        <v>43485</v>
      </c>
      <c r="D267" t="s">
        <v>64</v>
      </c>
      <c r="E267" t="s">
        <v>537</v>
      </c>
      <c r="F267">
        <v>2</v>
      </c>
      <c r="G267">
        <v>1</v>
      </c>
      <c r="H267" t="s">
        <v>255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223</v>
      </c>
      <c r="B268">
        <v>2019</v>
      </c>
      <c r="C268" s="9">
        <v>43485</v>
      </c>
      <c r="D268" t="s">
        <v>64</v>
      </c>
      <c r="E268" t="s">
        <v>537</v>
      </c>
      <c r="F268">
        <v>2</v>
      </c>
      <c r="G268">
        <v>2</v>
      </c>
      <c r="H268" t="s">
        <v>240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223</v>
      </c>
      <c r="B269">
        <v>2019</v>
      </c>
      <c r="C269" s="9">
        <v>43485</v>
      </c>
      <c r="D269" t="s">
        <v>64</v>
      </c>
      <c r="E269" t="s">
        <v>537</v>
      </c>
      <c r="F269">
        <v>2</v>
      </c>
      <c r="G269">
        <v>2</v>
      </c>
      <c r="H269" t="s">
        <v>255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223</v>
      </c>
      <c r="B270">
        <v>2019</v>
      </c>
      <c r="C270" s="9">
        <v>43485</v>
      </c>
      <c r="D270" t="s">
        <v>64</v>
      </c>
      <c r="E270" t="s">
        <v>537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223</v>
      </c>
      <c r="B271">
        <v>2019</v>
      </c>
      <c r="C271" s="9">
        <v>43485</v>
      </c>
      <c r="D271" t="s">
        <v>64</v>
      </c>
      <c r="E271" t="s">
        <v>537</v>
      </c>
      <c r="F271">
        <v>3</v>
      </c>
      <c r="G271">
        <v>1</v>
      </c>
      <c r="H271" t="s">
        <v>284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223</v>
      </c>
      <c r="B272">
        <v>2019</v>
      </c>
      <c r="C272" s="9">
        <v>43485</v>
      </c>
      <c r="D272" t="s">
        <v>64</v>
      </c>
      <c r="E272" t="s">
        <v>537</v>
      </c>
      <c r="F272">
        <v>3</v>
      </c>
      <c r="G272">
        <v>2</v>
      </c>
      <c r="H272" t="s">
        <v>284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223</v>
      </c>
      <c r="B273">
        <v>2019</v>
      </c>
      <c r="C273" s="9">
        <v>43485</v>
      </c>
      <c r="D273" t="s">
        <v>64</v>
      </c>
      <c r="E273" t="s">
        <v>537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223</v>
      </c>
      <c r="B274">
        <v>2019</v>
      </c>
      <c r="C274" s="9">
        <v>43485</v>
      </c>
      <c r="D274" t="s">
        <v>64</v>
      </c>
      <c r="E274" t="s">
        <v>537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223</v>
      </c>
      <c r="B275">
        <v>2019</v>
      </c>
      <c r="C275" s="9">
        <v>43485</v>
      </c>
      <c r="D275" t="s">
        <v>64</v>
      </c>
      <c r="E275" t="s">
        <v>537</v>
      </c>
      <c r="F275">
        <v>3</v>
      </c>
      <c r="G275">
        <v>3</v>
      </c>
      <c r="H275" t="s">
        <v>284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223</v>
      </c>
      <c r="B276">
        <v>2019</v>
      </c>
      <c r="C276" s="9">
        <v>43485</v>
      </c>
      <c r="D276" t="s">
        <v>64</v>
      </c>
      <c r="E276" t="s">
        <v>537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223</v>
      </c>
      <c r="B277">
        <v>2019</v>
      </c>
      <c r="C277" s="9">
        <v>43485</v>
      </c>
      <c r="D277" t="s">
        <v>64</v>
      </c>
      <c r="E277" t="s">
        <v>537</v>
      </c>
      <c r="F277">
        <v>4</v>
      </c>
      <c r="G277">
        <v>1</v>
      </c>
      <c r="H277" t="s">
        <v>904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223</v>
      </c>
      <c r="B278">
        <v>2019</v>
      </c>
      <c r="C278" s="9">
        <v>43485</v>
      </c>
      <c r="D278" t="s">
        <v>64</v>
      </c>
      <c r="E278" t="s">
        <v>537</v>
      </c>
      <c r="F278">
        <v>4</v>
      </c>
      <c r="G278">
        <v>2</v>
      </c>
      <c r="H278" t="s">
        <v>904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223</v>
      </c>
      <c r="B279">
        <v>2019</v>
      </c>
      <c r="C279" s="9">
        <v>43485</v>
      </c>
      <c r="D279" t="s">
        <v>64</v>
      </c>
      <c r="E279" t="s">
        <v>537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223</v>
      </c>
      <c r="B280">
        <v>2019</v>
      </c>
      <c r="C280" s="9">
        <v>43485</v>
      </c>
      <c r="D280" t="s">
        <v>64</v>
      </c>
      <c r="E280" t="s">
        <v>537</v>
      </c>
      <c r="F280">
        <v>4</v>
      </c>
      <c r="G280">
        <v>3</v>
      </c>
      <c r="H280" t="s">
        <v>904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223</v>
      </c>
      <c r="B281">
        <v>2019</v>
      </c>
      <c r="C281" s="9">
        <v>43485</v>
      </c>
      <c r="D281" t="s">
        <v>64</v>
      </c>
      <c r="E281" t="s">
        <v>537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223</v>
      </c>
      <c r="B282">
        <v>2019</v>
      </c>
      <c r="C282" s="9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223</v>
      </c>
      <c r="B283">
        <v>2019</v>
      </c>
      <c r="C283" s="9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223</v>
      </c>
      <c r="B284">
        <v>2019</v>
      </c>
      <c r="C284" s="9">
        <v>43485</v>
      </c>
      <c r="D284" t="s">
        <v>64</v>
      </c>
      <c r="E284" t="s">
        <v>538</v>
      </c>
      <c r="F284">
        <v>1</v>
      </c>
      <c r="G284">
        <v>2</v>
      </c>
      <c r="H284" t="s">
        <v>200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223</v>
      </c>
      <c r="B285">
        <v>2019</v>
      </c>
      <c r="C285" s="9">
        <v>43485</v>
      </c>
      <c r="D285" t="s">
        <v>64</v>
      </c>
      <c r="E285" t="s">
        <v>538</v>
      </c>
      <c r="F285">
        <v>1</v>
      </c>
      <c r="G285">
        <v>2</v>
      </c>
      <c r="H285" t="s">
        <v>904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223</v>
      </c>
      <c r="B286">
        <v>2019</v>
      </c>
      <c r="C286" s="9">
        <v>43485</v>
      </c>
      <c r="D286" t="s">
        <v>64</v>
      </c>
      <c r="E286" t="s">
        <v>538</v>
      </c>
      <c r="F286">
        <v>2</v>
      </c>
      <c r="G286">
        <v>1</v>
      </c>
      <c r="H286" t="s">
        <v>240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223</v>
      </c>
      <c r="B287">
        <v>2019</v>
      </c>
      <c r="C287" s="9">
        <v>43485</v>
      </c>
      <c r="D287" t="s">
        <v>64</v>
      </c>
      <c r="E287" t="s">
        <v>538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223</v>
      </c>
      <c r="B288">
        <v>2019</v>
      </c>
      <c r="C288" s="9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223</v>
      </c>
      <c r="B289">
        <v>2019</v>
      </c>
      <c r="C289" s="9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 t="s">
        <v>540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 t="s">
        <v>540</v>
      </c>
      <c r="G291">
        <v>1</v>
      </c>
      <c r="H291" t="s">
        <v>904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 t="s">
        <v>540</v>
      </c>
      <c r="G292">
        <v>2</v>
      </c>
      <c r="H292" t="s">
        <v>904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 t="s">
        <v>540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 t="s">
        <v>540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 t="s">
        <v>540</v>
      </c>
      <c r="G295">
        <v>3</v>
      </c>
      <c r="H295" t="s">
        <v>904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 t="s">
        <v>539</v>
      </c>
      <c r="G296">
        <v>1</v>
      </c>
      <c r="H296" t="s">
        <v>240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 t="s">
        <v>539</v>
      </c>
      <c r="G297">
        <v>1</v>
      </c>
      <c r="H297" t="s">
        <v>200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 t="s">
        <v>539</v>
      </c>
      <c r="G298">
        <v>2</v>
      </c>
      <c r="H298" t="s">
        <v>240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 t="s">
        <v>539</v>
      </c>
      <c r="G299">
        <v>2</v>
      </c>
      <c r="H299" t="s">
        <v>200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224</v>
      </c>
      <c r="B300">
        <v>2019</v>
      </c>
      <c r="C300" s="9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224</v>
      </c>
      <c r="B301">
        <v>2019</v>
      </c>
      <c r="C301" s="9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224</v>
      </c>
      <c r="B302">
        <v>2019</v>
      </c>
      <c r="C302" s="9">
        <v>43492</v>
      </c>
      <c r="D302" t="s">
        <v>64</v>
      </c>
      <c r="E302" t="s">
        <v>533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224</v>
      </c>
      <c r="B303">
        <v>2019</v>
      </c>
      <c r="C303" s="9">
        <v>43492</v>
      </c>
      <c r="D303" t="s">
        <v>64</v>
      </c>
      <c r="E303" t="s">
        <v>533</v>
      </c>
      <c r="F303">
        <v>2</v>
      </c>
      <c r="G303">
        <v>1</v>
      </c>
      <c r="H303" t="s">
        <v>206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224</v>
      </c>
      <c r="B304">
        <v>2019</v>
      </c>
      <c r="C304" s="9">
        <v>43492</v>
      </c>
      <c r="D304" t="s">
        <v>64</v>
      </c>
      <c r="E304" t="s">
        <v>533</v>
      </c>
      <c r="F304">
        <v>3</v>
      </c>
      <c r="G304">
        <v>1</v>
      </c>
      <c r="H304" t="s">
        <v>229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224</v>
      </c>
      <c r="B305">
        <v>2019</v>
      </c>
      <c r="C305" s="9">
        <v>43492</v>
      </c>
      <c r="D305" t="s">
        <v>64</v>
      </c>
      <c r="E305" t="s">
        <v>533</v>
      </c>
      <c r="F305">
        <v>3</v>
      </c>
      <c r="G305">
        <v>1</v>
      </c>
      <c r="H305" t="s">
        <v>787</v>
      </c>
      <c r="I305" t="s">
        <v>196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224</v>
      </c>
      <c r="B306">
        <v>2019</v>
      </c>
      <c r="C306" s="9">
        <v>43492</v>
      </c>
      <c r="D306" t="s">
        <v>64</v>
      </c>
      <c r="E306" t="s">
        <v>533</v>
      </c>
      <c r="F306">
        <v>4</v>
      </c>
      <c r="G306">
        <v>1</v>
      </c>
      <c r="H306" t="s">
        <v>199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224</v>
      </c>
      <c r="B307">
        <v>2019</v>
      </c>
      <c r="C307" s="9">
        <v>43492</v>
      </c>
      <c r="D307" t="s">
        <v>64</v>
      </c>
      <c r="E307" t="s">
        <v>533</v>
      </c>
      <c r="F307">
        <v>4</v>
      </c>
      <c r="G307">
        <v>1</v>
      </c>
      <c r="H307" t="s">
        <v>239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224</v>
      </c>
      <c r="B308">
        <v>2019</v>
      </c>
      <c r="C308" s="9">
        <v>43492</v>
      </c>
      <c r="D308" t="s">
        <v>64</v>
      </c>
      <c r="E308" t="s">
        <v>533</v>
      </c>
      <c r="F308">
        <v>5</v>
      </c>
      <c r="G308">
        <v>1</v>
      </c>
      <c r="H308" t="s">
        <v>181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224</v>
      </c>
      <c r="B309">
        <v>2019</v>
      </c>
      <c r="C309" s="9">
        <v>43492</v>
      </c>
      <c r="D309" t="s">
        <v>64</v>
      </c>
      <c r="E309" t="s">
        <v>533</v>
      </c>
      <c r="F309">
        <v>5</v>
      </c>
      <c r="G309">
        <v>1</v>
      </c>
      <c r="H309" t="s">
        <v>246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224</v>
      </c>
      <c r="B310">
        <v>2019</v>
      </c>
      <c r="C310" s="9">
        <v>43492</v>
      </c>
      <c r="D310" t="s">
        <v>64</v>
      </c>
      <c r="E310" t="s">
        <v>533</v>
      </c>
      <c r="F310">
        <v>6</v>
      </c>
      <c r="G310">
        <v>1</v>
      </c>
      <c r="H310" t="s">
        <v>255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224</v>
      </c>
      <c r="B311">
        <v>2019</v>
      </c>
      <c r="C311" s="9">
        <v>43492</v>
      </c>
      <c r="D311" t="s">
        <v>64</v>
      </c>
      <c r="E311" t="s">
        <v>533</v>
      </c>
      <c r="F311">
        <v>6</v>
      </c>
      <c r="G311">
        <v>1</v>
      </c>
      <c r="H311" t="s">
        <v>908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224</v>
      </c>
      <c r="B312">
        <v>2019</v>
      </c>
      <c r="C312" s="9">
        <v>43492</v>
      </c>
      <c r="D312" t="s">
        <v>64</v>
      </c>
      <c r="E312" t="s">
        <v>533</v>
      </c>
      <c r="F312">
        <v>7</v>
      </c>
      <c r="G312">
        <v>1</v>
      </c>
      <c r="H312" t="s">
        <v>237</v>
      </c>
      <c r="I312" t="s">
        <v>196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224</v>
      </c>
      <c r="B313">
        <v>2019</v>
      </c>
      <c r="C313" s="9">
        <v>43492</v>
      </c>
      <c r="D313" t="s">
        <v>64</v>
      </c>
      <c r="E313" t="s">
        <v>533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224</v>
      </c>
      <c r="B314">
        <v>2019</v>
      </c>
      <c r="C314" s="9">
        <v>43492</v>
      </c>
      <c r="D314" t="s">
        <v>64</v>
      </c>
      <c r="E314" t="s">
        <v>533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224</v>
      </c>
      <c r="B315">
        <v>2019</v>
      </c>
      <c r="C315" s="9">
        <v>43492</v>
      </c>
      <c r="D315" t="s">
        <v>64</v>
      </c>
      <c r="E315" t="s">
        <v>533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224</v>
      </c>
      <c r="B316">
        <v>2019</v>
      </c>
      <c r="C316" s="9">
        <v>43492</v>
      </c>
      <c r="D316" t="s">
        <v>64</v>
      </c>
      <c r="E316" t="s">
        <v>533</v>
      </c>
      <c r="F316">
        <v>9</v>
      </c>
      <c r="G316">
        <v>1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224</v>
      </c>
      <c r="B317">
        <v>2019</v>
      </c>
      <c r="C317" s="9">
        <v>43492</v>
      </c>
      <c r="D317" t="s">
        <v>64</v>
      </c>
      <c r="E317" t="s">
        <v>533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224</v>
      </c>
      <c r="B318">
        <v>2019</v>
      </c>
      <c r="C318" s="9">
        <v>43492</v>
      </c>
      <c r="D318" t="s">
        <v>64</v>
      </c>
      <c r="E318" t="s">
        <v>533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224</v>
      </c>
      <c r="B319">
        <v>2019</v>
      </c>
      <c r="C319" s="9">
        <v>43492</v>
      </c>
      <c r="D319" t="s">
        <v>64</v>
      </c>
      <c r="E319" t="s">
        <v>533</v>
      </c>
      <c r="F319">
        <v>10</v>
      </c>
      <c r="G319">
        <v>1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224</v>
      </c>
      <c r="B320">
        <v>2019</v>
      </c>
      <c r="C320" s="9">
        <v>43492</v>
      </c>
      <c r="D320" t="s">
        <v>64</v>
      </c>
      <c r="E320" t="s">
        <v>533</v>
      </c>
      <c r="F320">
        <v>11</v>
      </c>
      <c r="G320">
        <v>1</v>
      </c>
      <c r="H320" t="s">
        <v>256</v>
      </c>
      <c r="I320" t="s">
        <v>254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224</v>
      </c>
      <c r="B321">
        <v>2019</v>
      </c>
      <c r="C321" s="9">
        <v>43492</v>
      </c>
      <c r="D321" t="s">
        <v>64</v>
      </c>
      <c r="E321" t="s">
        <v>533</v>
      </c>
      <c r="F321">
        <v>11</v>
      </c>
      <c r="G321">
        <v>1</v>
      </c>
      <c r="H321" t="s">
        <v>770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224</v>
      </c>
      <c r="B322">
        <v>2019</v>
      </c>
      <c r="C322" s="9">
        <v>43492</v>
      </c>
      <c r="D322" t="s">
        <v>64</v>
      </c>
      <c r="E322" t="s">
        <v>533</v>
      </c>
      <c r="F322">
        <v>12</v>
      </c>
      <c r="G322">
        <v>1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224</v>
      </c>
      <c r="B323">
        <v>2019</v>
      </c>
      <c r="C323" s="9">
        <v>43492</v>
      </c>
      <c r="D323" t="s">
        <v>64</v>
      </c>
      <c r="E323" t="s">
        <v>533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224</v>
      </c>
      <c r="B324">
        <v>2019</v>
      </c>
      <c r="C324" s="9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224</v>
      </c>
      <c r="B325">
        <v>2019</v>
      </c>
      <c r="C325" s="9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224</v>
      </c>
      <c r="B326">
        <v>2019</v>
      </c>
      <c r="C326" s="9">
        <v>43492</v>
      </c>
      <c r="D326" t="s">
        <v>64</v>
      </c>
      <c r="E326" t="s">
        <v>536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224</v>
      </c>
      <c r="B327">
        <v>2019</v>
      </c>
      <c r="C327" s="9">
        <v>43492</v>
      </c>
      <c r="D327" t="s">
        <v>64</v>
      </c>
      <c r="E327" t="s">
        <v>536</v>
      </c>
      <c r="F327">
        <v>2</v>
      </c>
      <c r="G327">
        <v>1</v>
      </c>
      <c r="H327" t="s">
        <v>256</v>
      </c>
      <c r="I327" t="s">
        <v>254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224</v>
      </c>
      <c r="B328">
        <v>2019</v>
      </c>
      <c r="C328" s="9">
        <v>43492</v>
      </c>
      <c r="D328" t="s">
        <v>64</v>
      </c>
      <c r="E328" t="s">
        <v>536</v>
      </c>
      <c r="F328">
        <v>3</v>
      </c>
      <c r="G328">
        <v>1</v>
      </c>
      <c r="H328" t="s">
        <v>871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224</v>
      </c>
      <c r="B329">
        <v>2019</v>
      </c>
      <c r="C329" s="9">
        <v>43492</v>
      </c>
      <c r="D329" t="s">
        <v>64</v>
      </c>
      <c r="E329" t="s">
        <v>536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224</v>
      </c>
      <c r="B330">
        <v>2019</v>
      </c>
      <c r="C330" s="9">
        <v>43492</v>
      </c>
      <c r="D330" t="s">
        <v>64</v>
      </c>
      <c r="E330" t="s">
        <v>536</v>
      </c>
      <c r="F330">
        <v>4</v>
      </c>
      <c r="G330">
        <v>1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224</v>
      </c>
      <c r="B331">
        <v>2019</v>
      </c>
      <c r="C331" s="9">
        <v>43492</v>
      </c>
      <c r="D331" t="s">
        <v>64</v>
      </c>
      <c r="E331" t="s">
        <v>536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224</v>
      </c>
      <c r="B332">
        <v>2019</v>
      </c>
      <c r="C332" s="9">
        <v>43492</v>
      </c>
      <c r="D332" t="s">
        <v>64</v>
      </c>
      <c r="E332" t="s">
        <v>536</v>
      </c>
      <c r="F332">
        <v>5</v>
      </c>
      <c r="G332">
        <v>1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224</v>
      </c>
      <c r="B333">
        <v>2019</v>
      </c>
      <c r="C333" s="9">
        <v>43492</v>
      </c>
      <c r="D333" t="s">
        <v>64</v>
      </c>
      <c r="E333" t="s">
        <v>536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224</v>
      </c>
      <c r="B334">
        <v>2019</v>
      </c>
      <c r="C334" s="9">
        <v>43492</v>
      </c>
      <c r="D334" t="s">
        <v>64</v>
      </c>
      <c r="E334" t="s">
        <v>536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224</v>
      </c>
      <c r="B335">
        <v>2019</v>
      </c>
      <c r="C335" s="9">
        <v>43492</v>
      </c>
      <c r="D335" t="s">
        <v>64</v>
      </c>
      <c r="E335" t="s">
        <v>536</v>
      </c>
      <c r="F335">
        <v>6</v>
      </c>
      <c r="G335">
        <v>1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224</v>
      </c>
      <c r="B336">
        <v>2019</v>
      </c>
      <c r="C336" s="9">
        <v>43492</v>
      </c>
      <c r="D336" t="s">
        <v>64</v>
      </c>
      <c r="E336" t="s">
        <v>536</v>
      </c>
      <c r="F336">
        <v>7</v>
      </c>
      <c r="G336">
        <v>1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224</v>
      </c>
      <c r="B337">
        <v>2019</v>
      </c>
      <c r="C337" s="9">
        <v>43492</v>
      </c>
      <c r="D337" t="s">
        <v>64</v>
      </c>
      <c r="E337" t="s">
        <v>536</v>
      </c>
      <c r="F337">
        <v>7</v>
      </c>
      <c r="G337">
        <v>1</v>
      </c>
      <c r="H337" t="s">
        <v>255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224</v>
      </c>
      <c r="B338">
        <v>2019</v>
      </c>
      <c r="C338" s="9">
        <v>43492</v>
      </c>
      <c r="D338" t="s">
        <v>64</v>
      </c>
      <c r="E338" t="s">
        <v>536</v>
      </c>
      <c r="F338">
        <v>8</v>
      </c>
      <c r="G338">
        <v>1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224</v>
      </c>
      <c r="B339">
        <v>2019</v>
      </c>
      <c r="C339" s="9">
        <v>43492</v>
      </c>
      <c r="D339" t="s">
        <v>64</v>
      </c>
      <c r="E339" t="s">
        <v>536</v>
      </c>
      <c r="F339">
        <v>8</v>
      </c>
      <c r="G339">
        <v>1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224</v>
      </c>
      <c r="B340">
        <v>2019</v>
      </c>
      <c r="C340" s="9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224</v>
      </c>
      <c r="B341">
        <v>2019</v>
      </c>
      <c r="C341" s="9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224</v>
      </c>
      <c r="B342">
        <v>2019</v>
      </c>
      <c r="C342" s="9">
        <v>43492</v>
      </c>
      <c r="D342" t="s">
        <v>64</v>
      </c>
      <c r="E342" t="s">
        <v>537</v>
      </c>
      <c r="F342">
        <v>1</v>
      </c>
      <c r="G342">
        <v>2</v>
      </c>
      <c r="H342" t="s">
        <v>199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224</v>
      </c>
      <c r="B343">
        <v>2019</v>
      </c>
      <c r="C343" s="9">
        <v>43492</v>
      </c>
      <c r="D343" t="s">
        <v>64</v>
      </c>
      <c r="E343" t="s">
        <v>537</v>
      </c>
      <c r="F343">
        <v>1</v>
      </c>
      <c r="G343">
        <v>2</v>
      </c>
      <c r="H343" t="s">
        <v>310</v>
      </c>
      <c r="I343" t="s">
        <v>102</v>
      </c>
      <c r="J343">
        <v>27.684931506849299</v>
      </c>
      <c r="K343">
        <v>5</v>
      </c>
      <c r="L343">
        <v>2</v>
      </c>
      <c r="M343" t="s">
        <v>534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224</v>
      </c>
      <c r="B344">
        <v>2019</v>
      </c>
      <c r="C344" s="9">
        <v>43492</v>
      </c>
      <c r="D344" t="s">
        <v>64</v>
      </c>
      <c r="E344" t="s">
        <v>537</v>
      </c>
      <c r="F344">
        <v>2</v>
      </c>
      <c r="G344">
        <v>1</v>
      </c>
      <c r="H344" t="s">
        <v>229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224</v>
      </c>
      <c r="B345">
        <v>2019</v>
      </c>
      <c r="C345" s="9">
        <v>43492</v>
      </c>
      <c r="D345" t="s">
        <v>64</v>
      </c>
      <c r="E345" t="s">
        <v>537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224</v>
      </c>
      <c r="B346">
        <v>2019</v>
      </c>
      <c r="C346" s="9">
        <v>43492</v>
      </c>
      <c r="D346" t="s">
        <v>64</v>
      </c>
      <c r="E346" t="s">
        <v>537</v>
      </c>
      <c r="F346">
        <v>2</v>
      </c>
      <c r="G346">
        <v>2</v>
      </c>
      <c r="H346" t="s">
        <v>229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224</v>
      </c>
      <c r="B347">
        <v>2019</v>
      </c>
      <c r="C347" s="9">
        <v>43492</v>
      </c>
      <c r="D347" t="s">
        <v>64</v>
      </c>
      <c r="E347" t="s">
        <v>537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224</v>
      </c>
      <c r="B348">
        <v>2019</v>
      </c>
      <c r="C348" s="9">
        <v>43492</v>
      </c>
      <c r="D348" t="s">
        <v>64</v>
      </c>
      <c r="E348" t="s">
        <v>537</v>
      </c>
      <c r="F348">
        <v>3</v>
      </c>
      <c r="G348">
        <v>1</v>
      </c>
      <c r="H348" t="s">
        <v>871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224</v>
      </c>
      <c r="B349">
        <v>2019</v>
      </c>
      <c r="C349" s="9">
        <v>43492</v>
      </c>
      <c r="D349" t="s">
        <v>64</v>
      </c>
      <c r="E349" t="s">
        <v>537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224</v>
      </c>
      <c r="B350">
        <v>2019</v>
      </c>
      <c r="C350" s="9">
        <v>43492</v>
      </c>
      <c r="D350" t="s">
        <v>64</v>
      </c>
      <c r="E350" t="s">
        <v>537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224</v>
      </c>
      <c r="B351">
        <v>2019</v>
      </c>
      <c r="C351" s="9">
        <v>43492</v>
      </c>
      <c r="D351" t="s">
        <v>64</v>
      </c>
      <c r="E351" t="s">
        <v>537</v>
      </c>
      <c r="F351">
        <v>3</v>
      </c>
      <c r="G351">
        <v>2</v>
      </c>
      <c r="H351" t="s">
        <v>871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224</v>
      </c>
      <c r="B352">
        <v>2019</v>
      </c>
      <c r="C352" s="9">
        <v>43492</v>
      </c>
      <c r="D352" t="s">
        <v>64</v>
      </c>
      <c r="E352" t="s">
        <v>537</v>
      </c>
      <c r="F352">
        <v>3</v>
      </c>
      <c r="G352">
        <v>3</v>
      </c>
      <c r="H352" t="s">
        <v>871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224</v>
      </c>
      <c r="B353">
        <v>2019</v>
      </c>
      <c r="C353" s="9">
        <v>43492</v>
      </c>
      <c r="D353" t="s">
        <v>64</v>
      </c>
      <c r="E353" t="s">
        <v>537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224</v>
      </c>
      <c r="B354">
        <v>2019</v>
      </c>
      <c r="C354" s="9">
        <v>43492</v>
      </c>
      <c r="D354" t="s">
        <v>64</v>
      </c>
      <c r="E354" t="s">
        <v>537</v>
      </c>
      <c r="F354">
        <v>4</v>
      </c>
      <c r="G354">
        <v>1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224</v>
      </c>
      <c r="B355">
        <v>2019</v>
      </c>
      <c r="C355" s="9">
        <v>43492</v>
      </c>
      <c r="D355" t="s">
        <v>64</v>
      </c>
      <c r="E355" t="s">
        <v>537</v>
      </c>
      <c r="F355">
        <v>4</v>
      </c>
      <c r="G355">
        <v>1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224</v>
      </c>
      <c r="B356">
        <v>2019</v>
      </c>
      <c r="C356" s="9">
        <v>43492</v>
      </c>
      <c r="D356" t="s">
        <v>64</v>
      </c>
      <c r="E356" t="s">
        <v>537</v>
      </c>
      <c r="F356">
        <v>4</v>
      </c>
      <c r="G356">
        <v>2</v>
      </c>
      <c r="H356" t="s">
        <v>203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224</v>
      </c>
      <c r="B357">
        <v>2019</v>
      </c>
      <c r="C357" s="9">
        <v>43492</v>
      </c>
      <c r="D357" t="s">
        <v>64</v>
      </c>
      <c r="E357" t="s">
        <v>537</v>
      </c>
      <c r="F357">
        <v>4</v>
      </c>
      <c r="G357">
        <v>2</v>
      </c>
      <c r="H357" t="s">
        <v>217</v>
      </c>
      <c r="I357" t="s">
        <v>226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224</v>
      </c>
      <c r="B358">
        <v>2019</v>
      </c>
      <c r="C358" s="9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224</v>
      </c>
      <c r="B359">
        <v>2019</v>
      </c>
      <c r="C359" s="9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224</v>
      </c>
      <c r="B360">
        <v>2019</v>
      </c>
      <c r="C360" s="9">
        <v>43492</v>
      </c>
      <c r="D360" t="s">
        <v>64</v>
      </c>
      <c r="E360" t="s">
        <v>538</v>
      </c>
      <c r="F360">
        <v>1</v>
      </c>
      <c r="G360">
        <v>2</v>
      </c>
      <c r="H360" t="s">
        <v>203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224</v>
      </c>
      <c r="B361">
        <v>2019</v>
      </c>
      <c r="C361" s="9">
        <v>43492</v>
      </c>
      <c r="D361" t="s">
        <v>64</v>
      </c>
      <c r="E361" t="s">
        <v>538</v>
      </c>
      <c r="F361">
        <v>1</v>
      </c>
      <c r="G361">
        <v>2</v>
      </c>
      <c r="H361" t="s">
        <v>199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224</v>
      </c>
      <c r="B362">
        <v>2019</v>
      </c>
      <c r="C362" s="9">
        <v>43492</v>
      </c>
      <c r="D362" t="s">
        <v>64</v>
      </c>
      <c r="E362" t="s">
        <v>538</v>
      </c>
      <c r="F362">
        <v>2</v>
      </c>
      <c r="G362">
        <v>1</v>
      </c>
      <c r="H362" t="s">
        <v>229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224</v>
      </c>
      <c r="B363">
        <v>2019</v>
      </c>
      <c r="C363" s="9">
        <v>43492</v>
      </c>
      <c r="D363" t="s">
        <v>64</v>
      </c>
      <c r="E363" t="s">
        <v>538</v>
      </c>
      <c r="F363">
        <v>2</v>
      </c>
      <c r="G363">
        <v>1</v>
      </c>
      <c r="H363" t="s">
        <v>871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224</v>
      </c>
      <c r="B364">
        <v>2019</v>
      </c>
      <c r="C364" s="9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224</v>
      </c>
      <c r="B365">
        <v>2019</v>
      </c>
      <c r="C365" s="9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 t="s">
        <v>540</v>
      </c>
      <c r="G366">
        <v>1</v>
      </c>
      <c r="H366" t="s">
        <v>199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 t="s">
        <v>540</v>
      </c>
      <c r="G367">
        <v>1</v>
      </c>
      <c r="H367" t="s">
        <v>871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 t="s">
        <v>540</v>
      </c>
      <c r="G368">
        <v>2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 t="s">
        <v>540</v>
      </c>
      <c r="G369">
        <v>2</v>
      </c>
      <c r="H369" t="s">
        <v>871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 t="s">
        <v>539</v>
      </c>
      <c r="G370">
        <v>1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 t="s">
        <v>539</v>
      </c>
      <c r="G371">
        <v>1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 t="s">
        <v>539</v>
      </c>
      <c r="G372">
        <v>2</v>
      </c>
      <c r="H372" t="s">
        <v>229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 t="s">
        <v>539</v>
      </c>
      <c r="G373">
        <v>2</v>
      </c>
      <c r="H373" t="s">
        <v>203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279</v>
      </c>
      <c r="B374">
        <v>2019</v>
      </c>
      <c r="C374" s="9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279</v>
      </c>
      <c r="B375">
        <v>2019</v>
      </c>
      <c r="C375" s="9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279</v>
      </c>
      <c r="B376">
        <v>2019</v>
      </c>
      <c r="C376" s="9">
        <v>43526</v>
      </c>
      <c r="D376" t="s">
        <v>19</v>
      </c>
      <c r="E376" t="s">
        <v>533</v>
      </c>
      <c r="F376">
        <v>2</v>
      </c>
      <c r="G376">
        <v>1</v>
      </c>
      <c r="H376" t="s">
        <v>195</v>
      </c>
      <c r="I376" t="s">
        <v>196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279</v>
      </c>
      <c r="B377">
        <v>2019</v>
      </c>
      <c r="C377" s="9">
        <v>43526</v>
      </c>
      <c r="D377" t="s">
        <v>19</v>
      </c>
      <c r="E377" t="s">
        <v>533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279</v>
      </c>
      <c r="B378">
        <v>2019</v>
      </c>
      <c r="C378" s="9">
        <v>43526</v>
      </c>
      <c r="D378" t="s">
        <v>19</v>
      </c>
      <c r="E378" t="s">
        <v>533</v>
      </c>
      <c r="F378">
        <v>3</v>
      </c>
      <c r="G378">
        <v>1</v>
      </c>
      <c r="H378" t="s">
        <v>240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279</v>
      </c>
      <c r="B379">
        <v>2019</v>
      </c>
      <c r="C379" s="9">
        <v>43526</v>
      </c>
      <c r="D379" t="s">
        <v>19</v>
      </c>
      <c r="E379" t="s">
        <v>533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279</v>
      </c>
      <c r="B380">
        <v>2019</v>
      </c>
      <c r="C380" s="9">
        <v>43526</v>
      </c>
      <c r="D380" t="s">
        <v>19</v>
      </c>
      <c r="E380" t="s">
        <v>533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279</v>
      </c>
      <c r="B381">
        <v>2019</v>
      </c>
      <c r="C381" s="9">
        <v>43526</v>
      </c>
      <c r="D381" t="s">
        <v>19</v>
      </c>
      <c r="E381" t="s">
        <v>533</v>
      </c>
      <c r="F381">
        <v>4</v>
      </c>
      <c r="G381">
        <v>1</v>
      </c>
      <c r="H381" t="s">
        <v>193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279</v>
      </c>
      <c r="B382">
        <v>2019</v>
      </c>
      <c r="C382" s="9">
        <v>43526</v>
      </c>
      <c r="D382" t="s">
        <v>19</v>
      </c>
      <c r="E382" t="s">
        <v>533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279</v>
      </c>
      <c r="B383">
        <v>2019</v>
      </c>
      <c r="C383" s="9">
        <v>43526</v>
      </c>
      <c r="D383" t="s">
        <v>19</v>
      </c>
      <c r="E383" t="s">
        <v>533</v>
      </c>
      <c r="F383">
        <v>5</v>
      </c>
      <c r="G383">
        <v>1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279</v>
      </c>
      <c r="B384">
        <v>2019</v>
      </c>
      <c r="C384" s="9">
        <v>43526</v>
      </c>
      <c r="D384" t="s">
        <v>19</v>
      </c>
      <c r="E384" t="s">
        <v>533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279</v>
      </c>
      <c r="B385">
        <v>2019</v>
      </c>
      <c r="C385" s="9">
        <v>43526</v>
      </c>
      <c r="D385" t="s">
        <v>19</v>
      </c>
      <c r="E385" t="s">
        <v>533</v>
      </c>
      <c r="F385">
        <v>6</v>
      </c>
      <c r="G385">
        <v>1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279</v>
      </c>
      <c r="B386">
        <v>2019</v>
      </c>
      <c r="C386" s="9">
        <v>43526</v>
      </c>
      <c r="D386" t="s">
        <v>19</v>
      </c>
      <c r="E386" t="s">
        <v>533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279</v>
      </c>
      <c r="B387">
        <v>2019</v>
      </c>
      <c r="C387" s="9">
        <v>43526</v>
      </c>
      <c r="D387" t="s">
        <v>19</v>
      </c>
      <c r="E387" t="s">
        <v>533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279</v>
      </c>
      <c r="B388">
        <v>2019</v>
      </c>
      <c r="C388" s="9">
        <v>43526</v>
      </c>
      <c r="D388" t="s">
        <v>19</v>
      </c>
      <c r="E388" t="s">
        <v>533</v>
      </c>
      <c r="F388">
        <v>8</v>
      </c>
      <c r="G388">
        <v>1</v>
      </c>
      <c r="H388" t="s">
        <v>255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279</v>
      </c>
      <c r="B389">
        <v>2019</v>
      </c>
      <c r="C389" s="9">
        <v>43526</v>
      </c>
      <c r="D389" t="s">
        <v>19</v>
      </c>
      <c r="E389" t="s">
        <v>533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279</v>
      </c>
      <c r="B390">
        <v>2019</v>
      </c>
      <c r="C390" s="9">
        <v>43526</v>
      </c>
      <c r="D390" t="s">
        <v>19</v>
      </c>
      <c r="E390" t="s">
        <v>533</v>
      </c>
      <c r="F390">
        <v>9</v>
      </c>
      <c r="G390">
        <v>1</v>
      </c>
      <c r="H390" t="s">
        <v>904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279</v>
      </c>
      <c r="B391">
        <v>2019</v>
      </c>
      <c r="C391" s="9">
        <v>43526</v>
      </c>
      <c r="D391" t="s">
        <v>19</v>
      </c>
      <c r="E391" t="s">
        <v>533</v>
      </c>
      <c r="F391">
        <v>9</v>
      </c>
      <c r="G391">
        <v>1</v>
      </c>
      <c r="H391" t="s">
        <v>310</v>
      </c>
      <c r="I391" t="s">
        <v>102</v>
      </c>
      <c r="J391">
        <v>27.778082191780801</v>
      </c>
      <c r="K391">
        <v>18</v>
      </c>
      <c r="L391">
        <v>2</v>
      </c>
      <c r="M391" t="s">
        <v>534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279</v>
      </c>
      <c r="B392">
        <v>2019</v>
      </c>
      <c r="C392" s="9">
        <v>43526</v>
      </c>
      <c r="D392" t="s">
        <v>19</v>
      </c>
      <c r="E392" t="s">
        <v>533</v>
      </c>
      <c r="F392">
        <v>10</v>
      </c>
      <c r="G392">
        <v>1</v>
      </c>
      <c r="H392" t="s">
        <v>181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279</v>
      </c>
      <c r="B393">
        <v>2019</v>
      </c>
      <c r="C393" s="9">
        <v>43526</v>
      </c>
      <c r="D393" t="s">
        <v>19</v>
      </c>
      <c r="E393" t="s">
        <v>533</v>
      </c>
      <c r="F393">
        <v>10</v>
      </c>
      <c r="G393">
        <v>1</v>
      </c>
      <c r="H393" t="s">
        <v>871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279</v>
      </c>
      <c r="B394">
        <v>2019</v>
      </c>
      <c r="C394" s="9">
        <v>43526</v>
      </c>
      <c r="D394" t="s">
        <v>19</v>
      </c>
      <c r="E394" t="s">
        <v>533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279</v>
      </c>
      <c r="B395">
        <v>2019</v>
      </c>
      <c r="C395" s="9">
        <v>43526</v>
      </c>
      <c r="D395" t="s">
        <v>19</v>
      </c>
      <c r="E395" t="s">
        <v>533</v>
      </c>
      <c r="F395">
        <v>11</v>
      </c>
      <c r="G395">
        <v>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279</v>
      </c>
      <c r="B396">
        <v>2019</v>
      </c>
      <c r="C396" s="9">
        <v>43526</v>
      </c>
      <c r="D396" t="s">
        <v>19</v>
      </c>
      <c r="E396" t="s">
        <v>533</v>
      </c>
      <c r="F396">
        <v>12</v>
      </c>
      <c r="G396">
        <v>1</v>
      </c>
      <c r="H396" t="s">
        <v>211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279</v>
      </c>
      <c r="B397">
        <v>2019</v>
      </c>
      <c r="C397" s="9">
        <v>43526</v>
      </c>
      <c r="D397" t="s">
        <v>19</v>
      </c>
      <c r="E397" t="s">
        <v>533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279</v>
      </c>
      <c r="B398">
        <v>2019</v>
      </c>
      <c r="C398" s="9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279</v>
      </c>
      <c r="B399">
        <v>2019</v>
      </c>
      <c r="C399" s="9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279</v>
      </c>
      <c r="B400">
        <v>2019</v>
      </c>
      <c r="C400" s="9">
        <v>43526</v>
      </c>
      <c r="D400" t="s">
        <v>19</v>
      </c>
      <c r="E400" t="s">
        <v>536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279</v>
      </c>
      <c r="B401">
        <v>2019</v>
      </c>
      <c r="C401" s="9">
        <v>43526</v>
      </c>
      <c r="D401" t="s">
        <v>19</v>
      </c>
      <c r="E401" t="s">
        <v>536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279</v>
      </c>
      <c r="B402">
        <v>2019</v>
      </c>
      <c r="C402" s="9">
        <v>43526</v>
      </c>
      <c r="D402" t="s">
        <v>19</v>
      </c>
      <c r="E402" t="s">
        <v>536</v>
      </c>
      <c r="F402">
        <v>3</v>
      </c>
      <c r="G402">
        <v>1</v>
      </c>
      <c r="H402" t="s">
        <v>200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279</v>
      </c>
      <c r="B403">
        <v>2019</v>
      </c>
      <c r="C403" s="9">
        <v>43526</v>
      </c>
      <c r="D403" t="s">
        <v>19</v>
      </c>
      <c r="E403" t="s">
        <v>536</v>
      </c>
      <c r="F403">
        <v>3</v>
      </c>
      <c r="G403">
        <v>1</v>
      </c>
      <c r="H403" t="s">
        <v>181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279</v>
      </c>
      <c r="B404">
        <v>2019</v>
      </c>
      <c r="C404" s="9">
        <v>43526</v>
      </c>
      <c r="D404" t="s">
        <v>19</v>
      </c>
      <c r="E404" t="s">
        <v>536</v>
      </c>
      <c r="F404">
        <v>4</v>
      </c>
      <c r="G404">
        <v>1</v>
      </c>
      <c r="H404" t="s">
        <v>904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279</v>
      </c>
      <c r="B405">
        <v>2019</v>
      </c>
      <c r="C405" s="9">
        <v>43526</v>
      </c>
      <c r="D405" t="s">
        <v>19</v>
      </c>
      <c r="E405" t="s">
        <v>536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279</v>
      </c>
      <c r="B406">
        <v>2019</v>
      </c>
      <c r="C406" s="9">
        <v>43526</v>
      </c>
      <c r="D406" t="s">
        <v>19</v>
      </c>
      <c r="E406" t="s">
        <v>536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279</v>
      </c>
      <c r="B407">
        <v>2019</v>
      </c>
      <c r="C407" s="9">
        <v>43526</v>
      </c>
      <c r="D407" t="s">
        <v>19</v>
      </c>
      <c r="E407" t="s">
        <v>536</v>
      </c>
      <c r="F407">
        <v>5</v>
      </c>
      <c r="G407">
        <v>1</v>
      </c>
      <c r="H407" t="s">
        <v>255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279</v>
      </c>
      <c r="B408">
        <v>2019</v>
      </c>
      <c r="C408" s="9">
        <v>43526</v>
      </c>
      <c r="D408" t="s">
        <v>19</v>
      </c>
      <c r="E408" t="s">
        <v>536</v>
      </c>
      <c r="F408">
        <v>6</v>
      </c>
      <c r="G408">
        <v>1</v>
      </c>
      <c r="H408" t="s">
        <v>195</v>
      </c>
      <c r="I408" t="s">
        <v>196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279</v>
      </c>
      <c r="B409">
        <v>2019</v>
      </c>
      <c r="C409" s="9">
        <v>43526</v>
      </c>
      <c r="D409" t="s">
        <v>19</v>
      </c>
      <c r="E409" t="s">
        <v>536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279</v>
      </c>
      <c r="B410">
        <v>2019</v>
      </c>
      <c r="C410" s="9">
        <v>43526</v>
      </c>
      <c r="D410" t="s">
        <v>19</v>
      </c>
      <c r="E410" t="s">
        <v>536</v>
      </c>
      <c r="F410">
        <v>7</v>
      </c>
      <c r="G410">
        <v>1</v>
      </c>
      <c r="H410" t="s">
        <v>240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279</v>
      </c>
      <c r="B411">
        <v>2019</v>
      </c>
      <c r="C411" s="9">
        <v>43526</v>
      </c>
      <c r="D411" t="s">
        <v>19</v>
      </c>
      <c r="E411" t="s">
        <v>536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534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279</v>
      </c>
      <c r="B412">
        <v>2019</v>
      </c>
      <c r="C412" s="9">
        <v>43526</v>
      </c>
      <c r="D412" t="s">
        <v>19</v>
      </c>
      <c r="E412" t="s">
        <v>536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279</v>
      </c>
      <c r="B413">
        <v>2019</v>
      </c>
      <c r="C413" s="9">
        <v>43526</v>
      </c>
      <c r="D413" t="s">
        <v>19</v>
      </c>
      <c r="E413" t="s">
        <v>536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279</v>
      </c>
      <c r="B414">
        <v>2019</v>
      </c>
      <c r="C414" s="9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279</v>
      </c>
      <c r="B415">
        <v>2019</v>
      </c>
      <c r="C415" s="9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279</v>
      </c>
      <c r="B416">
        <v>2019</v>
      </c>
      <c r="C416" s="9">
        <v>43526</v>
      </c>
      <c r="D416" t="s">
        <v>19</v>
      </c>
      <c r="E416" t="s">
        <v>537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279</v>
      </c>
      <c r="B417">
        <v>2019</v>
      </c>
      <c r="C417" s="9">
        <v>43526</v>
      </c>
      <c r="D417" t="s">
        <v>19</v>
      </c>
      <c r="E417" t="s">
        <v>537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279</v>
      </c>
      <c r="B418">
        <v>2019</v>
      </c>
      <c r="C418" s="9">
        <v>43526</v>
      </c>
      <c r="D418" t="s">
        <v>19</v>
      </c>
      <c r="E418" t="s">
        <v>537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279</v>
      </c>
      <c r="B419">
        <v>2019</v>
      </c>
      <c r="C419" s="9">
        <v>43526</v>
      </c>
      <c r="D419" t="s">
        <v>19</v>
      </c>
      <c r="E419" t="s">
        <v>537</v>
      </c>
      <c r="F419">
        <v>2</v>
      </c>
      <c r="G419">
        <v>1</v>
      </c>
      <c r="H419" t="s">
        <v>240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279</v>
      </c>
      <c r="B420">
        <v>2019</v>
      </c>
      <c r="C420" s="9">
        <v>43526</v>
      </c>
      <c r="D420" t="s">
        <v>19</v>
      </c>
      <c r="E420" t="s">
        <v>537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279</v>
      </c>
      <c r="B421">
        <v>2019</v>
      </c>
      <c r="C421" s="9">
        <v>43526</v>
      </c>
      <c r="D421" t="s">
        <v>19</v>
      </c>
      <c r="E421" t="s">
        <v>537</v>
      </c>
      <c r="F421">
        <v>2</v>
      </c>
      <c r="G421">
        <v>2</v>
      </c>
      <c r="H421" t="s">
        <v>240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279</v>
      </c>
      <c r="B422">
        <v>2019</v>
      </c>
      <c r="C422" s="9">
        <v>43526</v>
      </c>
      <c r="D422" t="s">
        <v>19</v>
      </c>
      <c r="E422" t="s">
        <v>537</v>
      </c>
      <c r="F422">
        <v>3</v>
      </c>
      <c r="G422">
        <v>1</v>
      </c>
      <c r="H422" t="s">
        <v>200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279</v>
      </c>
      <c r="B423">
        <v>2019</v>
      </c>
      <c r="C423" s="9">
        <v>43526</v>
      </c>
      <c r="D423" t="s">
        <v>19</v>
      </c>
      <c r="E423" t="s">
        <v>537</v>
      </c>
      <c r="F423">
        <v>3</v>
      </c>
      <c r="G423">
        <v>1</v>
      </c>
      <c r="H423" t="s">
        <v>195</v>
      </c>
      <c r="I423" t="s">
        <v>196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279</v>
      </c>
      <c r="B424">
        <v>2019</v>
      </c>
      <c r="C424" s="9">
        <v>43526</v>
      </c>
      <c r="D424" t="s">
        <v>19</v>
      </c>
      <c r="E424" t="s">
        <v>537</v>
      </c>
      <c r="F424">
        <v>3</v>
      </c>
      <c r="G424">
        <v>2</v>
      </c>
      <c r="H424" t="s">
        <v>200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279</v>
      </c>
      <c r="B425">
        <v>2019</v>
      </c>
      <c r="C425" s="9">
        <v>43526</v>
      </c>
      <c r="D425" t="s">
        <v>19</v>
      </c>
      <c r="E425" t="s">
        <v>537</v>
      </c>
      <c r="F425">
        <v>3</v>
      </c>
      <c r="G425">
        <v>2</v>
      </c>
      <c r="H425" t="s">
        <v>195</v>
      </c>
      <c r="I425" t="s">
        <v>196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279</v>
      </c>
      <c r="B426">
        <v>2019</v>
      </c>
      <c r="C426" s="9">
        <v>43526</v>
      </c>
      <c r="D426" t="s">
        <v>19</v>
      </c>
      <c r="E426" t="s">
        <v>537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279</v>
      </c>
      <c r="B427">
        <v>2019</v>
      </c>
      <c r="C427" s="9">
        <v>43526</v>
      </c>
      <c r="D427" t="s">
        <v>19</v>
      </c>
      <c r="E427" t="s">
        <v>537</v>
      </c>
      <c r="F427">
        <v>4</v>
      </c>
      <c r="G427">
        <v>1</v>
      </c>
      <c r="H427" t="s">
        <v>904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279</v>
      </c>
      <c r="B428">
        <v>2019</v>
      </c>
      <c r="C428" s="9">
        <v>43526</v>
      </c>
      <c r="D428" t="s">
        <v>19</v>
      </c>
      <c r="E428" t="s">
        <v>537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279</v>
      </c>
      <c r="B429">
        <v>2019</v>
      </c>
      <c r="C429" s="9">
        <v>43526</v>
      </c>
      <c r="D429" t="s">
        <v>19</v>
      </c>
      <c r="E429" t="s">
        <v>537</v>
      </c>
      <c r="F429">
        <v>4</v>
      </c>
      <c r="G429">
        <v>2</v>
      </c>
      <c r="H429" t="s">
        <v>904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279</v>
      </c>
      <c r="B430">
        <v>2019</v>
      </c>
      <c r="C430" s="9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279</v>
      </c>
      <c r="B431">
        <v>2019</v>
      </c>
      <c r="C431" s="9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279</v>
      </c>
      <c r="B432">
        <v>2019</v>
      </c>
      <c r="C432" s="9">
        <v>43526</v>
      </c>
      <c r="D432" t="s">
        <v>19</v>
      </c>
      <c r="E432" t="s">
        <v>538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279</v>
      </c>
      <c r="B433">
        <v>2019</v>
      </c>
      <c r="C433" s="9">
        <v>43526</v>
      </c>
      <c r="D433" t="s">
        <v>19</v>
      </c>
      <c r="E433" t="s">
        <v>538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279</v>
      </c>
      <c r="B434">
        <v>2019</v>
      </c>
      <c r="C434" s="9">
        <v>43526</v>
      </c>
      <c r="D434" t="s">
        <v>19</v>
      </c>
      <c r="E434" t="s">
        <v>538</v>
      </c>
      <c r="F434">
        <v>2</v>
      </c>
      <c r="G434">
        <v>1</v>
      </c>
      <c r="H434" t="s">
        <v>200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279</v>
      </c>
      <c r="B435">
        <v>2019</v>
      </c>
      <c r="C435" s="9">
        <v>43526</v>
      </c>
      <c r="D435" t="s">
        <v>19</v>
      </c>
      <c r="E435" t="s">
        <v>538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279</v>
      </c>
      <c r="B436">
        <v>2019</v>
      </c>
      <c r="C436" s="9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279</v>
      </c>
      <c r="B437">
        <v>2019</v>
      </c>
      <c r="C437" s="9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279</v>
      </c>
      <c r="B438">
        <v>2019</v>
      </c>
      <c r="C438" s="9">
        <v>43526</v>
      </c>
      <c r="D438" t="s">
        <v>19</v>
      </c>
      <c r="E438" t="s">
        <v>538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279</v>
      </c>
      <c r="B439">
        <v>2019</v>
      </c>
      <c r="C439" s="9">
        <v>43526</v>
      </c>
      <c r="D439" t="s">
        <v>19</v>
      </c>
      <c r="E439" t="s">
        <v>538</v>
      </c>
      <c r="F439">
        <v>2</v>
      </c>
      <c r="G439">
        <v>3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279</v>
      </c>
      <c r="B440">
        <v>2019</v>
      </c>
      <c r="C440" s="9">
        <v>43526</v>
      </c>
      <c r="D440" t="s">
        <v>19</v>
      </c>
      <c r="E440" t="s">
        <v>62</v>
      </c>
      <c r="F440" t="s">
        <v>540</v>
      </c>
      <c r="G440">
        <v>1</v>
      </c>
      <c r="H440" t="s">
        <v>200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279</v>
      </c>
      <c r="B441">
        <v>2019</v>
      </c>
      <c r="C441" s="9">
        <v>43526</v>
      </c>
      <c r="D441" t="s">
        <v>19</v>
      </c>
      <c r="E441" t="s">
        <v>62</v>
      </c>
      <c r="F441" t="s">
        <v>540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534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279</v>
      </c>
      <c r="B442">
        <v>2019</v>
      </c>
      <c r="C442" s="9">
        <v>43526</v>
      </c>
      <c r="D442" t="s">
        <v>19</v>
      </c>
      <c r="E442" t="s">
        <v>62</v>
      </c>
      <c r="F442" t="s">
        <v>540</v>
      </c>
      <c r="G442">
        <v>2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279</v>
      </c>
      <c r="B443">
        <v>2019</v>
      </c>
      <c r="C443" s="9">
        <v>43526</v>
      </c>
      <c r="D443" t="s">
        <v>19</v>
      </c>
      <c r="E443" t="s">
        <v>62</v>
      </c>
      <c r="F443" t="s">
        <v>540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279</v>
      </c>
      <c r="B444">
        <v>2019</v>
      </c>
      <c r="C444" s="9">
        <v>43526</v>
      </c>
      <c r="D444" t="s">
        <v>19</v>
      </c>
      <c r="E444" t="s">
        <v>62</v>
      </c>
      <c r="F444" t="s">
        <v>539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279</v>
      </c>
      <c r="B445">
        <v>2019</v>
      </c>
      <c r="C445" s="9">
        <v>43526</v>
      </c>
      <c r="D445" t="s">
        <v>19</v>
      </c>
      <c r="E445" t="s">
        <v>62</v>
      </c>
      <c r="F445" t="s">
        <v>539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279</v>
      </c>
      <c r="B446">
        <v>2019</v>
      </c>
      <c r="C446" s="9">
        <v>43526</v>
      </c>
      <c r="D446" t="s">
        <v>19</v>
      </c>
      <c r="E446" t="s">
        <v>62</v>
      </c>
      <c r="F446" t="s">
        <v>539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279</v>
      </c>
      <c r="B447">
        <v>2019</v>
      </c>
      <c r="C447" s="9">
        <v>43526</v>
      </c>
      <c r="D447" t="s">
        <v>19</v>
      </c>
      <c r="E447" t="s">
        <v>62</v>
      </c>
      <c r="F447" t="s">
        <v>539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231</v>
      </c>
      <c r="B448">
        <v>2019</v>
      </c>
      <c r="C448" s="9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231</v>
      </c>
      <c r="B449">
        <v>2019</v>
      </c>
      <c r="C449" s="9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231</v>
      </c>
      <c r="B450">
        <v>2019</v>
      </c>
      <c r="C450" s="9">
        <v>43772</v>
      </c>
      <c r="D450" t="s">
        <v>64</v>
      </c>
      <c r="E450" t="s">
        <v>533</v>
      </c>
      <c r="F450">
        <v>2</v>
      </c>
      <c r="G450">
        <v>1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231</v>
      </c>
      <c r="B451">
        <v>2019</v>
      </c>
      <c r="C451" s="9">
        <v>43772</v>
      </c>
      <c r="D451" t="s">
        <v>64</v>
      </c>
      <c r="E451" t="s">
        <v>533</v>
      </c>
      <c r="F451">
        <v>2</v>
      </c>
      <c r="G451">
        <v>1</v>
      </c>
      <c r="H451" t="s">
        <v>550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231</v>
      </c>
      <c r="B452">
        <v>2019</v>
      </c>
      <c r="C452" s="9">
        <v>43772</v>
      </c>
      <c r="D452" t="s">
        <v>64</v>
      </c>
      <c r="E452" t="s">
        <v>533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231</v>
      </c>
      <c r="B453">
        <v>2019</v>
      </c>
      <c r="C453" s="9">
        <v>43772</v>
      </c>
      <c r="D453" t="s">
        <v>64</v>
      </c>
      <c r="E453" t="s">
        <v>533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231</v>
      </c>
      <c r="B454">
        <v>2019</v>
      </c>
      <c r="C454" s="9">
        <v>43772</v>
      </c>
      <c r="D454" t="s">
        <v>64</v>
      </c>
      <c r="E454" t="s">
        <v>533</v>
      </c>
      <c r="F454">
        <v>4</v>
      </c>
      <c r="G454">
        <v>1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231</v>
      </c>
      <c r="B455">
        <v>2019</v>
      </c>
      <c r="C455" s="9">
        <v>43772</v>
      </c>
      <c r="D455" t="s">
        <v>64</v>
      </c>
      <c r="E455" t="s">
        <v>533</v>
      </c>
      <c r="F455">
        <v>4</v>
      </c>
      <c r="G455">
        <v>1</v>
      </c>
      <c r="H455" t="s">
        <v>867</v>
      </c>
      <c r="I455" t="s">
        <v>868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231</v>
      </c>
      <c r="B456">
        <v>2019</v>
      </c>
      <c r="C456" s="9">
        <v>43772</v>
      </c>
      <c r="D456" t="s">
        <v>64</v>
      </c>
      <c r="E456" t="s">
        <v>533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231</v>
      </c>
      <c r="B457">
        <v>2019</v>
      </c>
      <c r="C457" s="9">
        <v>43772</v>
      </c>
      <c r="D457" t="s">
        <v>64</v>
      </c>
      <c r="E457" t="s">
        <v>533</v>
      </c>
      <c r="F457">
        <v>5</v>
      </c>
      <c r="G457">
        <v>1</v>
      </c>
      <c r="H457" t="s">
        <v>27</v>
      </c>
      <c r="I457" t="s">
        <v>228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231</v>
      </c>
      <c r="B458">
        <v>2019</v>
      </c>
      <c r="C458" s="9">
        <v>43772</v>
      </c>
      <c r="D458" t="s">
        <v>64</v>
      </c>
      <c r="E458" t="s">
        <v>533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231</v>
      </c>
      <c r="B459">
        <v>2019</v>
      </c>
      <c r="C459" s="9">
        <v>43772</v>
      </c>
      <c r="D459" t="s">
        <v>64</v>
      </c>
      <c r="E459" t="s">
        <v>533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231</v>
      </c>
      <c r="B460">
        <v>2019</v>
      </c>
      <c r="C460" s="9">
        <v>43772</v>
      </c>
      <c r="D460" t="s">
        <v>64</v>
      </c>
      <c r="E460" t="s">
        <v>533</v>
      </c>
      <c r="F460">
        <v>7</v>
      </c>
      <c r="G460">
        <v>1</v>
      </c>
      <c r="H460" t="s">
        <v>237</v>
      </c>
      <c r="I460" t="s">
        <v>196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231</v>
      </c>
      <c r="B461">
        <v>2019</v>
      </c>
      <c r="C461" s="9">
        <v>43772</v>
      </c>
      <c r="D461" t="s">
        <v>64</v>
      </c>
      <c r="E461" t="s">
        <v>533</v>
      </c>
      <c r="F461">
        <v>7</v>
      </c>
      <c r="G461">
        <v>1</v>
      </c>
      <c r="H461" t="s">
        <v>227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231</v>
      </c>
      <c r="B462">
        <v>2019</v>
      </c>
      <c r="C462" s="9">
        <v>43772</v>
      </c>
      <c r="D462" t="s">
        <v>64</v>
      </c>
      <c r="E462" t="s">
        <v>533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231</v>
      </c>
      <c r="B463">
        <v>2019</v>
      </c>
      <c r="C463" s="9">
        <v>43772</v>
      </c>
      <c r="D463" t="s">
        <v>64</v>
      </c>
      <c r="E463" t="s">
        <v>533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231</v>
      </c>
      <c r="B464">
        <v>2019</v>
      </c>
      <c r="C464" s="9">
        <v>43772</v>
      </c>
      <c r="D464" t="s">
        <v>64</v>
      </c>
      <c r="E464" t="s">
        <v>533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231</v>
      </c>
      <c r="B465">
        <v>2019</v>
      </c>
      <c r="C465" s="9">
        <v>43772</v>
      </c>
      <c r="D465" t="s">
        <v>64</v>
      </c>
      <c r="E465" t="s">
        <v>533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231</v>
      </c>
      <c r="B466">
        <v>2019</v>
      </c>
      <c r="C466" s="9">
        <v>43772</v>
      </c>
      <c r="D466" t="s">
        <v>64</v>
      </c>
      <c r="E466" t="s">
        <v>533</v>
      </c>
      <c r="F466">
        <v>10</v>
      </c>
      <c r="G466">
        <v>1</v>
      </c>
      <c r="H466" t="s">
        <v>211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231</v>
      </c>
      <c r="B467">
        <v>2019</v>
      </c>
      <c r="C467" s="9">
        <v>43772</v>
      </c>
      <c r="D467" t="s">
        <v>64</v>
      </c>
      <c r="E467" t="s">
        <v>533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231</v>
      </c>
      <c r="B468">
        <v>2019</v>
      </c>
      <c r="C468" s="9">
        <v>43772</v>
      </c>
      <c r="D468" t="s">
        <v>64</v>
      </c>
      <c r="E468" t="s">
        <v>533</v>
      </c>
      <c r="F468">
        <v>11</v>
      </c>
      <c r="G468">
        <v>1</v>
      </c>
      <c r="H468" t="s">
        <v>91</v>
      </c>
      <c r="I468" t="s">
        <v>896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231</v>
      </c>
      <c r="B469">
        <v>2019</v>
      </c>
      <c r="C469" s="9">
        <v>43772</v>
      </c>
      <c r="D469" t="s">
        <v>64</v>
      </c>
      <c r="E469" t="s">
        <v>533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231</v>
      </c>
      <c r="B470">
        <v>2019</v>
      </c>
      <c r="C470" s="9">
        <v>43772</v>
      </c>
      <c r="D470" t="s">
        <v>64</v>
      </c>
      <c r="E470" t="s">
        <v>533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231</v>
      </c>
      <c r="B471">
        <v>2019</v>
      </c>
      <c r="C471" s="9">
        <v>43772</v>
      </c>
      <c r="D471" t="s">
        <v>64</v>
      </c>
      <c r="E471" t="s">
        <v>533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231</v>
      </c>
      <c r="B472">
        <v>2019</v>
      </c>
      <c r="C472" s="9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231</v>
      </c>
      <c r="B473">
        <v>2019</v>
      </c>
      <c r="C473" s="9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231</v>
      </c>
      <c r="B474">
        <v>2019</v>
      </c>
      <c r="C474" s="9">
        <v>43772</v>
      </c>
      <c r="D474" t="s">
        <v>64</v>
      </c>
      <c r="E474" t="s">
        <v>536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231</v>
      </c>
      <c r="B475">
        <v>2019</v>
      </c>
      <c r="C475" s="9">
        <v>43772</v>
      </c>
      <c r="D475" t="s">
        <v>64</v>
      </c>
      <c r="E475" t="s">
        <v>536</v>
      </c>
      <c r="F475">
        <v>2</v>
      </c>
      <c r="G475">
        <v>1</v>
      </c>
      <c r="H475" t="s">
        <v>91</v>
      </c>
      <c r="I475" t="s">
        <v>896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231</v>
      </c>
      <c r="B476">
        <v>2019</v>
      </c>
      <c r="C476" s="9">
        <v>43772</v>
      </c>
      <c r="D476" t="s">
        <v>64</v>
      </c>
      <c r="E476" t="s">
        <v>536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231</v>
      </c>
      <c r="B477">
        <v>2019</v>
      </c>
      <c r="C477" s="9">
        <v>43772</v>
      </c>
      <c r="D477" t="s">
        <v>64</v>
      </c>
      <c r="E477" t="s">
        <v>536</v>
      </c>
      <c r="F477">
        <v>3</v>
      </c>
      <c r="G477">
        <v>1</v>
      </c>
      <c r="H477" t="s">
        <v>211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231</v>
      </c>
      <c r="B478">
        <v>2019</v>
      </c>
      <c r="C478" s="9">
        <v>43772</v>
      </c>
      <c r="D478" t="s">
        <v>64</v>
      </c>
      <c r="E478" t="s">
        <v>536</v>
      </c>
      <c r="F478">
        <v>4</v>
      </c>
      <c r="G478">
        <v>1</v>
      </c>
      <c r="H478" t="s">
        <v>200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231</v>
      </c>
      <c r="B479">
        <v>2019</v>
      </c>
      <c r="C479" s="9">
        <v>43772</v>
      </c>
      <c r="D479" t="s">
        <v>64</v>
      </c>
      <c r="E479" t="s">
        <v>536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231</v>
      </c>
      <c r="B480">
        <v>2019</v>
      </c>
      <c r="C480" s="9">
        <v>43772</v>
      </c>
      <c r="D480" t="s">
        <v>64</v>
      </c>
      <c r="E480" t="s">
        <v>536</v>
      </c>
      <c r="F480">
        <v>5</v>
      </c>
      <c r="G480">
        <v>1</v>
      </c>
      <c r="H480" t="s">
        <v>198</v>
      </c>
      <c r="I480" t="s">
        <v>226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231</v>
      </c>
      <c r="B481">
        <v>2019</v>
      </c>
      <c r="C481" s="9">
        <v>43772</v>
      </c>
      <c r="D481" t="s">
        <v>64</v>
      </c>
      <c r="E481" t="s">
        <v>536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231</v>
      </c>
      <c r="B482">
        <v>2019</v>
      </c>
      <c r="C482" s="9">
        <v>43772</v>
      </c>
      <c r="D482" t="s">
        <v>64</v>
      </c>
      <c r="E482" t="s">
        <v>536</v>
      </c>
      <c r="F482">
        <v>6</v>
      </c>
      <c r="G482">
        <v>1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231</v>
      </c>
      <c r="B483">
        <v>2019</v>
      </c>
      <c r="C483" s="9">
        <v>43772</v>
      </c>
      <c r="D483" t="s">
        <v>64</v>
      </c>
      <c r="E483" t="s">
        <v>536</v>
      </c>
      <c r="F483">
        <v>6</v>
      </c>
      <c r="G483">
        <v>1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231</v>
      </c>
      <c r="B484">
        <v>2019</v>
      </c>
      <c r="C484" s="9">
        <v>43772</v>
      </c>
      <c r="D484" t="s">
        <v>64</v>
      </c>
      <c r="E484" t="s">
        <v>536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231</v>
      </c>
      <c r="B485">
        <v>2019</v>
      </c>
      <c r="C485" s="9">
        <v>43772</v>
      </c>
      <c r="D485" t="s">
        <v>64</v>
      </c>
      <c r="E485" t="s">
        <v>536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231</v>
      </c>
      <c r="B486">
        <v>2019</v>
      </c>
      <c r="C486" s="9">
        <v>43772</v>
      </c>
      <c r="D486" t="s">
        <v>64</v>
      </c>
      <c r="E486" t="s">
        <v>536</v>
      </c>
      <c r="F486">
        <v>8</v>
      </c>
      <c r="G486">
        <v>1</v>
      </c>
      <c r="H486" t="s">
        <v>190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231</v>
      </c>
      <c r="B487">
        <v>2019</v>
      </c>
      <c r="C487" s="9">
        <v>43772</v>
      </c>
      <c r="D487" t="s">
        <v>64</v>
      </c>
      <c r="E487" t="s">
        <v>536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231</v>
      </c>
      <c r="B488">
        <v>2019</v>
      </c>
      <c r="C488" s="9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231</v>
      </c>
      <c r="B489">
        <v>2019</v>
      </c>
      <c r="C489" s="9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231</v>
      </c>
      <c r="B490">
        <v>2019</v>
      </c>
      <c r="C490" s="9">
        <v>43772</v>
      </c>
      <c r="D490" t="s">
        <v>64</v>
      </c>
      <c r="E490" t="s">
        <v>537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231</v>
      </c>
      <c r="B491">
        <v>2019</v>
      </c>
      <c r="C491" s="9">
        <v>43772</v>
      </c>
      <c r="D491" t="s">
        <v>64</v>
      </c>
      <c r="E491" t="s">
        <v>537</v>
      </c>
      <c r="F491">
        <v>1</v>
      </c>
      <c r="G491">
        <v>2</v>
      </c>
      <c r="H491" t="s">
        <v>190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231</v>
      </c>
      <c r="B492">
        <v>2019</v>
      </c>
      <c r="C492" s="9">
        <v>43772</v>
      </c>
      <c r="D492" t="s">
        <v>64</v>
      </c>
      <c r="E492" t="s">
        <v>537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231</v>
      </c>
      <c r="B493">
        <v>2019</v>
      </c>
      <c r="C493" s="9">
        <v>43772</v>
      </c>
      <c r="D493" t="s">
        <v>64</v>
      </c>
      <c r="E493" t="s">
        <v>537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231</v>
      </c>
      <c r="B494">
        <v>2019</v>
      </c>
      <c r="C494" s="9">
        <v>43772</v>
      </c>
      <c r="D494" t="s">
        <v>64</v>
      </c>
      <c r="E494" t="s">
        <v>537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231</v>
      </c>
      <c r="B495">
        <v>2019</v>
      </c>
      <c r="C495" s="9">
        <v>43772</v>
      </c>
      <c r="D495" t="s">
        <v>64</v>
      </c>
      <c r="E495" t="s">
        <v>537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231</v>
      </c>
      <c r="B496">
        <v>2019</v>
      </c>
      <c r="C496" s="9">
        <v>43772</v>
      </c>
      <c r="D496" t="s">
        <v>64</v>
      </c>
      <c r="E496" t="s">
        <v>537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231</v>
      </c>
      <c r="B497">
        <v>2019</v>
      </c>
      <c r="C497" s="9">
        <v>43772</v>
      </c>
      <c r="D497" t="s">
        <v>64</v>
      </c>
      <c r="E497" t="s">
        <v>537</v>
      </c>
      <c r="F497">
        <v>3</v>
      </c>
      <c r="G497">
        <v>1</v>
      </c>
      <c r="H497" t="s">
        <v>195</v>
      </c>
      <c r="I497" t="s">
        <v>196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231</v>
      </c>
      <c r="B498">
        <v>2019</v>
      </c>
      <c r="C498" s="9">
        <v>43772</v>
      </c>
      <c r="D498" t="s">
        <v>64</v>
      </c>
      <c r="E498" t="s">
        <v>537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231</v>
      </c>
      <c r="B499">
        <v>2019</v>
      </c>
      <c r="C499" s="9">
        <v>43772</v>
      </c>
      <c r="D499" t="s">
        <v>64</v>
      </c>
      <c r="E499" t="s">
        <v>537</v>
      </c>
      <c r="F499">
        <v>3</v>
      </c>
      <c r="G499">
        <v>2</v>
      </c>
      <c r="H499" t="s">
        <v>195</v>
      </c>
      <c r="I499" t="s">
        <v>196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231</v>
      </c>
      <c r="B500">
        <v>2019</v>
      </c>
      <c r="C500" s="9">
        <v>43772</v>
      </c>
      <c r="D500" t="s">
        <v>64</v>
      </c>
      <c r="E500" t="s">
        <v>537</v>
      </c>
      <c r="F500">
        <v>4</v>
      </c>
      <c r="G500">
        <v>1</v>
      </c>
      <c r="H500" t="s">
        <v>198</v>
      </c>
      <c r="I500" t="s">
        <v>226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231</v>
      </c>
      <c r="B501">
        <v>2019</v>
      </c>
      <c r="C501" s="9">
        <v>43772</v>
      </c>
      <c r="D501" t="s">
        <v>64</v>
      </c>
      <c r="E501" t="s">
        <v>537</v>
      </c>
      <c r="F501">
        <v>4</v>
      </c>
      <c r="G501">
        <v>1</v>
      </c>
      <c r="H501" t="s">
        <v>200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231</v>
      </c>
      <c r="B502">
        <v>2019</v>
      </c>
      <c r="C502" s="9">
        <v>43772</v>
      </c>
      <c r="D502" t="s">
        <v>64</v>
      </c>
      <c r="E502" t="s">
        <v>537</v>
      </c>
      <c r="F502">
        <v>4</v>
      </c>
      <c r="G502">
        <v>2</v>
      </c>
      <c r="H502" t="s">
        <v>198</v>
      </c>
      <c r="I502" t="s">
        <v>226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231</v>
      </c>
      <c r="B503">
        <v>2019</v>
      </c>
      <c r="C503" s="9">
        <v>43772</v>
      </c>
      <c r="D503" t="s">
        <v>64</v>
      </c>
      <c r="E503" t="s">
        <v>537</v>
      </c>
      <c r="F503">
        <v>4</v>
      </c>
      <c r="G503">
        <v>2</v>
      </c>
      <c r="H503" t="s">
        <v>200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231</v>
      </c>
      <c r="B504">
        <v>2019</v>
      </c>
      <c r="C504" s="9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231</v>
      </c>
      <c r="B505">
        <v>2019</v>
      </c>
      <c r="C505" s="9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231</v>
      </c>
      <c r="B506">
        <v>2019</v>
      </c>
      <c r="C506" s="9">
        <v>43772</v>
      </c>
      <c r="D506" t="s">
        <v>64</v>
      </c>
      <c r="E506" t="s">
        <v>538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231</v>
      </c>
      <c r="B507">
        <v>2019</v>
      </c>
      <c r="C507" s="9">
        <v>43772</v>
      </c>
      <c r="D507" t="s">
        <v>64</v>
      </c>
      <c r="E507" t="s">
        <v>538</v>
      </c>
      <c r="F507">
        <v>1</v>
      </c>
      <c r="G507">
        <v>2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231</v>
      </c>
      <c r="B508">
        <v>2019</v>
      </c>
      <c r="C508" s="9">
        <v>43772</v>
      </c>
      <c r="D508" t="s">
        <v>64</v>
      </c>
      <c r="E508" t="s">
        <v>538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231</v>
      </c>
      <c r="B509">
        <v>2019</v>
      </c>
      <c r="C509" s="9">
        <v>43772</v>
      </c>
      <c r="D509" t="s">
        <v>64</v>
      </c>
      <c r="E509" t="s">
        <v>538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231</v>
      </c>
      <c r="B510">
        <v>2019</v>
      </c>
      <c r="C510" s="9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231</v>
      </c>
      <c r="B511">
        <v>2019</v>
      </c>
      <c r="C511" s="9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 t="s">
        <v>540</v>
      </c>
      <c r="G512">
        <v>1</v>
      </c>
      <c r="H512" t="s">
        <v>198</v>
      </c>
      <c r="I512" t="s">
        <v>226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 t="s">
        <v>540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 t="s">
        <v>540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 t="s">
        <v>540</v>
      </c>
      <c r="G515">
        <v>2</v>
      </c>
      <c r="H515" t="s">
        <v>198</v>
      </c>
      <c r="I515" t="s">
        <v>226</v>
      </c>
      <c r="J515">
        <v>26.906849315068399</v>
      </c>
      <c r="K515">
        <v>3</v>
      </c>
      <c r="L515">
        <v>2</v>
      </c>
      <c r="M515" t="s">
        <v>534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 t="s">
        <v>540</v>
      </c>
      <c r="G516">
        <v>3</v>
      </c>
      <c r="H516" t="s">
        <v>198</v>
      </c>
      <c r="I516" t="s">
        <v>226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 t="s">
        <v>540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 t="s">
        <v>539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 t="s">
        <v>539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 t="s">
        <v>539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 t="s">
        <v>539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 t="s">
        <v>539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 t="s">
        <v>539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533</v>
      </c>
      <c r="F526">
        <v>2</v>
      </c>
      <c r="G526">
        <v>1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533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533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533</v>
      </c>
      <c r="F529">
        <v>3</v>
      </c>
      <c r="G529">
        <v>1</v>
      </c>
      <c r="H529" t="s">
        <v>27</v>
      </c>
      <c r="I529" t="s">
        <v>228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533</v>
      </c>
      <c r="F530">
        <v>4</v>
      </c>
      <c r="G530">
        <v>1</v>
      </c>
      <c r="H530" t="s">
        <v>91</v>
      </c>
      <c r="I530" t="s">
        <v>896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533</v>
      </c>
      <c r="F531">
        <v>4</v>
      </c>
      <c r="G531">
        <v>1</v>
      </c>
      <c r="H531" t="s">
        <v>192</v>
      </c>
      <c r="I531" t="s">
        <v>228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533</v>
      </c>
      <c r="F532">
        <v>5</v>
      </c>
      <c r="G532">
        <v>1</v>
      </c>
      <c r="H532" t="s">
        <v>190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533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533</v>
      </c>
      <c r="F534">
        <v>6</v>
      </c>
      <c r="G534">
        <v>1</v>
      </c>
      <c r="H534" t="s">
        <v>198</v>
      </c>
      <c r="I534" t="s">
        <v>226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533</v>
      </c>
      <c r="F535">
        <v>6</v>
      </c>
      <c r="G535">
        <v>1</v>
      </c>
      <c r="H535" t="s">
        <v>230</v>
      </c>
      <c r="I535" t="s">
        <v>210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533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533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533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8</v>
      </c>
      <c r="G539">
        <v>1</v>
      </c>
      <c r="H539" t="s">
        <v>229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9</v>
      </c>
      <c r="G540">
        <v>1</v>
      </c>
      <c r="H540" t="s">
        <v>237</v>
      </c>
      <c r="I540" t="s">
        <v>196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10</v>
      </c>
      <c r="G543">
        <v>1</v>
      </c>
      <c r="H543" t="s">
        <v>309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11</v>
      </c>
      <c r="G544">
        <v>1</v>
      </c>
      <c r="H544" t="s">
        <v>211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11</v>
      </c>
      <c r="G545">
        <v>1</v>
      </c>
      <c r="H545" t="s">
        <v>871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536</v>
      </c>
      <c r="F550">
        <v>2</v>
      </c>
      <c r="G550">
        <v>1</v>
      </c>
      <c r="H550" t="s">
        <v>200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536</v>
      </c>
      <c r="F551">
        <v>2</v>
      </c>
      <c r="G551">
        <v>1</v>
      </c>
      <c r="H551" t="s">
        <v>211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536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536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536</v>
      </c>
      <c r="F554">
        <v>4</v>
      </c>
      <c r="G554">
        <v>1</v>
      </c>
      <c r="H554" t="s">
        <v>255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536</v>
      </c>
      <c r="F555">
        <v>4</v>
      </c>
      <c r="G555">
        <v>1</v>
      </c>
      <c r="H555" t="s">
        <v>237</v>
      </c>
      <c r="I555" t="s">
        <v>196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536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536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536</v>
      </c>
      <c r="F558">
        <v>6</v>
      </c>
      <c r="G558">
        <v>1</v>
      </c>
      <c r="H558" t="s">
        <v>195</v>
      </c>
      <c r="I558" t="s">
        <v>196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536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536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536</v>
      </c>
      <c r="F561">
        <v>7</v>
      </c>
      <c r="G561">
        <v>1</v>
      </c>
      <c r="H561" t="s">
        <v>198</v>
      </c>
      <c r="I561" t="s">
        <v>226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536</v>
      </c>
      <c r="F562">
        <v>8</v>
      </c>
      <c r="G562">
        <v>1</v>
      </c>
      <c r="H562" t="s">
        <v>190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536</v>
      </c>
      <c r="F563">
        <v>8</v>
      </c>
      <c r="G563">
        <v>1</v>
      </c>
      <c r="H563" t="s">
        <v>91</v>
      </c>
      <c r="I563" t="s">
        <v>896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537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537</v>
      </c>
      <c r="F567">
        <v>1</v>
      </c>
      <c r="G567">
        <v>2</v>
      </c>
      <c r="H567" t="s">
        <v>190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537</v>
      </c>
      <c r="F568">
        <v>2</v>
      </c>
      <c r="G568">
        <v>1</v>
      </c>
      <c r="H568" t="s">
        <v>200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537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537</v>
      </c>
      <c r="F570">
        <v>2</v>
      </c>
      <c r="G570">
        <v>2</v>
      </c>
      <c r="H570" t="s">
        <v>200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537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537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537</v>
      </c>
      <c r="F573">
        <v>3</v>
      </c>
      <c r="G573">
        <v>1</v>
      </c>
      <c r="H573" t="s">
        <v>195</v>
      </c>
      <c r="I573" t="s">
        <v>196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537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537</v>
      </c>
      <c r="F575">
        <v>3</v>
      </c>
      <c r="G575">
        <v>2</v>
      </c>
      <c r="H575" t="s">
        <v>195</v>
      </c>
      <c r="I575" t="s">
        <v>196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537</v>
      </c>
      <c r="F576">
        <v>4</v>
      </c>
      <c r="G576">
        <v>1</v>
      </c>
      <c r="H576" t="s">
        <v>255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537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537</v>
      </c>
      <c r="F578">
        <v>4</v>
      </c>
      <c r="G578">
        <v>2</v>
      </c>
      <c r="H578" t="s">
        <v>255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537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538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538</v>
      </c>
      <c r="F583">
        <v>1</v>
      </c>
      <c r="G583">
        <v>2</v>
      </c>
      <c r="H583" t="s">
        <v>255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538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538</v>
      </c>
      <c r="F585">
        <v>2</v>
      </c>
      <c r="G585">
        <v>1</v>
      </c>
      <c r="H585" t="s">
        <v>200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540</v>
      </c>
      <c r="G588">
        <v>1</v>
      </c>
      <c r="H588" t="s">
        <v>255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540</v>
      </c>
      <c r="G589">
        <v>1</v>
      </c>
      <c r="H589" t="s">
        <v>200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540</v>
      </c>
      <c r="G590">
        <v>2</v>
      </c>
      <c r="H590" t="s">
        <v>255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540</v>
      </c>
      <c r="G591">
        <v>2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539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539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539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539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224</v>
      </c>
      <c r="B596">
        <v>2019</v>
      </c>
      <c r="C596" s="9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224</v>
      </c>
      <c r="B597">
        <v>2019</v>
      </c>
      <c r="C597" s="9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224</v>
      </c>
      <c r="B598">
        <v>2019</v>
      </c>
      <c r="C598" s="9">
        <v>43800</v>
      </c>
      <c r="D598" t="s">
        <v>64</v>
      </c>
      <c r="E598" t="s">
        <v>533</v>
      </c>
      <c r="F598">
        <v>2</v>
      </c>
      <c r="G598">
        <v>1</v>
      </c>
      <c r="H598" t="s">
        <v>190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224</v>
      </c>
      <c r="B599">
        <v>2019</v>
      </c>
      <c r="C599" s="9">
        <v>43800</v>
      </c>
      <c r="D599" t="s">
        <v>64</v>
      </c>
      <c r="E599" t="s">
        <v>533</v>
      </c>
      <c r="F599">
        <v>2</v>
      </c>
      <c r="G599">
        <v>1</v>
      </c>
      <c r="H599" t="s">
        <v>132</v>
      </c>
      <c r="I599" t="s">
        <v>214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224</v>
      </c>
      <c r="B600">
        <v>2019</v>
      </c>
      <c r="C600" s="9">
        <v>43800</v>
      </c>
      <c r="D600" t="s">
        <v>64</v>
      </c>
      <c r="E600" t="s">
        <v>533</v>
      </c>
      <c r="F600">
        <v>3</v>
      </c>
      <c r="G600">
        <v>1</v>
      </c>
      <c r="H600" t="s">
        <v>191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224</v>
      </c>
      <c r="B601">
        <v>2019</v>
      </c>
      <c r="C601" s="9">
        <v>43800</v>
      </c>
      <c r="D601" t="s">
        <v>64</v>
      </c>
      <c r="E601" t="s">
        <v>533</v>
      </c>
      <c r="F601">
        <v>3</v>
      </c>
      <c r="G601">
        <v>1</v>
      </c>
      <c r="H601" t="s">
        <v>337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224</v>
      </c>
      <c r="B602">
        <v>2019</v>
      </c>
      <c r="C602" s="9">
        <v>43800</v>
      </c>
      <c r="D602" t="s">
        <v>64</v>
      </c>
      <c r="E602" t="s">
        <v>533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224</v>
      </c>
      <c r="B603">
        <v>2019</v>
      </c>
      <c r="C603" s="9">
        <v>43800</v>
      </c>
      <c r="D603" t="s">
        <v>64</v>
      </c>
      <c r="E603" t="s">
        <v>533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224</v>
      </c>
      <c r="B604">
        <v>2019</v>
      </c>
      <c r="C604" s="9">
        <v>43800</v>
      </c>
      <c r="D604" t="s">
        <v>64</v>
      </c>
      <c r="E604" t="s">
        <v>533</v>
      </c>
      <c r="F604">
        <v>5</v>
      </c>
      <c r="G604">
        <v>1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224</v>
      </c>
      <c r="B605">
        <v>2019</v>
      </c>
      <c r="C605" s="9">
        <v>43800</v>
      </c>
      <c r="D605" t="s">
        <v>64</v>
      </c>
      <c r="E605" t="s">
        <v>533</v>
      </c>
      <c r="F605">
        <v>5</v>
      </c>
      <c r="G605">
        <v>1</v>
      </c>
      <c r="H605" t="s">
        <v>27</v>
      </c>
      <c r="I605" t="s">
        <v>228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224</v>
      </c>
      <c r="B606">
        <v>2019</v>
      </c>
      <c r="C606" s="9">
        <v>43800</v>
      </c>
      <c r="D606" t="s">
        <v>64</v>
      </c>
      <c r="E606" t="s">
        <v>533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224</v>
      </c>
      <c r="B607">
        <v>2019</v>
      </c>
      <c r="C607" s="9">
        <v>43800</v>
      </c>
      <c r="D607" t="s">
        <v>64</v>
      </c>
      <c r="E607" t="s">
        <v>533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224</v>
      </c>
      <c r="B608">
        <v>2019</v>
      </c>
      <c r="C608" s="9">
        <v>43800</v>
      </c>
      <c r="D608" t="s">
        <v>64</v>
      </c>
      <c r="E608" t="s">
        <v>533</v>
      </c>
      <c r="F608">
        <v>7</v>
      </c>
      <c r="G608">
        <v>1</v>
      </c>
      <c r="H608" t="s">
        <v>1995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224</v>
      </c>
      <c r="B609">
        <v>2019</v>
      </c>
      <c r="C609" s="9">
        <v>43800</v>
      </c>
      <c r="D609" t="s">
        <v>64</v>
      </c>
      <c r="E609" t="s">
        <v>533</v>
      </c>
      <c r="F609">
        <v>7</v>
      </c>
      <c r="G609">
        <v>1</v>
      </c>
      <c r="H609" t="s">
        <v>227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224</v>
      </c>
      <c r="B610">
        <v>2019</v>
      </c>
      <c r="C610" s="9">
        <v>43800</v>
      </c>
      <c r="D610" t="s">
        <v>64</v>
      </c>
      <c r="E610" t="s">
        <v>533</v>
      </c>
      <c r="F610">
        <v>8</v>
      </c>
      <c r="G610">
        <v>1</v>
      </c>
      <c r="H610" t="s">
        <v>219</v>
      </c>
      <c r="I610" t="s">
        <v>225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224</v>
      </c>
      <c r="B611">
        <v>2019</v>
      </c>
      <c r="C611" s="9">
        <v>43800</v>
      </c>
      <c r="D611" t="s">
        <v>64</v>
      </c>
      <c r="E611" t="s">
        <v>533</v>
      </c>
      <c r="F611">
        <v>8</v>
      </c>
      <c r="G611">
        <v>1</v>
      </c>
      <c r="H611" t="s">
        <v>211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224</v>
      </c>
      <c r="B612">
        <v>2019</v>
      </c>
      <c r="C612" s="9">
        <v>43800</v>
      </c>
      <c r="D612" t="s">
        <v>64</v>
      </c>
      <c r="E612" t="s">
        <v>533</v>
      </c>
      <c r="F612">
        <v>9</v>
      </c>
      <c r="G612">
        <v>1</v>
      </c>
      <c r="H612" t="s">
        <v>194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224</v>
      </c>
      <c r="B613">
        <v>2019</v>
      </c>
      <c r="C613" s="9">
        <v>43800</v>
      </c>
      <c r="D613" t="s">
        <v>64</v>
      </c>
      <c r="E613" t="s">
        <v>533</v>
      </c>
      <c r="F613">
        <v>9</v>
      </c>
      <c r="G613">
        <v>1</v>
      </c>
      <c r="H613" t="s">
        <v>212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224</v>
      </c>
      <c r="B614">
        <v>2019</v>
      </c>
      <c r="C614" s="9">
        <v>43800</v>
      </c>
      <c r="D614" t="s">
        <v>64</v>
      </c>
      <c r="E614" t="s">
        <v>533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224</v>
      </c>
      <c r="B615">
        <v>2019</v>
      </c>
      <c r="C615" s="9">
        <v>43800</v>
      </c>
      <c r="D615" t="s">
        <v>64</v>
      </c>
      <c r="E615" t="s">
        <v>533</v>
      </c>
      <c r="F615">
        <v>10</v>
      </c>
      <c r="G615">
        <v>1</v>
      </c>
      <c r="H615" t="s">
        <v>181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224</v>
      </c>
      <c r="B616">
        <v>2019</v>
      </c>
      <c r="C616" s="9">
        <v>43800</v>
      </c>
      <c r="D616" t="s">
        <v>64</v>
      </c>
      <c r="E616" t="s">
        <v>533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224</v>
      </c>
      <c r="B617">
        <v>2019</v>
      </c>
      <c r="C617" s="9">
        <v>43800</v>
      </c>
      <c r="D617" t="s">
        <v>64</v>
      </c>
      <c r="E617" t="s">
        <v>533</v>
      </c>
      <c r="F617">
        <v>11</v>
      </c>
      <c r="G617">
        <v>1</v>
      </c>
      <c r="H617" t="s">
        <v>230</v>
      </c>
      <c r="I617" t="s">
        <v>210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224</v>
      </c>
      <c r="B618">
        <v>2019</v>
      </c>
      <c r="C618" s="9">
        <v>43800</v>
      </c>
      <c r="D618" t="s">
        <v>64</v>
      </c>
      <c r="E618" t="s">
        <v>533</v>
      </c>
      <c r="F618">
        <v>12</v>
      </c>
      <c r="G618">
        <v>1</v>
      </c>
      <c r="H618" t="s">
        <v>192</v>
      </c>
      <c r="I618" t="s">
        <v>228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224</v>
      </c>
      <c r="B619">
        <v>2019</v>
      </c>
      <c r="C619" s="9">
        <v>43800</v>
      </c>
      <c r="D619" t="s">
        <v>64</v>
      </c>
      <c r="E619" t="s">
        <v>533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224</v>
      </c>
      <c r="B620">
        <v>2019</v>
      </c>
      <c r="C620" s="9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224</v>
      </c>
      <c r="B621">
        <v>2019</v>
      </c>
      <c r="C621" s="9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224</v>
      </c>
      <c r="B622">
        <v>2019</v>
      </c>
      <c r="C622" s="9">
        <v>43800</v>
      </c>
      <c r="D622" t="s">
        <v>64</v>
      </c>
      <c r="E622" t="s">
        <v>536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224</v>
      </c>
      <c r="B623">
        <v>2019</v>
      </c>
      <c r="C623" s="9">
        <v>43800</v>
      </c>
      <c r="D623" t="s">
        <v>64</v>
      </c>
      <c r="E623" t="s">
        <v>536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224</v>
      </c>
      <c r="B624">
        <v>2019</v>
      </c>
      <c r="C624" s="9">
        <v>43800</v>
      </c>
      <c r="D624" t="s">
        <v>64</v>
      </c>
      <c r="E624" t="s">
        <v>536</v>
      </c>
      <c r="F624">
        <v>3</v>
      </c>
      <c r="G624">
        <v>1</v>
      </c>
      <c r="H624" t="s">
        <v>200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224</v>
      </c>
      <c r="B625">
        <v>2019</v>
      </c>
      <c r="C625" s="9">
        <v>43800</v>
      </c>
      <c r="D625" t="s">
        <v>64</v>
      </c>
      <c r="E625" t="s">
        <v>536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534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224</v>
      </c>
      <c r="B626">
        <v>2019</v>
      </c>
      <c r="C626" s="9">
        <v>43800</v>
      </c>
      <c r="D626" t="s">
        <v>64</v>
      </c>
      <c r="E626" t="s">
        <v>536</v>
      </c>
      <c r="F626">
        <v>4</v>
      </c>
      <c r="G626">
        <v>1</v>
      </c>
      <c r="H626" t="s">
        <v>255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224</v>
      </c>
      <c r="B627">
        <v>2019</v>
      </c>
      <c r="C627" s="9">
        <v>43800</v>
      </c>
      <c r="D627" t="s">
        <v>64</v>
      </c>
      <c r="E627" t="s">
        <v>536</v>
      </c>
      <c r="F627">
        <v>4</v>
      </c>
      <c r="G627">
        <v>1</v>
      </c>
      <c r="H627" t="s">
        <v>194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224</v>
      </c>
      <c r="B628">
        <v>2019</v>
      </c>
      <c r="C628" s="9">
        <v>43800</v>
      </c>
      <c r="D628" t="s">
        <v>64</v>
      </c>
      <c r="E628" t="s">
        <v>536</v>
      </c>
      <c r="F628">
        <v>5</v>
      </c>
      <c r="G628">
        <v>1</v>
      </c>
      <c r="H628" t="s">
        <v>219</v>
      </c>
      <c r="I628" t="s">
        <v>225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224</v>
      </c>
      <c r="B629">
        <v>2019</v>
      </c>
      <c r="C629" s="9">
        <v>43800</v>
      </c>
      <c r="D629" t="s">
        <v>64</v>
      </c>
      <c r="E629" t="s">
        <v>536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224</v>
      </c>
      <c r="B630">
        <v>2019</v>
      </c>
      <c r="C630" s="9">
        <v>43800</v>
      </c>
      <c r="D630" t="s">
        <v>64</v>
      </c>
      <c r="E630" t="s">
        <v>536</v>
      </c>
      <c r="F630">
        <v>6</v>
      </c>
      <c r="G630">
        <v>1</v>
      </c>
      <c r="H630" t="s">
        <v>1995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224</v>
      </c>
      <c r="B631">
        <v>2019</v>
      </c>
      <c r="C631" s="9">
        <v>43800</v>
      </c>
      <c r="D631" t="s">
        <v>64</v>
      </c>
      <c r="E631" t="s">
        <v>536</v>
      </c>
      <c r="F631">
        <v>6</v>
      </c>
      <c r="G631">
        <v>1</v>
      </c>
      <c r="H631" t="s">
        <v>190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224</v>
      </c>
      <c r="B632">
        <v>2019</v>
      </c>
      <c r="C632" s="9">
        <v>43800</v>
      </c>
      <c r="D632" t="s">
        <v>64</v>
      </c>
      <c r="E632" t="s">
        <v>536</v>
      </c>
      <c r="F632">
        <v>7</v>
      </c>
      <c r="G632">
        <v>1</v>
      </c>
      <c r="H632" t="s">
        <v>191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224</v>
      </c>
      <c r="B633">
        <v>2019</v>
      </c>
      <c r="C633" s="9">
        <v>43800</v>
      </c>
      <c r="D633" t="s">
        <v>64</v>
      </c>
      <c r="E633" t="s">
        <v>536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224</v>
      </c>
      <c r="B634">
        <v>2019</v>
      </c>
      <c r="C634" s="9">
        <v>43800</v>
      </c>
      <c r="D634" t="s">
        <v>64</v>
      </c>
      <c r="E634" t="s">
        <v>536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224</v>
      </c>
      <c r="B635">
        <v>2019</v>
      </c>
      <c r="C635" s="9">
        <v>43800</v>
      </c>
      <c r="D635" t="s">
        <v>64</v>
      </c>
      <c r="E635" t="s">
        <v>536</v>
      </c>
      <c r="F635">
        <v>8</v>
      </c>
      <c r="G635">
        <v>1</v>
      </c>
      <c r="H635" t="s">
        <v>198</v>
      </c>
      <c r="I635" t="s">
        <v>226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224</v>
      </c>
      <c r="B636">
        <v>2019</v>
      </c>
      <c r="C636" s="9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224</v>
      </c>
      <c r="B637">
        <v>2019</v>
      </c>
      <c r="C637" s="9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224</v>
      </c>
      <c r="B638">
        <v>2019</v>
      </c>
      <c r="C638" s="9">
        <v>43800</v>
      </c>
      <c r="D638" t="s">
        <v>64</v>
      </c>
      <c r="E638" t="s">
        <v>537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224</v>
      </c>
      <c r="B639">
        <v>2019</v>
      </c>
      <c r="C639" s="9">
        <v>43800</v>
      </c>
      <c r="D639" t="s">
        <v>64</v>
      </c>
      <c r="E639" t="s">
        <v>537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224</v>
      </c>
      <c r="B640">
        <v>2019</v>
      </c>
      <c r="C640" s="9">
        <v>43800</v>
      </c>
      <c r="D640" t="s">
        <v>64</v>
      </c>
      <c r="E640" t="s">
        <v>537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224</v>
      </c>
      <c r="B641">
        <v>2019</v>
      </c>
      <c r="C641" s="9">
        <v>43800</v>
      </c>
      <c r="D641" t="s">
        <v>64</v>
      </c>
      <c r="E641" t="s">
        <v>537</v>
      </c>
      <c r="F641">
        <v>2</v>
      </c>
      <c r="G641">
        <v>1</v>
      </c>
      <c r="H641" t="s">
        <v>191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224</v>
      </c>
      <c r="B642">
        <v>2019</v>
      </c>
      <c r="C642" s="9">
        <v>43800</v>
      </c>
      <c r="D642" t="s">
        <v>64</v>
      </c>
      <c r="E642" t="s">
        <v>537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224</v>
      </c>
      <c r="B643">
        <v>2019</v>
      </c>
      <c r="C643" s="9">
        <v>43800</v>
      </c>
      <c r="D643" t="s">
        <v>64</v>
      </c>
      <c r="E643" t="s">
        <v>537</v>
      </c>
      <c r="F643">
        <v>2</v>
      </c>
      <c r="G643">
        <v>2</v>
      </c>
      <c r="H643" t="s">
        <v>191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224</v>
      </c>
      <c r="B644">
        <v>2019</v>
      </c>
      <c r="C644" s="9">
        <v>43800</v>
      </c>
      <c r="D644" t="s">
        <v>64</v>
      </c>
      <c r="E644" t="s">
        <v>537</v>
      </c>
      <c r="F644">
        <v>3</v>
      </c>
      <c r="G644">
        <v>1</v>
      </c>
      <c r="H644" t="s">
        <v>200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224</v>
      </c>
      <c r="B645">
        <v>2019</v>
      </c>
      <c r="C645" s="9">
        <v>43800</v>
      </c>
      <c r="D645" t="s">
        <v>64</v>
      </c>
      <c r="E645" t="s">
        <v>537</v>
      </c>
      <c r="F645">
        <v>3</v>
      </c>
      <c r="G645">
        <v>1</v>
      </c>
      <c r="H645" t="s">
        <v>1995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224</v>
      </c>
      <c r="B646">
        <v>2019</v>
      </c>
      <c r="C646" s="9">
        <v>43800</v>
      </c>
      <c r="D646" t="s">
        <v>64</v>
      </c>
      <c r="E646" t="s">
        <v>537</v>
      </c>
      <c r="F646">
        <v>3</v>
      </c>
      <c r="G646">
        <v>2</v>
      </c>
      <c r="H646" t="s">
        <v>200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224</v>
      </c>
      <c r="B647">
        <v>2019</v>
      </c>
      <c r="C647" s="9">
        <v>43800</v>
      </c>
      <c r="D647" t="s">
        <v>64</v>
      </c>
      <c r="E647" t="s">
        <v>537</v>
      </c>
      <c r="F647">
        <v>3</v>
      </c>
      <c r="G647">
        <v>2</v>
      </c>
      <c r="H647" t="s">
        <v>1995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224</v>
      </c>
      <c r="B648">
        <v>2019</v>
      </c>
      <c r="C648" s="9">
        <v>43800</v>
      </c>
      <c r="D648" t="s">
        <v>64</v>
      </c>
      <c r="E648" t="s">
        <v>537</v>
      </c>
      <c r="F648">
        <v>4</v>
      </c>
      <c r="G648">
        <v>1</v>
      </c>
      <c r="H648" t="s">
        <v>255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224</v>
      </c>
      <c r="B649">
        <v>2019</v>
      </c>
      <c r="C649" s="9">
        <v>43800</v>
      </c>
      <c r="D649" t="s">
        <v>64</v>
      </c>
      <c r="E649" t="s">
        <v>537</v>
      </c>
      <c r="F649">
        <v>4</v>
      </c>
      <c r="G649">
        <v>1</v>
      </c>
      <c r="H649" t="s">
        <v>219</v>
      </c>
      <c r="I649" t="s">
        <v>225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224</v>
      </c>
      <c r="B650">
        <v>2019</v>
      </c>
      <c r="C650" s="9">
        <v>43800</v>
      </c>
      <c r="D650" t="s">
        <v>64</v>
      </c>
      <c r="E650" t="s">
        <v>537</v>
      </c>
      <c r="F650">
        <v>4</v>
      </c>
      <c r="G650">
        <v>2</v>
      </c>
      <c r="H650" t="s">
        <v>255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224</v>
      </c>
      <c r="B651">
        <v>2019</v>
      </c>
      <c r="C651" s="9">
        <v>43800</v>
      </c>
      <c r="D651" t="s">
        <v>64</v>
      </c>
      <c r="E651" t="s">
        <v>537</v>
      </c>
      <c r="F651">
        <v>4</v>
      </c>
      <c r="G651">
        <v>2</v>
      </c>
      <c r="H651" t="s">
        <v>219</v>
      </c>
      <c r="I651" t="s">
        <v>225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224</v>
      </c>
      <c r="B652">
        <v>2019</v>
      </c>
      <c r="C652" s="9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224</v>
      </c>
      <c r="B653">
        <v>2019</v>
      </c>
      <c r="C653" s="9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224</v>
      </c>
      <c r="B654">
        <v>2019</v>
      </c>
      <c r="C654" s="9">
        <v>43800</v>
      </c>
      <c r="D654" t="s">
        <v>64</v>
      </c>
      <c r="E654" t="s">
        <v>538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224</v>
      </c>
      <c r="B655">
        <v>2019</v>
      </c>
      <c r="C655" s="9">
        <v>43800</v>
      </c>
      <c r="D655" t="s">
        <v>64</v>
      </c>
      <c r="E655" t="s">
        <v>538</v>
      </c>
      <c r="F655">
        <v>1</v>
      </c>
      <c r="G655">
        <v>2</v>
      </c>
      <c r="H655" t="s">
        <v>255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224</v>
      </c>
      <c r="B656">
        <v>2019</v>
      </c>
      <c r="C656" s="9">
        <v>43800</v>
      </c>
      <c r="D656" t="s">
        <v>64</v>
      </c>
      <c r="E656" t="s">
        <v>538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224</v>
      </c>
      <c r="B657">
        <v>2019</v>
      </c>
      <c r="C657" s="9">
        <v>43800</v>
      </c>
      <c r="D657" t="s">
        <v>64</v>
      </c>
      <c r="E657" t="s">
        <v>538</v>
      </c>
      <c r="F657">
        <v>2</v>
      </c>
      <c r="G657">
        <v>1</v>
      </c>
      <c r="H657" t="s">
        <v>200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224</v>
      </c>
      <c r="B658">
        <v>2019</v>
      </c>
      <c r="C658" s="9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224</v>
      </c>
      <c r="B659">
        <v>2019</v>
      </c>
      <c r="C659" s="9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 t="s">
        <v>540</v>
      </c>
      <c r="G660">
        <v>1</v>
      </c>
      <c r="H660" t="s">
        <v>255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 t="s">
        <v>540</v>
      </c>
      <c r="G661">
        <v>1</v>
      </c>
      <c r="H661" t="s">
        <v>200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 t="s">
        <v>540</v>
      </c>
      <c r="G662">
        <v>2</v>
      </c>
      <c r="H662" t="s">
        <v>255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 t="s">
        <v>540</v>
      </c>
      <c r="G663">
        <v>2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 t="s">
        <v>539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 t="s">
        <v>539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 t="s">
        <v>539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 t="s">
        <v>539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223</v>
      </c>
      <c r="B668">
        <v>2019</v>
      </c>
      <c r="C668" s="9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223</v>
      </c>
      <c r="B669">
        <v>2019</v>
      </c>
      <c r="C669" s="9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223</v>
      </c>
      <c r="B670">
        <v>2019</v>
      </c>
      <c r="C670" s="9">
        <v>43807</v>
      </c>
      <c r="D670" t="s">
        <v>64</v>
      </c>
      <c r="E670" t="s">
        <v>533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223</v>
      </c>
      <c r="B671">
        <v>2019</v>
      </c>
      <c r="C671" s="9">
        <v>43807</v>
      </c>
      <c r="D671" t="s">
        <v>64</v>
      </c>
      <c r="E671" t="s">
        <v>533</v>
      </c>
      <c r="F671">
        <v>2</v>
      </c>
      <c r="G671">
        <v>1</v>
      </c>
      <c r="H671" t="s">
        <v>193</v>
      </c>
      <c r="I671" t="s">
        <v>748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223</v>
      </c>
      <c r="B672">
        <v>2019</v>
      </c>
      <c r="C672" s="9">
        <v>43807</v>
      </c>
      <c r="D672" t="s">
        <v>64</v>
      </c>
      <c r="E672" t="s">
        <v>533</v>
      </c>
      <c r="F672">
        <v>3</v>
      </c>
      <c r="G672">
        <v>1</v>
      </c>
      <c r="H672" t="s">
        <v>194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223</v>
      </c>
      <c r="B673">
        <v>2019</v>
      </c>
      <c r="C673" s="9">
        <v>43807</v>
      </c>
      <c r="D673" t="s">
        <v>64</v>
      </c>
      <c r="E673" t="s">
        <v>533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223</v>
      </c>
      <c r="B674">
        <v>2019</v>
      </c>
      <c r="C674" s="9">
        <v>43807</v>
      </c>
      <c r="D674" t="s">
        <v>64</v>
      </c>
      <c r="E674" t="s">
        <v>533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223</v>
      </c>
      <c r="B675">
        <v>2019</v>
      </c>
      <c r="C675" s="9">
        <v>43807</v>
      </c>
      <c r="D675" t="s">
        <v>64</v>
      </c>
      <c r="E675" t="s">
        <v>533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223</v>
      </c>
      <c r="B676">
        <v>2019</v>
      </c>
      <c r="C676" s="9">
        <v>43807</v>
      </c>
      <c r="D676" t="s">
        <v>64</v>
      </c>
      <c r="E676" t="s">
        <v>533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223</v>
      </c>
      <c r="B677">
        <v>2019</v>
      </c>
      <c r="C677" s="9">
        <v>43807</v>
      </c>
      <c r="D677" t="s">
        <v>64</v>
      </c>
      <c r="E677" t="s">
        <v>533</v>
      </c>
      <c r="F677">
        <v>5</v>
      </c>
      <c r="G677">
        <v>1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223</v>
      </c>
      <c r="B678">
        <v>2019</v>
      </c>
      <c r="C678" s="9">
        <v>43807</v>
      </c>
      <c r="D678" t="s">
        <v>64</v>
      </c>
      <c r="E678" t="s">
        <v>533</v>
      </c>
      <c r="F678">
        <v>6</v>
      </c>
      <c r="G678">
        <v>1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223</v>
      </c>
      <c r="B679">
        <v>2019</v>
      </c>
      <c r="C679" s="9">
        <v>43807</v>
      </c>
      <c r="D679" t="s">
        <v>64</v>
      </c>
      <c r="E679" t="s">
        <v>533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223</v>
      </c>
      <c r="B680">
        <v>2019</v>
      </c>
      <c r="C680" s="9">
        <v>43807</v>
      </c>
      <c r="D680" t="s">
        <v>64</v>
      </c>
      <c r="E680" t="s">
        <v>533</v>
      </c>
      <c r="F680">
        <v>7</v>
      </c>
      <c r="G680">
        <v>1</v>
      </c>
      <c r="H680" t="s">
        <v>904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223</v>
      </c>
      <c r="B681">
        <v>2019</v>
      </c>
      <c r="C681" s="9">
        <v>43807</v>
      </c>
      <c r="D681" t="s">
        <v>64</v>
      </c>
      <c r="E681" t="s">
        <v>533</v>
      </c>
      <c r="F681">
        <v>7</v>
      </c>
      <c r="G681">
        <v>1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223</v>
      </c>
      <c r="B682">
        <v>2019</v>
      </c>
      <c r="C682" s="9">
        <v>43807</v>
      </c>
      <c r="D682" t="s">
        <v>64</v>
      </c>
      <c r="E682" t="s">
        <v>533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223</v>
      </c>
      <c r="B683">
        <v>2019</v>
      </c>
      <c r="C683" s="9">
        <v>43807</v>
      </c>
      <c r="D683" t="s">
        <v>64</v>
      </c>
      <c r="E683" t="s">
        <v>533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223</v>
      </c>
      <c r="B684">
        <v>2019</v>
      </c>
      <c r="C684" s="9">
        <v>43807</v>
      </c>
      <c r="D684" t="s">
        <v>64</v>
      </c>
      <c r="E684" t="s">
        <v>533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223</v>
      </c>
      <c r="B685">
        <v>2019</v>
      </c>
      <c r="C685" s="9">
        <v>43807</v>
      </c>
      <c r="D685" t="s">
        <v>64</v>
      </c>
      <c r="E685" t="s">
        <v>533</v>
      </c>
      <c r="F685">
        <v>9</v>
      </c>
      <c r="G685">
        <v>1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223</v>
      </c>
      <c r="B686">
        <v>2019</v>
      </c>
      <c r="C686" s="9">
        <v>43807</v>
      </c>
      <c r="D686" t="s">
        <v>64</v>
      </c>
      <c r="E686" t="s">
        <v>533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223</v>
      </c>
      <c r="B687">
        <v>2019</v>
      </c>
      <c r="C687" s="9">
        <v>43807</v>
      </c>
      <c r="D687" t="s">
        <v>64</v>
      </c>
      <c r="E687" t="s">
        <v>533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223</v>
      </c>
      <c r="B688">
        <v>2019</v>
      </c>
      <c r="C688" s="9">
        <v>43807</v>
      </c>
      <c r="D688" t="s">
        <v>64</v>
      </c>
      <c r="E688" t="s">
        <v>533</v>
      </c>
      <c r="F688">
        <v>11</v>
      </c>
      <c r="G688">
        <v>1</v>
      </c>
      <c r="H688" t="s">
        <v>787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223</v>
      </c>
      <c r="B689">
        <v>2019</v>
      </c>
      <c r="C689" s="9">
        <v>43807</v>
      </c>
      <c r="D689" t="s">
        <v>64</v>
      </c>
      <c r="E689" t="s">
        <v>533</v>
      </c>
      <c r="F689">
        <v>11</v>
      </c>
      <c r="G689">
        <v>1</v>
      </c>
      <c r="H689" t="s">
        <v>91</v>
      </c>
      <c r="I689" t="s">
        <v>896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223</v>
      </c>
      <c r="B690">
        <v>2019</v>
      </c>
      <c r="C690" s="9">
        <v>43807</v>
      </c>
      <c r="D690" t="s">
        <v>64</v>
      </c>
      <c r="E690" t="s">
        <v>533</v>
      </c>
      <c r="F690">
        <v>12</v>
      </c>
      <c r="G690">
        <v>1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223</v>
      </c>
      <c r="B691">
        <v>2019</v>
      </c>
      <c r="C691" s="9">
        <v>43807</v>
      </c>
      <c r="D691" t="s">
        <v>64</v>
      </c>
      <c r="E691" t="s">
        <v>533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223</v>
      </c>
      <c r="B692">
        <v>2019</v>
      </c>
      <c r="C692" s="9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223</v>
      </c>
      <c r="B693">
        <v>2019</v>
      </c>
      <c r="C693" s="9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223</v>
      </c>
      <c r="B694">
        <v>2019</v>
      </c>
      <c r="C694" s="9">
        <v>43807</v>
      </c>
      <c r="D694" t="s">
        <v>64</v>
      </c>
      <c r="E694" t="s">
        <v>536</v>
      </c>
      <c r="F694">
        <v>2</v>
      </c>
      <c r="G694">
        <v>1</v>
      </c>
      <c r="H694" t="s">
        <v>255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223</v>
      </c>
      <c r="B695">
        <v>2019</v>
      </c>
      <c r="C695" s="9">
        <v>43807</v>
      </c>
      <c r="D695" t="s">
        <v>64</v>
      </c>
      <c r="E695" t="s">
        <v>536</v>
      </c>
      <c r="F695">
        <v>2</v>
      </c>
      <c r="G695">
        <v>1</v>
      </c>
      <c r="H695" t="s">
        <v>787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223</v>
      </c>
      <c r="B696">
        <v>2019</v>
      </c>
      <c r="C696" s="9">
        <v>43807</v>
      </c>
      <c r="D696" t="s">
        <v>64</v>
      </c>
      <c r="E696" t="s">
        <v>536</v>
      </c>
      <c r="F696">
        <v>3</v>
      </c>
      <c r="G696">
        <v>1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223</v>
      </c>
      <c r="B697">
        <v>2019</v>
      </c>
      <c r="C697" s="9">
        <v>43807</v>
      </c>
      <c r="D697" t="s">
        <v>64</v>
      </c>
      <c r="E697" t="s">
        <v>536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223</v>
      </c>
      <c r="B698">
        <v>2019</v>
      </c>
      <c r="C698" s="9">
        <v>43807</v>
      </c>
      <c r="D698" t="s">
        <v>64</v>
      </c>
      <c r="E698" t="s">
        <v>536</v>
      </c>
      <c r="F698">
        <v>4</v>
      </c>
      <c r="G698">
        <v>1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223</v>
      </c>
      <c r="B699">
        <v>2019</v>
      </c>
      <c r="C699" s="9">
        <v>43807</v>
      </c>
      <c r="D699" t="s">
        <v>64</v>
      </c>
      <c r="E699" t="s">
        <v>536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223</v>
      </c>
      <c r="B700">
        <v>2019</v>
      </c>
      <c r="C700" s="9">
        <v>43807</v>
      </c>
      <c r="D700" t="s">
        <v>64</v>
      </c>
      <c r="E700" t="s">
        <v>536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223</v>
      </c>
      <c r="B701">
        <v>2019</v>
      </c>
      <c r="C701" s="9">
        <v>43807</v>
      </c>
      <c r="D701" t="s">
        <v>64</v>
      </c>
      <c r="E701" t="s">
        <v>536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223</v>
      </c>
      <c r="B702">
        <v>2019</v>
      </c>
      <c r="C702" s="9">
        <v>43807</v>
      </c>
      <c r="D702" t="s">
        <v>64</v>
      </c>
      <c r="E702" t="s">
        <v>536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223</v>
      </c>
      <c r="B703">
        <v>2019</v>
      </c>
      <c r="C703" s="9">
        <v>43807</v>
      </c>
      <c r="D703" t="s">
        <v>64</v>
      </c>
      <c r="E703" t="s">
        <v>536</v>
      </c>
      <c r="F703">
        <v>6</v>
      </c>
      <c r="G703">
        <v>1</v>
      </c>
      <c r="H703" t="s">
        <v>904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223</v>
      </c>
      <c r="B704">
        <v>2019</v>
      </c>
      <c r="C704" s="9">
        <v>43807</v>
      </c>
      <c r="D704" t="s">
        <v>64</v>
      </c>
      <c r="E704" t="s">
        <v>536</v>
      </c>
      <c r="F704">
        <v>7</v>
      </c>
      <c r="G704">
        <v>1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223</v>
      </c>
      <c r="B705">
        <v>2019</v>
      </c>
      <c r="C705" s="9">
        <v>43807</v>
      </c>
      <c r="D705" t="s">
        <v>64</v>
      </c>
      <c r="E705" t="s">
        <v>536</v>
      </c>
      <c r="F705">
        <v>7</v>
      </c>
      <c r="G705">
        <v>1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223</v>
      </c>
      <c r="B706">
        <v>2019</v>
      </c>
      <c r="C706" s="9">
        <v>43807</v>
      </c>
      <c r="D706" t="s">
        <v>64</v>
      </c>
      <c r="E706" t="s">
        <v>536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223</v>
      </c>
      <c r="B707">
        <v>2019</v>
      </c>
      <c r="C707" s="9">
        <v>43807</v>
      </c>
      <c r="D707" t="s">
        <v>64</v>
      </c>
      <c r="E707" t="s">
        <v>536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223</v>
      </c>
      <c r="B708">
        <v>2019</v>
      </c>
      <c r="C708" s="9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223</v>
      </c>
      <c r="B709">
        <v>2019</v>
      </c>
      <c r="C709" s="9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223</v>
      </c>
      <c r="B710">
        <v>2019</v>
      </c>
      <c r="C710" s="9">
        <v>43807</v>
      </c>
      <c r="D710" t="s">
        <v>64</v>
      </c>
      <c r="E710" t="s">
        <v>537</v>
      </c>
      <c r="F710">
        <v>1</v>
      </c>
      <c r="G710">
        <v>2</v>
      </c>
      <c r="H710" t="s">
        <v>200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223</v>
      </c>
      <c r="B711">
        <v>2019</v>
      </c>
      <c r="C711" s="9">
        <v>43807</v>
      </c>
      <c r="D711" t="s">
        <v>64</v>
      </c>
      <c r="E711" t="s">
        <v>537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223</v>
      </c>
      <c r="B712">
        <v>2019</v>
      </c>
      <c r="C712" s="9">
        <v>43807</v>
      </c>
      <c r="D712" t="s">
        <v>64</v>
      </c>
      <c r="E712" t="s">
        <v>537</v>
      </c>
      <c r="F712">
        <v>2</v>
      </c>
      <c r="G712">
        <v>1</v>
      </c>
      <c r="H712" t="s">
        <v>255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223</v>
      </c>
      <c r="B713">
        <v>2019</v>
      </c>
      <c r="C713" s="9">
        <v>43807</v>
      </c>
      <c r="D713" t="s">
        <v>64</v>
      </c>
      <c r="E713" t="s">
        <v>537</v>
      </c>
      <c r="F713">
        <v>2</v>
      </c>
      <c r="G713">
        <v>1</v>
      </c>
      <c r="H713" t="s">
        <v>194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223</v>
      </c>
      <c r="B714">
        <v>2019</v>
      </c>
      <c r="C714" s="9">
        <v>43807</v>
      </c>
      <c r="D714" t="s">
        <v>64</v>
      </c>
      <c r="E714" t="s">
        <v>537</v>
      </c>
      <c r="F714">
        <v>2</v>
      </c>
      <c r="G714">
        <v>2</v>
      </c>
      <c r="H714" t="s">
        <v>255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223</v>
      </c>
      <c r="B715">
        <v>2019</v>
      </c>
      <c r="C715" s="9">
        <v>43807</v>
      </c>
      <c r="D715" t="s">
        <v>64</v>
      </c>
      <c r="E715" t="s">
        <v>537</v>
      </c>
      <c r="F715">
        <v>2</v>
      </c>
      <c r="G715">
        <v>2</v>
      </c>
      <c r="H715" t="s">
        <v>194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223</v>
      </c>
      <c r="B716">
        <v>2019</v>
      </c>
      <c r="C716" s="9">
        <v>43807</v>
      </c>
      <c r="D716" t="s">
        <v>64</v>
      </c>
      <c r="E716" t="s">
        <v>537</v>
      </c>
      <c r="F716">
        <v>3</v>
      </c>
      <c r="G716">
        <v>1</v>
      </c>
      <c r="H716" t="s">
        <v>240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223</v>
      </c>
      <c r="B717">
        <v>2019</v>
      </c>
      <c r="C717" s="9">
        <v>43807</v>
      </c>
      <c r="D717" t="s">
        <v>64</v>
      </c>
      <c r="E717" t="s">
        <v>537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223</v>
      </c>
      <c r="B718">
        <v>2019</v>
      </c>
      <c r="C718" s="9">
        <v>43807</v>
      </c>
      <c r="D718" t="s">
        <v>64</v>
      </c>
      <c r="E718" t="s">
        <v>537</v>
      </c>
      <c r="F718">
        <v>3</v>
      </c>
      <c r="G718">
        <v>2</v>
      </c>
      <c r="H718" t="s">
        <v>240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223</v>
      </c>
      <c r="B719">
        <v>2019</v>
      </c>
      <c r="C719" s="9">
        <v>43807</v>
      </c>
      <c r="D719" t="s">
        <v>64</v>
      </c>
      <c r="E719" t="s">
        <v>537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223</v>
      </c>
      <c r="B720">
        <v>2019</v>
      </c>
      <c r="C720" s="9">
        <v>43807</v>
      </c>
      <c r="D720" t="s">
        <v>64</v>
      </c>
      <c r="E720" t="s">
        <v>537</v>
      </c>
      <c r="F720">
        <v>4</v>
      </c>
      <c r="G720">
        <v>1</v>
      </c>
      <c r="H720" t="s">
        <v>191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223</v>
      </c>
      <c r="B721">
        <v>2019</v>
      </c>
      <c r="C721" s="9">
        <v>43807</v>
      </c>
      <c r="D721" t="s">
        <v>64</v>
      </c>
      <c r="E721" t="s">
        <v>537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223</v>
      </c>
      <c r="B722">
        <v>2019</v>
      </c>
      <c r="C722" s="9">
        <v>43807</v>
      </c>
      <c r="D722" t="s">
        <v>64</v>
      </c>
      <c r="E722" t="s">
        <v>537</v>
      </c>
      <c r="F722">
        <v>4</v>
      </c>
      <c r="G722">
        <v>2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223</v>
      </c>
      <c r="B723">
        <v>2019</v>
      </c>
      <c r="C723" s="9">
        <v>43807</v>
      </c>
      <c r="D723" t="s">
        <v>64</v>
      </c>
      <c r="E723" t="s">
        <v>537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223</v>
      </c>
      <c r="B724">
        <v>2019</v>
      </c>
      <c r="C724" s="9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223</v>
      </c>
      <c r="B725">
        <v>2019</v>
      </c>
      <c r="C725" s="9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223</v>
      </c>
      <c r="B726">
        <v>2019</v>
      </c>
      <c r="C726" s="9">
        <v>43807</v>
      </c>
      <c r="D726" t="s">
        <v>64</v>
      </c>
      <c r="E726" t="s">
        <v>538</v>
      </c>
      <c r="F726">
        <v>1</v>
      </c>
      <c r="G726">
        <v>2</v>
      </c>
      <c r="H726" t="s">
        <v>200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223</v>
      </c>
      <c r="B727">
        <v>2019</v>
      </c>
      <c r="C727" s="9">
        <v>43807</v>
      </c>
      <c r="D727" t="s">
        <v>64</v>
      </c>
      <c r="E727" t="s">
        <v>538</v>
      </c>
      <c r="F727">
        <v>1</v>
      </c>
      <c r="G727">
        <v>2</v>
      </c>
      <c r="H727" t="s">
        <v>191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223</v>
      </c>
      <c r="B728">
        <v>2019</v>
      </c>
      <c r="C728" s="9">
        <v>43807</v>
      </c>
      <c r="D728" t="s">
        <v>64</v>
      </c>
      <c r="E728" t="s">
        <v>538</v>
      </c>
      <c r="F728">
        <v>2</v>
      </c>
      <c r="G728">
        <v>1</v>
      </c>
      <c r="H728" t="s">
        <v>255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223</v>
      </c>
      <c r="B729">
        <v>2019</v>
      </c>
      <c r="C729" s="9">
        <v>43807</v>
      </c>
      <c r="D729" t="s">
        <v>64</v>
      </c>
      <c r="E729" t="s">
        <v>538</v>
      </c>
      <c r="F729">
        <v>2</v>
      </c>
      <c r="G729">
        <v>1</v>
      </c>
      <c r="H729" t="s">
        <v>240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223</v>
      </c>
      <c r="B730">
        <v>2019</v>
      </c>
      <c r="C730" s="9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223</v>
      </c>
      <c r="B731">
        <v>2019</v>
      </c>
      <c r="C731" s="9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 t="s">
        <v>540</v>
      </c>
      <c r="G732">
        <v>1</v>
      </c>
      <c r="H732" t="s">
        <v>191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 t="s">
        <v>540</v>
      </c>
      <c r="G733">
        <v>1</v>
      </c>
      <c r="H733" t="s">
        <v>240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 t="s">
        <v>540</v>
      </c>
      <c r="G734">
        <v>2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 t="s">
        <v>540</v>
      </c>
      <c r="G735">
        <v>2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 t="s">
        <v>539</v>
      </c>
      <c r="G736">
        <v>1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 t="s">
        <v>539</v>
      </c>
      <c r="G737">
        <v>1</v>
      </c>
      <c r="H737" t="s">
        <v>255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 t="s">
        <v>539</v>
      </c>
      <c r="G738">
        <v>2</v>
      </c>
      <c r="H738" t="s">
        <v>200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 t="s">
        <v>539</v>
      </c>
      <c r="G739">
        <v>2</v>
      </c>
      <c r="H739" t="s">
        <v>255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220</v>
      </c>
      <c r="B740">
        <v>2019</v>
      </c>
      <c r="C740" s="9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220</v>
      </c>
      <c r="B741">
        <v>2019</v>
      </c>
      <c r="C741" s="9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220</v>
      </c>
      <c r="B742">
        <v>2019</v>
      </c>
      <c r="C742" s="9">
        <v>43814</v>
      </c>
      <c r="D742" t="s">
        <v>64</v>
      </c>
      <c r="E742" t="s">
        <v>533</v>
      </c>
      <c r="F742">
        <v>2</v>
      </c>
      <c r="G742">
        <v>1</v>
      </c>
      <c r="H742" t="s">
        <v>240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220</v>
      </c>
      <c r="B743">
        <v>2019</v>
      </c>
      <c r="C743" s="9">
        <v>43814</v>
      </c>
      <c r="D743" t="s">
        <v>64</v>
      </c>
      <c r="E743" t="s">
        <v>533</v>
      </c>
      <c r="F743">
        <v>2</v>
      </c>
      <c r="G743">
        <v>1</v>
      </c>
      <c r="H743" t="s">
        <v>952</v>
      </c>
      <c r="I743" t="s">
        <v>953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220</v>
      </c>
      <c r="B744">
        <v>2019</v>
      </c>
      <c r="C744" s="9">
        <v>43814</v>
      </c>
      <c r="D744" t="s">
        <v>64</v>
      </c>
      <c r="E744" t="s">
        <v>533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220</v>
      </c>
      <c r="B745">
        <v>2019</v>
      </c>
      <c r="C745" s="9">
        <v>43814</v>
      </c>
      <c r="D745" t="s">
        <v>64</v>
      </c>
      <c r="E745" t="s">
        <v>533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220</v>
      </c>
      <c r="B746">
        <v>2019</v>
      </c>
      <c r="C746" s="9">
        <v>43814</v>
      </c>
      <c r="D746" t="s">
        <v>64</v>
      </c>
      <c r="E746" t="s">
        <v>533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220</v>
      </c>
      <c r="B747">
        <v>2019</v>
      </c>
      <c r="C747" s="9">
        <v>43814</v>
      </c>
      <c r="D747" t="s">
        <v>64</v>
      </c>
      <c r="E747" t="s">
        <v>533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220</v>
      </c>
      <c r="B748">
        <v>2019</v>
      </c>
      <c r="C748" s="9">
        <v>43814</v>
      </c>
      <c r="D748" t="s">
        <v>64</v>
      </c>
      <c r="E748" t="s">
        <v>533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220</v>
      </c>
      <c r="B749">
        <v>2019</v>
      </c>
      <c r="C749" s="9">
        <v>43814</v>
      </c>
      <c r="D749" t="s">
        <v>64</v>
      </c>
      <c r="E749" t="s">
        <v>533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220</v>
      </c>
      <c r="B750">
        <v>2019</v>
      </c>
      <c r="C750" s="9">
        <v>43814</v>
      </c>
      <c r="D750" t="s">
        <v>64</v>
      </c>
      <c r="E750" t="s">
        <v>533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220</v>
      </c>
      <c r="B751">
        <v>2019</v>
      </c>
      <c r="C751" s="9">
        <v>43814</v>
      </c>
      <c r="D751" t="s">
        <v>64</v>
      </c>
      <c r="E751" t="s">
        <v>533</v>
      </c>
      <c r="F751">
        <v>6</v>
      </c>
      <c r="G751">
        <v>1</v>
      </c>
      <c r="H751" t="s">
        <v>213</v>
      </c>
      <c r="I751" t="s">
        <v>214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220</v>
      </c>
      <c r="B752">
        <v>2019</v>
      </c>
      <c r="C752" s="9">
        <v>43814</v>
      </c>
      <c r="D752" t="s">
        <v>64</v>
      </c>
      <c r="E752" t="s">
        <v>533</v>
      </c>
      <c r="F752">
        <v>7</v>
      </c>
      <c r="G752">
        <v>1</v>
      </c>
      <c r="H752" t="s">
        <v>193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220</v>
      </c>
      <c r="B753">
        <v>2019</v>
      </c>
      <c r="C753" s="9">
        <v>43814</v>
      </c>
      <c r="D753" t="s">
        <v>64</v>
      </c>
      <c r="E753" t="s">
        <v>533</v>
      </c>
      <c r="F753">
        <v>7</v>
      </c>
      <c r="G753">
        <v>1</v>
      </c>
      <c r="H753" t="s">
        <v>227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220</v>
      </c>
      <c r="B754">
        <v>2019</v>
      </c>
      <c r="C754" s="9">
        <v>43814</v>
      </c>
      <c r="D754" t="s">
        <v>64</v>
      </c>
      <c r="E754" t="s">
        <v>533</v>
      </c>
      <c r="F754">
        <v>8</v>
      </c>
      <c r="G754">
        <v>1</v>
      </c>
      <c r="H754" t="s">
        <v>219</v>
      </c>
      <c r="I754" t="s">
        <v>225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220</v>
      </c>
      <c r="B755">
        <v>2019</v>
      </c>
      <c r="C755" s="9">
        <v>43814</v>
      </c>
      <c r="D755" t="s">
        <v>64</v>
      </c>
      <c r="E755" t="s">
        <v>533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220</v>
      </c>
      <c r="B756">
        <v>2019</v>
      </c>
      <c r="C756" s="9">
        <v>43814</v>
      </c>
      <c r="D756" t="s">
        <v>64</v>
      </c>
      <c r="E756" t="s">
        <v>533</v>
      </c>
      <c r="F756">
        <v>9</v>
      </c>
      <c r="G756">
        <v>1</v>
      </c>
      <c r="H756" t="s">
        <v>904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220</v>
      </c>
      <c r="B757">
        <v>2019</v>
      </c>
      <c r="C757" s="9">
        <v>43814</v>
      </c>
      <c r="D757" t="s">
        <v>64</v>
      </c>
      <c r="E757" t="s">
        <v>533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220</v>
      </c>
      <c r="B758">
        <v>2019</v>
      </c>
      <c r="C758" s="9">
        <v>43814</v>
      </c>
      <c r="D758" t="s">
        <v>64</v>
      </c>
      <c r="E758" t="s">
        <v>533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220</v>
      </c>
      <c r="B759">
        <v>2019</v>
      </c>
      <c r="C759" s="9">
        <v>43814</v>
      </c>
      <c r="D759" t="s">
        <v>64</v>
      </c>
      <c r="E759" t="s">
        <v>533</v>
      </c>
      <c r="F759">
        <v>10</v>
      </c>
      <c r="G759">
        <v>1</v>
      </c>
      <c r="H759" t="s">
        <v>181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220</v>
      </c>
      <c r="B760">
        <v>2019</v>
      </c>
      <c r="C760" s="9">
        <v>43814</v>
      </c>
      <c r="D760" t="s">
        <v>64</v>
      </c>
      <c r="E760" t="s">
        <v>533</v>
      </c>
      <c r="F760">
        <v>11</v>
      </c>
      <c r="G760">
        <v>1</v>
      </c>
      <c r="H760" t="s">
        <v>237</v>
      </c>
      <c r="I760" t="s">
        <v>196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220</v>
      </c>
      <c r="B761">
        <v>2019</v>
      </c>
      <c r="C761" s="9">
        <v>43814</v>
      </c>
      <c r="D761" t="s">
        <v>64</v>
      </c>
      <c r="E761" t="s">
        <v>533</v>
      </c>
      <c r="F761">
        <v>11</v>
      </c>
      <c r="G761">
        <v>1</v>
      </c>
      <c r="H761" t="s">
        <v>91</v>
      </c>
      <c r="I761" t="s">
        <v>896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220</v>
      </c>
      <c r="B762">
        <v>2019</v>
      </c>
      <c r="C762" s="9">
        <v>43814</v>
      </c>
      <c r="D762" t="s">
        <v>64</v>
      </c>
      <c r="E762" t="s">
        <v>533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220</v>
      </c>
      <c r="B763">
        <v>2019</v>
      </c>
      <c r="C763" s="9">
        <v>43814</v>
      </c>
      <c r="D763" t="s">
        <v>64</v>
      </c>
      <c r="E763" t="s">
        <v>533</v>
      </c>
      <c r="F763">
        <v>12</v>
      </c>
      <c r="G763">
        <v>1</v>
      </c>
      <c r="H763" t="s">
        <v>211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220</v>
      </c>
      <c r="B764">
        <v>2019</v>
      </c>
      <c r="C764" s="9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220</v>
      </c>
      <c r="B765">
        <v>2019</v>
      </c>
      <c r="C765" s="9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220</v>
      </c>
      <c r="B766">
        <v>2019</v>
      </c>
      <c r="C766" s="9">
        <v>43814</v>
      </c>
      <c r="D766" t="s">
        <v>64</v>
      </c>
      <c r="E766" t="s">
        <v>536</v>
      </c>
      <c r="F766">
        <v>2</v>
      </c>
      <c r="G766">
        <v>1</v>
      </c>
      <c r="H766" t="s">
        <v>237</v>
      </c>
      <c r="I766" t="s">
        <v>196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220</v>
      </c>
      <c r="B767">
        <v>2019</v>
      </c>
      <c r="C767" s="9">
        <v>43814</v>
      </c>
      <c r="D767" t="s">
        <v>64</v>
      </c>
      <c r="E767" t="s">
        <v>536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220</v>
      </c>
      <c r="B768">
        <v>2019</v>
      </c>
      <c r="C768" s="9">
        <v>43814</v>
      </c>
      <c r="D768" t="s">
        <v>64</v>
      </c>
      <c r="E768" t="s">
        <v>536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220</v>
      </c>
      <c r="B769">
        <v>2019</v>
      </c>
      <c r="C769" s="9">
        <v>43814</v>
      </c>
      <c r="D769" t="s">
        <v>64</v>
      </c>
      <c r="E769" t="s">
        <v>536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220</v>
      </c>
      <c r="B770">
        <v>2019</v>
      </c>
      <c r="C770" s="9">
        <v>43814</v>
      </c>
      <c r="D770" t="s">
        <v>64</v>
      </c>
      <c r="E770" t="s">
        <v>536</v>
      </c>
      <c r="F770">
        <v>4</v>
      </c>
      <c r="G770">
        <v>1</v>
      </c>
      <c r="H770" t="s">
        <v>904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220</v>
      </c>
      <c r="B771">
        <v>2019</v>
      </c>
      <c r="C771" s="9">
        <v>43814</v>
      </c>
      <c r="D771" t="s">
        <v>64</v>
      </c>
      <c r="E771" t="s">
        <v>536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220</v>
      </c>
      <c r="B772">
        <v>2019</v>
      </c>
      <c r="C772" s="9">
        <v>43814</v>
      </c>
      <c r="D772" t="s">
        <v>64</v>
      </c>
      <c r="E772" t="s">
        <v>536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220</v>
      </c>
      <c r="B773">
        <v>2019</v>
      </c>
      <c r="C773" s="9">
        <v>43814</v>
      </c>
      <c r="D773" t="s">
        <v>64</v>
      </c>
      <c r="E773" t="s">
        <v>536</v>
      </c>
      <c r="F773">
        <v>5</v>
      </c>
      <c r="G773">
        <v>1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220</v>
      </c>
      <c r="B774">
        <v>2019</v>
      </c>
      <c r="C774" s="9">
        <v>43814</v>
      </c>
      <c r="D774" t="s">
        <v>64</v>
      </c>
      <c r="E774" t="s">
        <v>536</v>
      </c>
      <c r="F774">
        <v>6</v>
      </c>
      <c r="G774">
        <v>1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220</v>
      </c>
      <c r="B775">
        <v>2019</v>
      </c>
      <c r="C775" s="9">
        <v>43814</v>
      </c>
      <c r="D775" t="s">
        <v>64</v>
      </c>
      <c r="E775" t="s">
        <v>536</v>
      </c>
      <c r="F775">
        <v>6</v>
      </c>
      <c r="G775">
        <v>1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220</v>
      </c>
      <c r="B776">
        <v>2019</v>
      </c>
      <c r="C776" s="9">
        <v>43814</v>
      </c>
      <c r="D776" t="s">
        <v>64</v>
      </c>
      <c r="E776" t="s">
        <v>536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220</v>
      </c>
      <c r="B777">
        <v>2019</v>
      </c>
      <c r="C777" s="9">
        <v>43814</v>
      </c>
      <c r="D777" t="s">
        <v>64</v>
      </c>
      <c r="E777" t="s">
        <v>536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220</v>
      </c>
      <c r="B778">
        <v>2019</v>
      </c>
      <c r="C778" s="9">
        <v>43814</v>
      </c>
      <c r="D778" t="s">
        <v>64</v>
      </c>
      <c r="E778" t="s">
        <v>536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220</v>
      </c>
      <c r="B779">
        <v>2019</v>
      </c>
      <c r="C779" s="9">
        <v>43814</v>
      </c>
      <c r="D779" t="s">
        <v>64</v>
      </c>
      <c r="E779" t="s">
        <v>536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220</v>
      </c>
      <c r="B780">
        <v>2019</v>
      </c>
      <c r="C780" s="9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220</v>
      </c>
      <c r="B781">
        <v>2019</v>
      </c>
      <c r="C781" s="9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220</v>
      </c>
      <c r="B782">
        <v>2019</v>
      </c>
      <c r="C782" s="9">
        <v>43814</v>
      </c>
      <c r="D782" t="s">
        <v>64</v>
      </c>
      <c r="E782" t="s">
        <v>537</v>
      </c>
      <c r="F782">
        <v>1</v>
      </c>
      <c r="G782">
        <v>2</v>
      </c>
      <c r="H782" t="s">
        <v>200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220</v>
      </c>
      <c r="B783">
        <v>2019</v>
      </c>
      <c r="C783" s="9">
        <v>43814</v>
      </c>
      <c r="D783" t="s">
        <v>64</v>
      </c>
      <c r="E783" t="s">
        <v>537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220</v>
      </c>
      <c r="B784">
        <v>2019</v>
      </c>
      <c r="C784" s="9">
        <v>43814</v>
      </c>
      <c r="D784" t="s">
        <v>64</v>
      </c>
      <c r="E784" t="s">
        <v>537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220</v>
      </c>
      <c r="B785">
        <v>2019</v>
      </c>
      <c r="C785" s="9">
        <v>43814</v>
      </c>
      <c r="D785" t="s">
        <v>64</v>
      </c>
      <c r="E785" t="s">
        <v>537</v>
      </c>
      <c r="F785">
        <v>2</v>
      </c>
      <c r="G785">
        <v>1</v>
      </c>
      <c r="H785" t="s">
        <v>237</v>
      </c>
      <c r="I785" t="s">
        <v>196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220</v>
      </c>
      <c r="B786">
        <v>2019</v>
      </c>
      <c r="C786" s="9">
        <v>43814</v>
      </c>
      <c r="D786" t="s">
        <v>64</v>
      </c>
      <c r="E786" t="s">
        <v>537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220</v>
      </c>
      <c r="B787">
        <v>2019</v>
      </c>
      <c r="C787" s="9">
        <v>43814</v>
      </c>
      <c r="D787" t="s">
        <v>64</v>
      </c>
      <c r="E787" t="s">
        <v>537</v>
      </c>
      <c r="F787">
        <v>2</v>
      </c>
      <c r="G787">
        <v>2</v>
      </c>
      <c r="H787" t="s">
        <v>237</v>
      </c>
      <c r="I787" t="s">
        <v>196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220</v>
      </c>
      <c r="B788">
        <v>2019</v>
      </c>
      <c r="C788" s="9">
        <v>43814</v>
      </c>
      <c r="D788" t="s">
        <v>64</v>
      </c>
      <c r="E788" t="s">
        <v>537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220</v>
      </c>
      <c r="B789">
        <v>2019</v>
      </c>
      <c r="C789" s="9">
        <v>43814</v>
      </c>
      <c r="D789" t="s">
        <v>64</v>
      </c>
      <c r="E789" t="s">
        <v>537</v>
      </c>
      <c r="F789">
        <v>3</v>
      </c>
      <c r="G789">
        <v>1</v>
      </c>
      <c r="H789" t="s">
        <v>193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220</v>
      </c>
      <c r="B790">
        <v>2019</v>
      </c>
      <c r="C790" s="9">
        <v>43814</v>
      </c>
      <c r="D790" t="s">
        <v>64</v>
      </c>
      <c r="E790" t="s">
        <v>537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220</v>
      </c>
      <c r="B791">
        <v>2019</v>
      </c>
      <c r="C791" s="9">
        <v>43814</v>
      </c>
      <c r="D791" t="s">
        <v>64</v>
      </c>
      <c r="E791" t="s">
        <v>537</v>
      </c>
      <c r="F791">
        <v>3</v>
      </c>
      <c r="G791">
        <v>2</v>
      </c>
      <c r="H791" t="s">
        <v>193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220</v>
      </c>
      <c r="B792">
        <v>2019</v>
      </c>
      <c r="C792" s="9">
        <v>43814</v>
      </c>
      <c r="D792" t="s">
        <v>64</v>
      </c>
      <c r="E792" t="s">
        <v>537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220</v>
      </c>
      <c r="B793">
        <v>2019</v>
      </c>
      <c r="C793" s="9">
        <v>43814</v>
      </c>
      <c r="D793" t="s">
        <v>64</v>
      </c>
      <c r="E793" t="s">
        <v>537</v>
      </c>
      <c r="F793">
        <v>4</v>
      </c>
      <c r="G793">
        <v>1</v>
      </c>
      <c r="H793" t="s">
        <v>904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220</v>
      </c>
      <c r="B794">
        <v>2019</v>
      </c>
      <c r="C794" s="9">
        <v>43814</v>
      </c>
      <c r="D794" t="s">
        <v>64</v>
      </c>
      <c r="E794" t="s">
        <v>537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220</v>
      </c>
      <c r="B795">
        <v>2019</v>
      </c>
      <c r="C795" s="9">
        <v>43814</v>
      </c>
      <c r="D795" t="s">
        <v>64</v>
      </c>
      <c r="E795" t="s">
        <v>537</v>
      </c>
      <c r="F795">
        <v>4</v>
      </c>
      <c r="G795">
        <v>2</v>
      </c>
      <c r="H795" t="s">
        <v>904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220</v>
      </c>
      <c r="B796">
        <v>2019</v>
      </c>
      <c r="C796" s="9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220</v>
      </c>
      <c r="B797">
        <v>2019</v>
      </c>
      <c r="C797" s="9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220</v>
      </c>
      <c r="B798">
        <v>2019</v>
      </c>
      <c r="C798" s="9">
        <v>43814</v>
      </c>
      <c r="D798" t="s">
        <v>64</v>
      </c>
      <c r="E798" t="s">
        <v>538</v>
      </c>
      <c r="F798">
        <v>1</v>
      </c>
      <c r="G798">
        <v>2</v>
      </c>
      <c r="H798" t="s">
        <v>200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220</v>
      </c>
      <c r="B799">
        <v>2019</v>
      </c>
      <c r="C799" s="9">
        <v>43814</v>
      </c>
      <c r="D799" t="s">
        <v>64</v>
      </c>
      <c r="E799" t="s">
        <v>538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220</v>
      </c>
      <c r="B800">
        <v>2019</v>
      </c>
      <c r="C800" s="9">
        <v>43814</v>
      </c>
      <c r="D800" t="s">
        <v>64</v>
      </c>
      <c r="E800" t="s">
        <v>538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220</v>
      </c>
      <c r="B801">
        <v>2019</v>
      </c>
      <c r="C801" s="9">
        <v>43814</v>
      </c>
      <c r="D801" t="s">
        <v>64</v>
      </c>
      <c r="E801" t="s">
        <v>538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220</v>
      </c>
      <c r="B802">
        <v>2019</v>
      </c>
      <c r="C802" s="9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220</v>
      </c>
      <c r="B803">
        <v>2019</v>
      </c>
      <c r="C803" s="9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 t="s">
        <v>540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 t="s">
        <v>540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 t="s">
        <v>540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 t="s">
        <v>540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 t="s">
        <v>539</v>
      </c>
      <c r="G808">
        <v>1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 t="s">
        <v>539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 t="s">
        <v>539</v>
      </c>
      <c r="G810">
        <v>2</v>
      </c>
      <c r="H810" t="s">
        <v>200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 t="s">
        <v>539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533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533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533</v>
      </c>
      <c r="F816">
        <v>3</v>
      </c>
      <c r="G816">
        <v>1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533</v>
      </c>
      <c r="F817">
        <v>3</v>
      </c>
      <c r="G817">
        <v>1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533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533</v>
      </c>
      <c r="F819">
        <v>4</v>
      </c>
      <c r="G819">
        <v>1</v>
      </c>
      <c r="H819" t="s">
        <v>942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533</v>
      </c>
      <c r="F820">
        <v>5</v>
      </c>
      <c r="G820">
        <v>1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533</v>
      </c>
      <c r="F821">
        <v>5</v>
      </c>
      <c r="G821">
        <v>1</v>
      </c>
      <c r="H821" t="s">
        <v>1264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533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533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533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533</v>
      </c>
      <c r="F825">
        <v>7</v>
      </c>
      <c r="G825">
        <v>1</v>
      </c>
      <c r="H825" t="s">
        <v>787</v>
      </c>
      <c r="I825" t="s">
        <v>196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8</v>
      </c>
      <c r="G827">
        <v>1</v>
      </c>
      <c r="H827" t="s">
        <v>181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9</v>
      </c>
      <c r="G828">
        <v>1</v>
      </c>
      <c r="H828" t="s">
        <v>252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9</v>
      </c>
      <c r="G829">
        <v>1</v>
      </c>
      <c r="H829" t="s">
        <v>211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10</v>
      </c>
      <c r="G830">
        <v>1</v>
      </c>
      <c r="H830" t="s">
        <v>227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10</v>
      </c>
      <c r="G831">
        <v>1</v>
      </c>
      <c r="H831" t="s">
        <v>325</v>
      </c>
      <c r="I831" t="s">
        <v>196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536</v>
      </c>
      <c r="F838">
        <v>2</v>
      </c>
      <c r="G838">
        <v>1</v>
      </c>
      <c r="H838" t="s">
        <v>871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536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536</v>
      </c>
      <c r="F840">
        <v>3</v>
      </c>
      <c r="G840">
        <v>1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536</v>
      </c>
      <c r="F841">
        <v>3</v>
      </c>
      <c r="G841">
        <v>1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536</v>
      </c>
      <c r="F842">
        <v>4</v>
      </c>
      <c r="G842">
        <v>1</v>
      </c>
      <c r="H842" t="s">
        <v>252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536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536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536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536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536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536</v>
      </c>
      <c r="F848">
        <v>7</v>
      </c>
      <c r="G848">
        <v>1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536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536</v>
      </c>
      <c r="F850">
        <v>8</v>
      </c>
      <c r="G850">
        <v>1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536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537</v>
      </c>
      <c r="F854">
        <v>1</v>
      </c>
      <c r="G854">
        <v>2</v>
      </c>
      <c r="H854" t="s">
        <v>200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537</v>
      </c>
      <c r="F855">
        <v>1</v>
      </c>
      <c r="G855">
        <v>2</v>
      </c>
      <c r="H855" t="s">
        <v>199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537</v>
      </c>
      <c r="F856">
        <v>2</v>
      </c>
      <c r="G856">
        <v>1</v>
      </c>
      <c r="H856" t="s">
        <v>871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537</v>
      </c>
      <c r="F857">
        <v>2</v>
      </c>
      <c r="G857">
        <v>1</v>
      </c>
      <c r="H857" t="s">
        <v>203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537</v>
      </c>
      <c r="F858">
        <v>2</v>
      </c>
      <c r="G858">
        <v>2</v>
      </c>
      <c r="H858" t="s">
        <v>871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537</v>
      </c>
      <c r="F859">
        <v>2</v>
      </c>
      <c r="G859">
        <v>2</v>
      </c>
      <c r="H859" t="s">
        <v>203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537</v>
      </c>
      <c r="F860">
        <v>3</v>
      </c>
      <c r="G860">
        <v>1</v>
      </c>
      <c r="H860" t="s">
        <v>227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537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537</v>
      </c>
      <c r="F862">
        <v>3</v>
      </c>
      <c r="G862">
        <v>2</v>
      </c>
      <c r="H862" t="s">
        <v>227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537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537</v>
      </c>
      <c r="F864">
        <v>4</v>
      </c>
      <c r="G864">
        <v>1</v>
      </c>
      <c r="H864" t="s">
        <v>252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537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537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537</v>
      </c>
      <c r="F867">
        <v>4</v>
      </c>
      <c r="G867">
        <v>2</v>
      </c>
      <c r="H867" t="s">
        <v>252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537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537</v>
      </c>
      <c r="F869">
        <v>4</v>
      </c>
      <c r="G869">
        <v>3</v>
      </c>
      <c r="H869" t="s">
        <v>252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538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538</v>
      </c>
      <c r="F871">
        <v>1</v>
      </c>
      <c r="G871">
        <v>1</v>
      </c>
      <c r="H871" t="s">
        <v>200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538</v>
      </c>
      <c r="F872">
        <v>1</v>
      </c>
      <c r="G872">
        <v>2</v>
      </c>
      <c r="H872" t="s">
        <v>200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538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534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538</v>
      </c>
      <c r="F874">
        <v>1</v>
      </c>
      <c r="G874">
        <v>3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538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538</v>
      </c>
      <c r="F876">
        <v>2</v>
      </c>
      <c r="G876">
        <v>1</v>
      </c>
      <c r="H876" t="s">
        <v>871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538</v>
      </c>
      <c r="F877">
        <v>2</v>
      </c>
      <c r="G877">
        <v>1</v>
      </c>
      <c r="H877" t="s">
        <v>227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538</v>
      </c>
      <c r="F878">
        <v>2</v>
      </c>
      <c r="G878">
        <v>2</v>
      </c>
      <c r="H878" t="s">
        <v>227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538</v>
      </c>
      <c r="F879">
        <v>2</v>
      </c>
      <c r="G879">
        <v>2</v>
      </c>
      <c r="H879" t="s">
        <v>871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538</v>
      </c>
      <c r="F880">
        <v>2</v>
      </c>
      <c r="G880">
        <v>3</v>
      </c>
      <c r="H880" t="s">
        <v>871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538</v>
      </c>
      <c r="F881">
        <v>2</v>
      </c>
      <c r="G881">
        <v>3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540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540</v>
      </c>
      <c r="G883">
        <v>1</v>
      </c>
      <c r="H883" t="s">
        <v>227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540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540</v>
      </c>
      <c r="G885">
        <v>2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539</v>
      </c>
      <c r="G886">
        <v>1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539</v>
      </c>
      <c r="G887">
        <v>1</v>
      </c>
      <c r="H887" t="s">
        <v>871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539</v>
      </c>
      <c r="G888">
        <v>2</v>
      </c>
      <c r="H888" t="s">
        <v>200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539</v>
      </c>
      <c r="G889">
        <v>2</v>
      </c>
      <c r="H889" t="s">
        <v>871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215</v>
      </c>
      <c r="B890">
        <v>2020</v>
      </c>
      <c r="C890" s="9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215</v>
      </c>
      <c r="B891">
        <v>2020</v>
      </c>
      <c r="C891" s="9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215</v>
      </c>
      <c r="B892">
        <v>2020</v>
      </c>
      <c r="C892" s="9">
        <v>43890</v>
      </c>
      <c r="D892" t="s">
        <v>19</v>
      </c>
      <c r="E892" t="s">
        <v>533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215</v>
      </c>
      <c r="B893">
        <v>2020</v>
      </c>
      <c r="C893" s="9">
        <v>43890</v>
      </c>
      <c r="D893" t="s">
        <v>19</v>
      </c>
      <c r="E893" t="s">
        <v>533</v>
      </c>
      <c r="F893">
        <v>2</v>
      </c>
      <c r="G893">
        <v>1</v>
      </c>
      <c r="H893" t="s">
        <v>230</v>
      </c>
      <c r="I893" t="s">
        <v>210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215</v>
      </c>
      <c r="B894">
        <v>2020</v>
      </c>
      <c r="C894" s="9">
        <v>43890</v>
      </c>
      <c r="D894" t="s">
        <v>19</v>
      </c>
      <c r="E894" t="s">
        <v>533</v>
      </c>
      <c r="F894">
        <v>3</v>
      </c>
      <c r="G894">
        <v>1</v>
      </c>
      <c r="H894" t="s">
        <v>190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215</v>
      </c>
      <c r="B895">
        <v>2020</v>
      </c>
      <c r="C895" s="9">
        <v>43890</v>
      </c>
      <c r="D895" t="s">
        <v>19</v>
      </c>
      <c r="E895" t="s">
        <v>533</v>
      </c>
      <c r="F895">
        <v>3</v>
      </c>
      <c r="G895">
        <v>1</v>
      </c>
      <c r="H895" t="s">
        <v>904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215</v>
      </c>
      <c r="B896">
        <v>2020</v>
      </c>
      <c r="C896" s="9">
        <v>43890</v>
      </c>
      <c r="D896" t="s">
        <v>19</v>
      </c>
      <c r="E896" t="s">
        <v>533</v>
      </c>
      <c r="F896">
        <v>4</v>
      </c>
      <c r="G896">
        <v>1</v>
      </c>
      <c r="H896" t="s">
        <v>191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215</v>
      </c>
      <c r="B897">
        <v>2020</v>
      </c>
      <c r="C897" s="9">
        <v>43890</v>
      </c>
      <c r="D897" t="s">
        <v>19</v>
      </c>
      <c r="E897" t="s">
        <v>533</v>
      </c>
      <c r="F897">
        <v>4</v>
      </c>
      <c r="G897">
        <v>1</v>
      </c>
      <c r="H897" t="s">
        <v>293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215</v>
      </c>
      <c r="B898">
        <v>2020</v>
      </c>
      <c r="C898" s="9">
        <v>43890</v>
      </c>
      <c r="D898" t="s">
        <v>19</v>
      </c>
      <c r="E898" t="s">
        <v>533</v>
      </c>
      <c r="F898">
        <v>5</v>
      </c>
      <c r="G898">
        <v>1</v>
      </c>
      <c r="H898" t="s">
        <v>871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215</v>
      </c>
      <c r="B899">
        <v>2020</v>
      </c>
      <c r="C899" s="9">
        <v>43890</v>
      </c>
      <c r="D899" t="s">
        <v>19</v>
      </c>
      <c r="E899" t="s">
        <v>533</v>
      </c>
      <c r="F899">
        <v>5</v>
      </c>
      <c r="G899">
        <v>1</v>
      </c>
      <c r="H899" t="s">
        <v>199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215</v>
      </c>
      <c r="B900">
        <v>2020</v>
      </c>
      <c r="C900" s="9">
        <v>43890</v>
      </c>
      <c r="D900" t="s">
        <v>19</v>
      </c>
      <c r="E900" t="s">
        <v>533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215</v>
      </c>
      <c r="B901">
        <v>2020</v>
      </c>
      <c r="C901" s="9">
        <v>43890</v>
      </c>
      <c r="D901" t="s">
        <v>19</v>
      </c>
      <c r="E901" t="s">
        <v>533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215</v>
      </c>
      <c r="B902">
        <v>2020</v>
      </c>
      <c r="C902" s="9">
        <v>43890</v>
      </c>
      <c r="D902" t="s">
        <v>19</v>
      </c>
      <c r="E902" t="s">
        <v>533</v>
      </c>
      <c r="F902">
        <v>7</v>
      </c>
      <c r="G902">
        <v>1</v>
      </c>
      <c r="H902" t="s">
        <v>198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215</v>
      </c>
      <c r="B903">
        <v>2020</v>
      </c>
      <c r="C903" s="9">
        <v>43890</v>
      </c>
      <c r="D903" t="s">
        <v>19</v>
      </c>
      <c r="E903" t="s">
        <v>533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215</v>
      </c>
      <c r="B904">
        <v>2020</v>
      </c>
      <c r="C904" s="9">
        <v>43890</v>
      </c>
      <c r="D904" t="s">
        <v>19</v>
      </c>
      <c r="E904" t="s">
        <v>533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215</v>
      </c>
      <c r="B905">
        <v>2020</v>
      </c>
      <c r="C905" s="9">
        <v>43890</v>
      </c>
      <c r="D905" t="s">
        <v>19</v>
      </c>
      <c r="E905" t="s">
        <v>533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215</v>
      </c>
      <c r="B906">
        <v>2020</v>
      </c>
      <c r="C906" s="9">
        <v>43890</v>
      </c>
      <c r="D906" t="s">
        <v>19</v>
      </c>
      <c r="E906" t="s">
        <v>533</v>
      </c>
      <c r="F906">
        <v>9</v>
      </c>
      <c r="G906">
        <v>1</v>
      </c>
      <c r="H906" t="s">
        <v>255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215</v>
      </c>
      <c r="B907">
        <v>2020</v>
      </c>
      <c r="C907" s="9">
        <v>43890</v>
      </c>
      <c r="D907" t="s">
        <v>19</v>
      </c>
      <c r="E907" t="s">
        <v>533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215</v>
      </c>
      <c r="B908">
        <v>2020</v>
      </c>
      <c r="C908" s="9">
        <v>43890</v>
      </c>
      <c r="D908" t="s">
        <v>19</v>
      </c>
      <c r="E908" t="s">
        <v>533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215</v>
      </c>
      <c r="B909">
        <v>2020</v>
      </c>
      <c r="C909" s="9">
        <v>43890</v>
      </c>
      <c r="D909" t="s">
        <v>19</v>
      </c>
      <c r="E909" t="s">
        <v>533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215</v>
      </c>
      <c r="B910">
        <v>2020</v>
      </c>
      <c r="C910" s="9">
        <v>43890</v>
      </c>
      <c r="D910" t="s">
        <v>19</v>
      </c>
      <c r="E910" t="s">
        <v>533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215</v>
      </c>
      <c r="B911">
        <v>2020</v>
      </c>
      <c r="C911" s="9">
        <v>43890</v>
      </c>
      <c r="D911" t="s">
        <v>19</v>
      </c>
      <c r="E911" t="s">
        <v>533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215</v>
      </c>
      <c r="B912">
        <v>2020</v>
      </c>
      <c r="C912" s="9">
        <v>43890</v>
      </c>
      <c r="D912" t="s">
        <v>19</v>
      </c>
      <c r="E912" t="s">
        <v>533</v>
      </c>
      <c r="F912">
        <v>12</v>
      </c>
      <c r="G912">
        <v>1</v>
      </c>
      <c r="H912" t="s">
        <v>240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215</v>
      </c>
      <c r="B913">
        <v>2020</v>
      </c>
      <c r="C913" s="9">
        <v>43890</v>
      </c>
      <c r="D913" t="s">
        <v>19</v>
      </c>
      <c r="E913" t="s">
        <v>533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215</v>
      </c>
      <c r="B914">
        <v>2020</v>
      </c>
      <c r="C914" s="9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215</v>
      </c>
      <c r="B915">
        <v>2020</v>
      </c>
      <c r="C915" s="9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215</v>
      </c>
      <c r="B916">
        <v>2020</v>
      </c>
      <c r="C916" s="9">
        <v>43890</v>
      </c>
      <c r="D916" t="s">
        <v>19</v>
      </c>
      <c r="E916" t="s">
        <v>536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215</v>
      </c>
      <c r="B917">
        <v>2020</v>
      </c>
      <c r="C917" s="9">
        <v>43890</v>
      </c>
      <c r="D917" t="s">
        <v>19</v>
      </c>
      <c r="E917" t="s">
        <v>536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215</v>
      </c>
      <c r="B918">
        <v>2020</v>
      </c>
      <c r="C918" s="9">
        <v>43890</v>
      </c>
      <c r="D918" t="s">
        <v>19</v>
      </c>
      <c r="E918" t="s">
        <v>536</v>
      </c>
      <c r="F918">
        <v>3</v>
      </c>
      <c r="G918">
        <v>1</v>
      </c>
      <c r="H918" t="s">
        <v>200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215</v>
      </c>
      <c r="B919">
        <v>2020</v>
      </c>
      <c r="C919" s="9">
        <v>43890</v>
      </c>
      <c r="D919" t="s">
        <v>19</v>
      </c>
      <c r="E919" t="s">
        <v>536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215</v>
      </c>
      <c r="B920">
        <v>2020</v>
      </c>
      <c r="C920" s="9">
        <v>43890</v>
      </c>
      <c r="D920" t="s">
        <v>19</v>
      </c>
      <c r="E920" t="s">
        <v>536</v>
      </c>
      <c r="F920">
        <v>4</v>
      </c>
      <c r="G920">
        <v>1</v>
      </c>
      <c r="H920" t="s">
        <v>255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215</v>
      </c>
      <c r="B921">
        <v>2020</v>
      </c>
      <c r="C921" s="9">
        <v>43890</v>
      </c>
      <c r="D921" t="s">
        <v>19</v>
      </c>
      <c r="E921" t="s">
        <v>536</v>
      </c>
      <c r="F921">
        <v>4</v>
      </c>
      <c r="G921">
        <v>1</v>
      </c>
      <c r="H921" t="s">
        <v>195</v>
      </c>
      <c r="I921" t="s">
        <v>196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215</v>
      </c>
      <c r="B922">
        <v>2020</v>
      </c>
      <c r="C922" s="9">
        <v>43890</v>
      </c>
      <c r="D922" t="s">
        <v>19</v>
      </c>
      <c r="E922" t="s">
        <v>536</v>
      </c>
      <c r="F922">
        <v>5</v>
      </c>
      <c r="G922">
        <v>1</v>
      </c>
      <c r="H922" t="s">
        <v>194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215</v>
      </c>
      <c r="B923">
        <v>2020</v>
      </c>
      <c r="C923" s="9">
        <v>43890</v>
      </c>
      <c r="D923" t="s">
        <v>19</v>
      </c>
      <c r="E923" t="s">
        <v>536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215</v>
      </c>
      <c r="B924">
        <v>2020</v>
      </c>
      <c r="C924" s="9">
        <v>43890</v>
      </c>
      <c r="D924" t="s">
        <v>19</v>
      </c>
      <c r="E924" t="s">
        <v>536</v>
      </c>
      <c r="F924">
        <v>6</v>
      </c>
      <c r="G924">
        <v>1</v>
      </c>
      <c r="H924" t="s">
        <v>198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215</v>
      </c>
      <c r="B925">
        <v>2020</v>
      </c>
      <c r="C925" s="9">
        <v>43890</v>
      </c>
      <c r="D925" t="s">
        <v>19</v>
      </c>
      <c r="E925" t="s">
        <v>536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215</v>
      </c>
      <c r="B926">
        <v>2020</v>
      </c>
      <c r="C926" s="9">
        <v>43890</v>
      </c>
      <c r="D926" t="s">
        <v>19</v>
      </c>
      <c r="E926" t="s">
        <v>536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215</v>
      </c>
      <c r="B927">
        <v>2020</v>
      </c>
      <c r="C927" s="9">
        <v>43890</v>
      </c>
      <c r="D927" t="s">
        <v>19</v>
      </c>
      <c r="E927" t="s">
        <v>536</v>
      </c>
      <c r="F927">
        <v>7</v>
      </c>
      <c r="G927">
        <v>1</v>
      </c>
      <c r="H927" t="s">
        <v>190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215</v>
      </c>
      <c r="B928">
        <v>2020</v>
      </c>
      <c r="C928" s="9">
        <v>43890</v>
      </c>
      <c r="D928" t="s">
        <v>19</v>
      </c>
      <c r="E928" t="s">
        <v>536</v>
      </c>
      <c r="F928">
        <v>8</v>
      </c>
      <c r="G928">
        <v>1</v>
      </c>
      <c r="H928" t="s">
        <v>191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215</v>
      </c>
      <c r="B929">
        <v>2020</v>
      </c>
      <c r="C929" s="9">
        <v>43890</v>
      </c>
      <c r="D929" t="s">
        <v>19</v>
      </c>
      <c r="E929" t="s">
        <v>536</v>
      </c>
      <c r="F929">
        <v>8</v>
      </c>
      <c r="G929">
        <v>1</v>
      </c>
      <c r="H929" t="s">
        <v>871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215</v>
      </c>
      <c r="B930">
        <v>2020</v>
      </c>
      <c r="C930" s="9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215</v>
      </c>
      <c r="B931">
        <v>2020</v>
      </c>
      <c r="C931" s="9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215</v>
      </c>
      <c r="B932">
        <v>2020</v>
      </c>
      <c r="C932" s="9">
        <v>43890</v>
      </c>
      <c r="D932" t="s">
        <v>19</v>
      </c>
      <c r="E932" t="s">
        <v>537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215</v>
      </c>
      <c r="B933">
        <v>2020</v>
      </c>
      <c r="C933" s="9">
        <v>43890</v>
      </c>
      <c r="D933" t="s">
        <v>19</v>
      </c>
      <c r="E933" t="s">
        <v>537</v>
      </c>
      <c r="F933">
        <v>1</v>
      </c>
      <c r="G933">
        <v>2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215</v>
      </c>
      <c r="B934">
        <v>2020</v>
      </c>
      <c r="C934" s="9">
        <v>43890</v>
      </c>
      <c r="D934" t="s">
        <v>19</v>
      </c>
      <c r="E934" t="s">
        <v>537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215</v>
      </c>
      <c r="B935">
        <v>2020</v>
      </c>
      <c r="C935" s="9">
        <v>43890</v>
      </c>
      <c r="D935" t="s">
        <v>19</v>
      </c>
      <c r="E935" t="s">
        <v>537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215</v>
      </c>
      <c r="B936">
        <v>2020</v>
      </c>
      <c r="C936" s="9">
        <v>43890</v>
      </c>
      <c r="D936" t="s">
        <v>19</v>
      </c>
      <c r="E936" t="s">
        <v>537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215</v>
      </c>
      <c r="B937">
        <v>2020</v>
      </c>
      <c r="C937" s="9">
        <v>43890</v>
      </c>
      <c r="D937" t="s">
        <v>19</v>
      </c>
      <c r="E937" t="s">
        <v>537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215</v>
      </c>
      <c r="B938">
        <v>2020</v>
      </c>
      <c r="C938" s="9">
        <v>43890</v>
      </c>
      <c r="D938" t="s">
        <v>19</v>
      </c>
      <c r="E938" t="s">
        <v>537</v>
      </c>
      <c r="F938">
        <v>3</v>
      </c>
      <c r="G938">
        <v>1</v>
      </c>
      <c r="H938" t="s">
        <v>200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215</v>
      </c>
      <c r="B939">
        <v>2020</v>
      </c>
      <c r="C939" s="9">
        <v>43890</v>
      </c>
      <c r="D939" t="s">
        <v>19</v>
      </c>
      <c r="E939" t="s">
        <v>537</v>
      </c>
      <c r="F939">
        <v>3</v>
      </c>
      <c r="G939">
        <v>1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215</v>
      </c>
      <c r="B940">
        <v>2020</v>
      </c>
      <c r="C940" s="9">
        <v>43890</v>
      </c>
      <c r="D940" t="s">
        <v>19</v>
      </c>
      <c r="E940" t="s">
        <v>537</v>
      </c>
      <c r="F940">
        <v>3</v>
      </c>
      <c r="G940">
        <v>2</v>
      </c>
      <c r="H940" t="s">
        <v>200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215</v>
      </c>
      <c r="B941">
        <v>2020</v>
      </c>
      <c r="C941" s="9">
        <v>43890</v>
      </c>
      <c r="D941" t="s">
        <v>19</v>
      </c>
      <c r="E941" t="s">
        <v>537</v>
      </c>
      <c r="F941">
        <v>3</v>
      </c>
      <c r="G941">
        <v>2</v>
      </c>
      <c r="H941" t="s">
        <v>198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215</v>
      </c>
      <c r="B942">
        <v>2020</v>
      </c>
      <c r="C942" s="9">
        <v>43890</v>
      </c>
      <c r="D942" t="s">
        <v>19</v>
      </c>
      <c r="E942" t="s">
        <v>537</v>
      </c>
      <c r="F942">
        <v>4</v>
      </c>
      <c r="G942">
        <v>1</v>
      </c>
      <c r="H942" t="s">
        <v>194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215</v>
      </c>
      <c r="B943">
        <v>2020</v>
      </c>
      <c r="C943" s="9">
        <v>43890</v>
      </c>
      <c r="D943" t="s">
        <v>19</v>
      </c>
      <c r="E943" t="s">
        <v>537</v>
      </c>
      <c r="F943">
        <v>4</v>
      </c>
      <c r="G943">
        <v>1</v>
      </c>
      <c r="H943" t="s">
        <v>255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215</v>
      </c>
      <c r="B944">
        <v>2020</v>
      </c>
      <c r="C944" s="9">
        <v>43890</v>
      </c>
      <c r="D944" t="s">
        <v>19</v>
      </c>
      <c r="E944" t="s">
        <v>537</v>
      </c>
      <c r="F944">
        <v>4</v>
      </c>
      <c r="G944">
        <v>2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215</v>
      </c>
      <c r="B945">
        <v>2020</v>
      </c>
      <c r="C945" s="9">
        <v>43890</v>
      </c>
      <c r="D945" t="s">
        <v>19</v>
      </c>
      <c r="E945" t="s">
        <v>537</v>
      </c>
      <c r="F945">
        <v>4</v>
      </c>
      <c r="G945">
        <v>2</v>
      </c>
      <c r="H945" t="s">
        <v>255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215</v>
      </c>
      <c r="B946">
        <v>2020</v>
      </c>
      <c r="C946" s="9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215</v>
      </c>
      <c r="B947">
        <v>2020</v>
      </c>
      <c r="C947" s="9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215</v>
      </c>
      <c r="B948">
        <v>2020</v>
      </c>
      <c r="C948" s="9">
        <v>43890</v>
      </c>
      <c r="D948" t="s">
        <v>19</v>
      </c>
      <c r="E948" t="s">
        <v>538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215</v>
      </c>
      <c r="B949">
        <v>2020</v>
      </c>
      <c r="C949" s="9">
        <v>43890</v>
      </c>
      <c r="D949" t="s">
        <v>19</v>
      </c>
      <c r="E949" t="s">
        <v>538</v>
      </c>
      <c r="F949">
        <v>1</v>
      </c>
      <c r="G949">
        <v>2</v>
      </c>
      <c r="H949" t="s">
        <v>194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215</v>
      </c>
      <c r="B950">
        <v>2020</v>
      </c>
      <c r="C950" s="9">
        <v>43890</v>
      </c>
      <c r="D950" t="s">
        <v>19</v>
      </c>
      <c r="E950" t="s">
        <v>538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215</v>
      </c>
      <c r="B951">
        <v>2020</v>
      </c>
      <c r="C951" s="9">
        <v>43890</v>
      </c>
      <c r="D951" t="s">
        <v>19</v>
      </c>
      <c r="E951" t="s">
        <v>538</v>
      </c>
      <c r="F951">
        <v>2</v>
      </c>
      <c r="G951">
        <v>1</v>
      </c>
      <c r="H951" t="s">
        <v>200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215</v>
      </c>
      <c r="B952">
        <v>2020</v>
      </c>
      <c r="C952" s="9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215</v>
      </c>
      <c r="B953">
        <v>2020</v>
      </c>
      <c r="C953" s="9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 t="s">
        <v>540</v>
      </c>
      <c r="G954">
        <v>1</v>
      </c>
      <c r="H954" t="s">
        <v>194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 t="s">
        <v>540</v>
      </c>
      <c r="G955">
        <v>1</v>
      </c>
      <c r="H955" t="s">
        <v>200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 t="s">
        <v>540</v>
      </c>
      <c r="G956">
        <v>2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 t="s">
        <v>540</v>
      </c>
      <c r="G957">
        <v>2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 t="s">
        <v>539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 t="s">
        <v>539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 t="s">
        <v>539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 t="s">
        <v>539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224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224</v>
      </c>
      <c r="B963">
        <v>2021</v>
      </c>
      <c r="C963" s="9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224</v>
      </c>
      <c r="B964">
        <v>2021</v>
      </c>
      <c r="C964" s="9">
        <v>44332</v>
      </c>
      <c r="D964" t="s">
        <v>64</v>
      </c>
      <c r="E964" t="s">
        <v>533</v>
      </c>
      <c r="F964">
        <v>2</v>
      </c>
      <c r="G964">
        <v>1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224</v>
      </c>
      <c r="B965">
        <v>2021</v>
      </c>
      <c r="C965" s="9">
        <v>44332</v>
      </c>
      <c r="D965" t="s">
        <v>64</v>
      </c>
      <c r="E965" t="s">
        <v>533</v>
      </c>
      <c r="F965">
        <v>2</v>
      </c>
      <c r="G965">
        <v>1</v>
      </c>
      <c r="H965" t="s">
        <v>849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224</v>
      </c>
      <c r="B966">
        <v>2021</v>
      </c>
      <c r="C966" s="9">
        <v>44332</v>
      </c>
      <c r="D966" t="s">
        <v>64</v>
      </c>
      <c r="E966" t="s">
        <v>533</v>
      </c>
      <c r="F966">
        <v>3</v>
      </c>
      <c r="G966">
        <v>1</v>
      </c>
      <c r="H966" t="s">
        <v>184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224</v>
      </c>
      <c r="B967">
        <v>2021</v>
      </c>
      <c r="C967" s="9">
        <v>44332</v>
      </c>
      <c r="D967" t="s">
        <v>64</v>
      </c>
      <c r="E967" t="s">
        <v>533</v>
      </c>
      <c r="F967">
        <v>3</v>
      </c>
      <c r="G967">
        <v>1</v>
      </c>
      <c r="H967" t="s">
        <v>822</v>
      </c>
      <c r="I967" t="s">
        <v>205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224</v>
      </c>
      <c r="B968">
        <v>2021</v>
      </c>
      <c r="C968" s="9">
        <v>44332</v>
      </c>
      <c r="D968" t="s">
        <v>64</v>
      </c>
      <c r="E968" t="s">
        <v>533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224</v>
      </c>
      <c r="B969">
        <v>2021</v>
      </c>
      <c r="C969" s="9">
        <v>44332</v>
      </c>
      <c r="D969" t="s">
        <v>64</v>
      </c>
      <c r="E969" t="s">
        <v>533</v>
      </c>
      <c r="F969">
        <v>4</v>
      </c>
      <c r="G969">
        <v>1</v>
      </c>
      <c r="H969" t="s">
        <v>81</v>
      </c>
      <c r="I969" t="s">
        <v>248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224</v>
      </c>
      <c r="B970">
        <v>2021</v>
      </c>
      <c r="C970" s="9">
        <v>44332</v>
      </c>
      <c r="D970" t="s">
        <v>64</v>
      </c>
      <c r="E970" t="s">
        <v>533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224</v>
      </c>
      <c r="B971">
        <v>2021</v>
      </c>
      <c r="C971" s="9">
        <v>44332</v>
      </c>
      <c r="D971" t="s">
        <v>64</v>
      </c>
      <c r="E971" t="s">
        <v>533</v>
      </c>
      <c r="F971">
        <v>5</v>
      </c>
      <c r="G971">
        <v>1</v>
      </c>
      <c r="H971" t="s">
        <v>788</v>
      </c>
      <c r="I971" t="s">
        <v>205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224</v>
      </c>
      <c r="B972">
        <v>2021</v>
      </c>
      <c r="C972" s="9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224</v>
      </c>
      <c r="B973">
        <v>2021</v>
      </c>
      <c r="C973" s="9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224</v>
      </c>
      <c r="B974">
        <v>2021</v>
      </c>
      <c r="C974" s="9">
        <v>44332</v>
      </c>
      <c r="D974" t="s">
        <v>64</v>
      </c>
      <c r="E974" t="s">
        <v>536</v>
      </c>
      <c r="F974">
        <v>2</v>
      </c>
      <c r="G974">
        <v>1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224</v>
      </c>
      <c r="B975">
        <v>2021</v>
      </c>
      <c r="C975" s="9">
        <v>44332</v>
      </c>
      <c r="D975" t="s">
        <v>64</v>
      </c>
      <c r="E975" t="s">
        <v>536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224</v>
      </c>
      <c r="B976">
        <v>2021</v>
      </c>
      <c r="C976" s="9">
        <v>44332</v>
      </c>
      <c r="D976" t="s">
        <v>64</v>
      </c>
      <c r="E976" t="s">
        <v>536</v>
      </c>
      <c r="F976">
        <v>3</v>
      </c>
      <c r="G976">
        <v>1</v>
      </c>
      <c r="H976" t="s">
        <v>255</v>
      </c>
      <c r="I976" t="s">
        <v>898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224</v>
      </c>
      <c r="B977">
        <v>2021</v>
      </c>
      <c r="C977" s="9">
        <v>44332</v>
      </c>
      <c r="D977" t="s">
        <v>64</v>
      </c>
      <c r="E977" t="s">
        <v>536</v>
      </c>
      <c r="F977">
        <v>3</v>
      </c>
      <c r="G977">
        <v>1</v>
      </c>
      <c r="H977" t="s">
        <v>184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224</v>
      </c>
      <c r="B978">
        <v>2021</v>
      </c>
      <c r="C978" s="9">
        <v>44332</v>
      </c>
      <c r="D978" t="s">
        <v>64</v>
      </c>
      <c r="E978" t="s">
        <v>536</v>
      </c>
      <c r="F978">
        <v>4</v>
      </c>
      <c r="G978">
        <v>1</v>
      </c>
      <c r="H978" t="s">
        <v>227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224</v>
      </c>
      <c r="B979">
        <v>2021</v>
      </c>
      <c r="C979" s="9">
        <v>44332</v>
      </c>
      <c r="D979" t="s">
        <v>64</v>
      </c>
      <c r="E979" t="s">
        <v>536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534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224</v>
      </c>
      <c r="B980">
        <v>2021</v>
      </c>
      <c r="C980" s="9">
        <v>44332</v>
      </c>
      <c r="D980" t="s">
        <v>64</v>
      </c>
      <c r="E980" t="s">
        <v>536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224</v>
      </c>
      <c r="B981">
        <v>2021</v>
      </c>
      <c r="C981" s="9">
        <v>44332</v>
      </c>
      <c r="D981" t="s">
        <v>64</v>
      </c>
      <c r="E981" t="s">
        <v>536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224</v>
      </c>
      <c r="B982">
        <v>2021</v>
      </c>
      <c r="C982" s="9">
        <v>44332</v>
      </c>
      <c r="D982" t="s">
        <v>64</v>
      </c>
      <c r="E982" t="s">
        <v>536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224</v>
      </c>
      <c r="B983">
        <v>2021</v>
      </c>
      <c r="C983" s="9">
        <v>44332</v>
      </c>
      <c r="D983" t="s">
        <v>64</v>
      </c>
      <c r="E983" t="s">
        <v>536</v>
      </c>
      <c r="F983">
        <v>6</v>
      </c>
      <c r="G983">
        <v>1</v>
      </c>
      <c r="H983" t="s">
        <v>65</v>
      </c>
      <c r="I983" t="s">
        <v>748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224</v>
      </c>
      <c r="B984">
        <v>2021</v>
      </c>
      <c r="C984" s="9">
        <v>44332</v>
      </c>
      <c r="D984" t="s">
        <v>64</v>
      </c>
      <c r="E984" t="s">
        <v>536</v>
      </c>
      <c r="F984">
        <v>7</v>
      </c>
      <c r="G984">
        <v>1</v>
      </c>
      <c r="H984" t="s">
        <v>167</v>
      </c>
      <c r="I984" t="s">
        <v>898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224</v>
      </c>
      <c r="B985">
        <v>2021</v>
      </c>
      <c r="C985" s="9">
        <v>44332</v>
      </c>
      <c r="D985" t="s">
        <v>64</v>
      </c>
      <c r="E985" t="s">
        <v>536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224</v>
      </c>
      <c r="B986">
        <v>2021</v>
      </c>
      <c r="C986" s="9">
        <v>44332</v>
      </c>
      <c r="D986" t="s">
        <v>64</v>
      </c>
      <c r="E986" t="s">
        <v>536</v>
      </c>
      <c r="F986">
        <v>8</v>
      </c>
      <c r="G986">
        <v>1</v>
      </c>
      <c r="H986" t="s">
        <v>49</v>
      </c>
      <c r="I986" t="s">
        <v>896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224</v>
      </c>
      <c r="B987">
        <v>2021</v>
      </c>
      <c r="C987" s="9">
        <v>44332</v>
      </c>
      <c r="D987" t="s">
        <v>64</v>
      </c>
      <c r="E987" t="s">
        <v>536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224</v>
      </c>
      <c r="B988">
        <v>2021</v>
      </c>
      <c r="C988" s="9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224</v>
      </c>
      <c r="B989">
        <v>2021</v>
      </c>
      <c r="C989" s="9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224</v>
      </c>
      <c r="B990">
        <v>2021</v>
      </c>
      <c r="C990" s="9">
        <v>44332</v>
      </c>
      <c r="D990" t="s">
        <v>64</v>
      </c>
      <c r="E990" t="s">
        <v>537</v>
      </c>
      <c r="F990">
        <v>1</v>
      </c>
      <c r="G990">
        <v>2</v>
      </c>
      <c r="H990" t="s">
        <v>193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224</v>
      </c>
      <c r="B991">
        <v>2021</v>
      </c>
      <c r="C991" s="9">
        <v>44332</v>
      </c>
      <c r="D991" t="s">
        <v>64</v>
      </c>
      <c r="E991" t="s">
        <v>537</v>
      </c>
      <c r="F991">
        <v>1</v>
      </c>
      <c r="G991">
        <v>2</v>
      </c>
      <c r="H991" t="s">
        <v>49</v>
      </c>
      <c r="I991" t="s">
        <v>896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224</v>
      </c>
      <c r="B992">
        <v>2021</v>
      </c>
      <c r="C992" s="9">
        <v>44332</v>
      </c>
      <c r="D992" t="s">
        <v>64</v>
      </c>
      <c r="E992" t="s">
        <v>537</v>
      </c>
      <c r="F992">
        <v>2</v>
      </c>
      <c r="G992">
        <v>1</v>
      </c>
      <c r="H992" t="s">
        <v>191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224</v>
      </c>
      <c r="B993">
        <v>2021</v>
      </c>
      <c r="C993" s="9">
        <v>44332</v>
      </c>
      <c r="D993" t="s">
        <v>64</v>
      </c>
      <c r="E993" t="s">
        <v>537</v>
      </c>
      <c r="F993">
        <v>2</v>
      </c>
      <c r="G993">
        <v>1</v>
      </c>
      <c r="H993" t="s">
        <v>167</v>
      </c>
      <c r="I993" t="s">
        <v>898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224</v>
      </c>
      <c r="B994">
        <v>2021</v>
      </c>
      <c r="C994" s="9">
        <v>44332</v>
      </c>
      <c r="D994" t="s">
        <v>64</v>
      </c>
      <c r="E994" t="s">
        <v>537</v>
      </c>
      <c r="F994">
        <v>2</v>
      </c>
      <c r="G994">
        <v>2</v>
      </c>
      <c r="H994" t="s">
        <v>191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224</v>
      </c>
      <c r="B995">
        <v>2021</v>
      </c>
      <c r="C995" s="9">
        <v>44332</v>
      </c>
      <c r="D995" t="s">
        <v>64</v>
      </c>
      <c r="E995" t="s">
        <v>537</v>
      </c>
      <c r="F995">
        <v>2</v>
      </c>
      <c r="G995">
        <v>2</v>
      </c>
      <c r="H995" t="s">
        <v>167</v>
      </c>
      <c r="I995" t="s">
        <v>898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224</v>
      </c>
      <c r="B996">
        <v>2021</v>
      </c>
      <c r="C996" s="9">
        <v>44332</v>
      </c>
      <c r="D996" t="s">
        <v>64</v>
      </c>
      <c r="E996" t="s">
        <v>537</v>
      </c>
      <c r="F996">
        <v>3</v>
      </c>
      <c r="G996">
        <v>1</v>
      </c>
      <c r="H996" t="s">
        <v>255</v>
      </c>
      <c r="I996" t="s">
        <v>898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224</v>
      </c>
      <c r="B997">
        <v>2021</v>
      </c>
      <c r="C997" s="9">
        <v>44332</v>
      </c>
      <c r="D997" t="s">
        <v>64</v>
      </c>
      <c r="E997" t="s">
        <v>537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224</v>
      </c>
      <c r="B998">
        <v>2021</v>
      </c>
      <c r="C998" s="9">
        <v>44332</v>
      </c>
      <c r="D998" t="s">
        <v>64</v>
      </c>
      <c r="E998" t="s">
        <v>537</v>
      </c>
      <c r="F998">
        <v>3</v>
      </c>
      <c r="G998">
        <v>2</v>
      </c>
      <c r="H998" t="s">
        <v>255</v>
      </c>
      <c r="I998" t="s">
        <v>898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224</v>
      </c>
      <c r="B999">
        <v>2021</v>
      </c>
      <c r="C999" s="9">
        <v>44332</v>
      </c>
      <c r="D999" t="s">
        <v>64</v>
      </c>
      <c r="E999" t="s">
        <v>537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224</v>
      </c>
      <c r="B1000">
        <v>2021</v>
      </c>
      <c r="C1000" s="9">
        <v>44332</v>
      </c>
      <c r="D1000" t="s">
        <v>64</v>
      </c>
      <c r="E1000" t="s">
        <v>537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224</v>
      </c>
      <c r="B1001">
        <v>2021</v>
      </c>
      <c r="C1001" s="9">
        <v>44332</v>
      </c>
      <c r="D1001" t="s">
        <v>64</v>
      </c>
      <c r="E1001" t="s">
        <v>537</v>
      </c>
      <c r="F1001">
        <v>4</v>
      </c>
      <c r="G1001">
        <v>1</v>
      </c>
      <c r="H1001" t="s">
        <v>227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224</v>
      </c>
      <c r="B1002">
        <v>2021</v>
      </c>
      <c r="C1002" s="9">
        <v>44332</v>
      </c>
      <c r="D1002" t="s">
        <v>64</v>
      </c>
      <c r="E1002" t="s">
        <v>537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224</v>
      </c>
      <c r="B1003">
        <v>2021</v>
      </c>
      <c r="C1003" s="9">
        <v>44332</v>
      </c>
      <c r="D1003" t="s">
        <v>64</v>
      </c>
      <c r="E1003" t="s">
        <v>537</v>
      </c>
      <c r="F1003">
        <v>4</v>
      </c>
      <c r="G1003">
        <v>2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224</v>
      </c>
      <c r="B1004">
        <v>2021</v>
      </c>
      <c r="C1004" s="9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224</v>
      </c>
      <c r="B1005">
        <v>2021</v>
      </c>
      <c r="C1005" s="9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224</v>
      </c>
      <c r="B1006">
        <v>2021</v>
      </c>
      <c r="C1006" s="9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193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224</v>
      </c>
      <c r="B1007">
        <v>2021</v>
      </c>
      <c r="C1007" s="9">
        <v>44332</v>
      </c>
      <c r="D1007" t="s">
        <v>64</v>
      </c>
      <c r="E1007" t="s">
        <v>538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224</v>
      </c>
      <c r="B1008">
        <v>2021</v>
      </c>
      <c r="C1008" s="9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191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224</v>
      </c>
      <c r="B1009">
        <v>2021</v>
      </c>
      <c r="C1009" s="9">
        <v>44332</v>
      </c>
      <c r="D1009" t="s">
        <v>64</v>
      </c>
      <c r="E1009" t="s">
        <v>538</v>
      </c>
      <c r="F1009">
        <v>2</v>
      </c>
      <c r="G1009">
        <v>1</v>
      </c>
      <c r="H1009" t="s">
        <v>255</v>
      </c>
      <c r="I1009" t="s">
        <v>898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224</v>
      </c>
      <c r="B1010">
        <v>2021</v>
      </c>
      <c r="C1010" s="9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224</v>
      </c>
      <c r="B1011">
        <v>2021</v>
      </c>
      <c r="C1011" s="9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 t="s">
        <v>540</v>
      </c>
      <c r="G1012">
        <v>1</v>
      </c>
      <c r="H1012" t="s">
        <v>255</v>
      </c>
      <c r="I1012" t="s">
        <v>898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 t="s">
        <v>540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 t="s">
        <v>540</v>
      </c>
      <c r="G1014">
        <v>2</v>
      </c>
      <c r="H1014" t="s">
        <v>255</v>
      </c>
      <c r="I1014" t="s">
        <v>898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 t="s">
        <v>540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 t="s">
        <v>539</v>
      </c>
      <c r="G1016">
        <v>1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 t="s">
        <v>539</v>
      </c>
      <c r="G1017">
        <v>1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 t="s">
        <v>539</v>
      </c>
      <c r="G1018">
        <v>2</v>
      </c>
      <c r="H1018" t="s">
        <v>191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 t="s">
        <v>539</v>
      </c>
      <c r="G1019">
        <v>2</v>
      </c>
      <c r="H1019" t="s">
        <v>193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866</v>
      </c>
      <c r="B1020">
        <v>2021</v>
      </c>
      <c r="C1020" s="9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866</v>
      </c>
      <c r="B1021">
        <v>2021</v>
      </c>
      <c r="C1021" s="9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866</v>
      </c>
      <c r="B1022">
        <v>2021</v>
      </c>
      <c r="C1022" s="9">
        <v>44388</v>
      </c>
      <c r="D1022" t="s">
        <v>64</v>
      </c>
      <c r="E1022" t="s">
        <v>533</v>
      </c>
      <c r="F1022">
        <v>2</v>
      </c>
      <c r="G1022">
        <v>1</v>
      </c>
      <c r="H1022" t="s">
        <v>1264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866</v>
      </c>
      <c r="B1023">
        <v>2021</v>
      </c>
      <c r="C1023" s="9">
        <v>44388</v>
      </c>
      <c r="D1023" t="s">
        <v>64</v>
      </c>
      <c r="E1023" t="s">
        <v>533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866</v>
      </c>
      <c r="B1024">
        <v>2021</v>
      </c>
      <c r="C1024" s="9">
        <v>44388</v>
      </c>
      <c r="D1024" t="s">
        <v>64</v>
      </c>
      <c r="E1024" t="s">
        <v>533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866</v>
      </c>
      <c r="B1025">
        <v>2021</v>
      </c>
      <c r="C1025" s="9">
        <v>44388</v>
      </c>
      <c r="D1025" t="s">
        <v>64</v>
      </c>
      <c r="E1025" t="s">
        <v>533</v>
      </c>
      <c r="F1025">
        <v>3</v>
      </c>
      <c r="G1025">
        <v>1</v>
      </c>
      <c r="H1025" t="s">
        <v>822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866</v>
      </c>
      <c r="B1026">
        <v>2021</v>
      </c>
      <c r="C1026" s="9">
        <v>44388</v>
      </c>
      <c r="D1026" t="s">
        <v>64</v>
      </c>
      <c r="E1026" t="s">
        <v>533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866</v>
      </c>
      <c r="B1027">
        <v>2021</v>
      </c>
      <c r="C1027" s="9">
        <v>44388</v>
      </c>
      <c r="D1027" t="s">
        <v>64</v>
      </c>
      <c r="E1027" t="s">
        <v>533</v>
      </c>
      <c r="F1027">
        <v>4</v>
      </c>
      <c r="G1027">
        <v>1</v>
      </c>
      <c r="H1027" t="s">
        <v>830</v>
      </c>
      <c r="I1027" t="s">
        <v>186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866</v>
      </c>
      <c r="B1028">
        <v>2021</v>
      </c>
      <c r="C1028" s="9">
        <v>44388</v>
      </c>
      <c r="D1028" t="s">
        <v>64</v>
      </c>
      <c r="E1028" t="s">
        <v>533</v>
      </c>
      <c r="F1028">
        <v>5</v>
      </c>
      <c r="G1028">
        <v>1</v>
      </c>
      <c r="H1028" t="s">
        <v>185</v>
      </c>
      <c r="I1028" t="s">
        <v>186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866</v>
      </c>
      <c r="B1029">
        <v>2021</v>
      </c>
      <c r="C1029" s="9">
        <v>44388</v>
      </c>
      <c r="D1029" t="s">
        <v>64</v>
      </c>
      <c r="E1029" t="s">
        <v>533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866</v>
      </c>
      <c r="B1030">
        <v>2021</v>
      </c>
      <c r="C1030" s="9">
        <v>44388</v>
      </c>
      <c r="D1030" t="s">
        <v>64</v>
      </c>
      <c r="E1030" t="s">
        <v>533</v>
      </c>
      <c r="F1030">
        <v>6</v>
      </c>
      <c r="G1030">
        <v>1</v>
      </c>
      <c r="H1030" t="s">
        <v>869</v>
      </c>
      <c r="I1030" t="s">
        <v>868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866</v>
      </c>
      <c r="B1031">
        <v>2021</v>
      </c>
      <c r="C1031" s="9">
        <v>44388</v>
      </c>
      <c r="D1031" t="s">
        <v>64</v>
      </c>
      <c r="E1031" t="s">
        <v>533</v>
      </c>
      <c r="F1031">
        <v>6</v>
      </c>
      <c r="G1031">
        <v>1</v>
      </c>
      <c r="H1031" t="s">
        <v>204</v>
      </c>
      <c r="I1031" t="s">
        <v>205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866</v>
      </c>
      <c r="B1032">
        <v>2021</v>
      </c>
      <c r="C1032" s="9">
        <v>44388</v>
      </c>
      <c r="D1032" t="s">
        <v>64</v>
      </c>
      <c r="E1032" t="s">
        <v>533</v>
      </c>
      <c r="F1032">
        <v>7</v>
      </c>
      <c r="G1032">
        <v>1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866</v>
      </c>
      <c r="B1033">
        <v>2021</v>
      </c>
      <c r="C1033" s="9">
        <v>44388</v>
      </c>
      <c r="D1033" t="s">
        <v>64</v>
      </c>
      <c r="E1033" t="s">
        <v>533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866</v>
      </c>
      <c r="B1034">
        <v>2021</v>
      </c>
      <c r="C1034" s="9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866</v>
      </c>
      <c r="B1035">
        <v>2021</v>
      </c>
      <c r="C1035" s="9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866</v>
      </c>
      <c r="B1036">
        <v>2021</v>
      </c>
      <c r="C1036" s="9">
        <v>44388</v>
      </c>
      <c r="D1036" t="s">
        <v>64</v>
      </c>
      <c r="E1036" t="s">
        <v>536</v>
      </c>
      <c r="F1036">
        <v>2</v>
      </c>
      <c r="G1036">
        <v>1</v>
      </c>
      <c r="H1036" t="s">
        <v>869</v>
      </c>
      <c r="I1036" t="s">
        <v>868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866</v>
      </c>
      <c r="B1037">
        <v>2021</v>
      </c>
      <c r="C1037" s="9">
        <v>44388</v>
      </c>
      <c r="D1037" t="s">
        <v>64</v>
      </c>
      <c r="E1037" t="s">
        <v>536</v>
      </c>
      <c r="F1037">
        <v>2</v>
      </c>
      <c r="G1037">
        <v>1</v>
      </c>
      <c r="H1037" t="s">
        <v>871</v>
      </c>
      <c r="I1037" t="s">
        <v>26</v>
      </c>
      <c r="J1037">
        <v>33.4684931506849</v>
      </c>
      <c r="K1037">
        <v>9</v>
      </c>
      <c r="L1037">
        <v>2</v>
      </c>
      <c r="M1037" t="s">
        <v>534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866</v>
      </c>
      <c r="B1038">
        <v>2021</v>
      </c>
      <c r="C1038" s="9">
        <v>44388</v>
      </c>
      <c r="D1038" t="s">
        <v>64</v>
      </c>
      <c r="E1038" t="s">
        <v>536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866</v>
      </c>
      <c r="B1039">
        <v>2021</v>
      </c>
      <c r="C1039" s="9">
        <v>44388</v>
      </c>
      <c r="D1039" t="s">
        <v>64</v>
      </c>
      <c r="E1039" t="s">
        <v>536</v>
      </c>
      <c r="F1039">
        <v>3</v>
      </c>
      <c r="G1039">
        <v>1</v>
      </c>
      <c r="H1039" t="s">
        <v>185</v>
      </c>
      <c r="I1039" t="s">
        <v>186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866</v>
      </c>
      <c r="B1040">
        <v>2021</v>
      </c>
      <c r="C1040" s="9">
        <v>44388</v>
      </c>
      <c r="D1040" t="s">
        <v>64</v>
      </c>
      <c r="E1040" t="s">
        <v>536</v>
      </c>
      <c r="F1040">
        <v>4</v>
      </c>
      <c r="G1040">
        <v>1</v>
      </c>
      <c r="H1040" t="s">
        <v>468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866</v>
      </c>
      <c r="B1041">
        <v>2021</v>
      </c>
      <c r="C1041" s="9">
        <v>44388</v>
      </c>
      <c r="D1041" t="s">
        <v>64</v>
      </c>
      <c r="E1041" t="s">
        <v>536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866</v>
      </c>
      <c r="B1042">
        <v>2021</v>
      </c>
      <c r="C1042" s="9">
        <v>44388</v>
      </c>
      <c r="D1042" t="s">
        <v>64</v>
      </c>
      <c r="E1042" t="s">
        <v>536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866</v>
      </c>
      <c r="B1043">
        <v>2021</v>
      </c>
      <c r="C1043" s="9">
        <v>44388</v>
      </c>
      <c r="D1043" t="s">
        <v>64</v>
      </c>
      <c r="E1043" t="s">
        <v>536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866</v>
      </c>
      <c r="B1044">
        <v>2021</v>
      </c>
      <c r="C1044" s="9">
        <v>44388</v>
      </c>
      <c r="D1044" t="s">
        <v>64</v>
      </c>
      <c r="E1044" t="s">
        <v>536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866</v>
      </c>
      <c r="B1045">
        <v>2021</v>
      </c>
      <c r="C1045" s="9">
        <v>44388</v>
      </c>
      <c r="D1045" t="s">
        <v>64</v>
      </c>
      <c r="E1045" t="s">
        <v>536</v>
      </c>
      <c r="F1045">
        <v>6</v>
      </c>
      <c r="G1045">
        <v>1</v>
      </c>
      <c r="H1045" t="s">
        <v>1264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866</v>
      </c>
      <c r="B1046">
        <v>2021</v>
      </c>
      <c r="C1046" s="9">
        <v>44388</v>
      </c>
      <c r="D1046" t="s">
        <v>64</v>
      </c>
      <c r="E1046" t="s">
        <v>536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866</v>
      </c>
      <c r="B1047">
        <v>2021</v>
      </c>
      <c r="C1047" s="9">
        <v>44388</v>
      </c>
      <c r="D1047" t="s">
        <v>64</v>
      </c>
      <c r="E1047" t="s">
        <v>536</v>
      </c>
      <c r="F1047">
        <v>7</v>
      </c>
      <c r="G1047">
        <v>1</v>
      </c>
      <c r="H1047" t="s">
        <v>867</v>
      </c>
      <c r="I1047" t="s">
        <v>868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866</v>
      </c>
      <c r="B1048">
        <v>2021</v>
      </c>
      <c r="C1048" s="9">
        <v>44388</v>
      </c>
      <c r="D1048" t="s">
        <v>64</v>
      </c>
      <c r="E1048" t="s">
        <v>536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866</v>
      </c>
      <c r="B1049">
        <v>2021</v>
      </c>
      <c r="C1049" s="9">
        <v>44388</v>
      </c>
      <c r="D1049" t="s">
        <v>64</v>
      </c>
      <c r="E1049" t="s">
        <v>536</v>
      </c>
      <c r="F1049">
        <v>8</v>
      </c>
      <c r="G1049">
        <v>1</v>
      </c>
      <c r="H1049" t="s">
        <v>872</v>
      </c>
      <c r="I1049" t="s">
        <v>196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866</v>
      </c>
      <c r="B1050">
        <v>2021</v>
      </c>
      <c r="C1050" s="9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866</v>
      </c>
      <c r="B1051">
        <v>2021</v>
      </c>
      <c r="C1051" s="9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866</v>
      </c>
      <c r="B1052">
        <v>2021</v>
      </c>
      <c r="C1052" s="9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182</v>
      </c>
      <c r="I1052" t="s">
        <v>196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866</v>
      </c>
      <c r="B1053">
        <v>2021</v>
      </c>
      <c r="C1053" s="9">
        <v>44388</v>
      </c>
      <c r="D1053" t="s">
        <v>64</v>
      </c>
      <c r="E1053" t="s">
        <v>537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866</v>
      </c>
      <c r="B1054">
        <v>2021</v>
      </c>
      <c r="C1054" s="9">
        <v>44388</v>
      </c>
      <c r="D1054" t="s">
        <v>64</v>
      </c>
      <c r="E1054" t="s">
        <v>537</v>
      </c>
      <c r="F1054">
        <v>2</v>
      </c>
      <c r="G1054">
        <v>1</v>
      </c>
      <c r="H1054" t="s">
        <v>869</v>
      </c>
      <c r="I1054" t="s">
        <v>868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866</v>
      </c>
      <c r="B1055">
        <v>2021</v>
      </c>
      <c r="C1055" s="9">
        <v>44388</v>
      </c>
      <c r="D1055" t="s">
        <v>64</v>
      </c>
      <c r="E1055" t="s">
        <v>537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866</v>
      </c>
      <c r="B1056">
        <v>2021</v>
      </c>
      <c r="C1056" s="9">
        <v>44388</v>
      </c>
      <c r="D1056" t="s">
        <v>64</v>
      </c>
      <c r="E1056" t="s">
        <v>537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866</v>
      </c>
      <c r="B1057">
        <v>2021</v>
      </c>
      <c r="C1057" s="9">
        <v>44388</v>
      </c>
      <c r="D1057" t="s">
        <v>64</v>
      </c>
      <c r="E1057" t="s">
        <v>537</v>
      </c>
      <c r="F1057">
        <v>2</v>
      </c>
      <c r="G1057">
        <v>2</v>
      </c>
      <c r="H1057" t="s">
        <v>869</v>
      </c>
      <c r="I1057" t="s">
        <v>868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866</v>
      </c>
      <c r="B1058">
        <v>2021</v>
      </c>
      <c r="C1058" s="9">
        <v>44388</v>
      </c>
      <c r="D1058" t="s">
        <v>64</v>
      </c>
      <c r="E1058" t="s">
        <v>537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866</v>
      </c>
      <c r="B1059">
        <v>2021</v>
      </c>
      <c r="C1059" s="9">
        <v>44388</v>
      </c>
      <c r="D1059" t="s">
        <v>64</v>
      </c>
      <c r="E1059" t="s">
        <v>537</v>
      </c>
      <c r="F1059">
        <v>2</v>
      </c>
      <c r="G1059">
        <v>3</v>
      </c>
      <c r="H1059" t="s">
        <v>869</v>
      </c>
      <c r="I1059" t="s">
        <v>868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866</v>
      </c>
      <c r="B1060">
        <v>2021</v>
      </c>
      <c r="C1060" s="9">
        <v>44388</v>
      </c>
      <c r="D1060" t="s">
        <v>64</v>
      </c>
      <c r="E1060" t="s">
        <v>537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866</v>
      </c>
      <c r="B1061">
        <v>2021</v>
      </c>
      <c r="C1061" s="9">
        <v>44388</v>
      </c>
      <c r="D1061" t="s">
        <v>64</v>
      </c>
      <c r="E1061" t="s">
        <v>537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866</v>
      </c>
      <c r="B1062">
        <v>2021</v>
      </c>
      <c r="C1062" s="9">
        <v>44388</v>
      </c>
      <c r="D1062" t="s">
        <v>64</v>
      </c>
      <c r="E1062" t="s">
        <v>537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866</v>
      </c>
      <c r="B1063">
        <v>2021</v>
      </c>
      <c r="C1063" s="9">
        <v>44388</v>
      </c>
      <c r="D1063" t="s">
        <v>64</v>
      </c>
      <c r="E1063" t="s">
        <v>537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866</v>
      </c>
      <c r="B1064">
        <v>2021</v>
      </c>
      <c r="C1064" s="9">
        <v>44388</v>
      </c>
      <c r="D1064" t="s">
        <v>64</v>
      </c>
      <c r="E1064" t="s">
        <v>537</v>
      </c>
      <c r="F1064">
        <v>4</v>
      </c>
      <c r="G1064">
        <v>1</v>
      </c>
      <c r="H1064" t="s">
        <v>468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866</v>
      </c>
      <c r="B1065">
        <v>2021</v>
      </c>
      <c r="C1065" s="9">
        <v>44388</v>
      </c>
      <c r="D1065" t="s">
        <v>64</v>
      </c>
      <c r="E1065" t="s">
        <v>537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866</v>
      </c>
      <c r="B1066">
        <v>2021</v>
      </c>
      <c r="C1066" s="9">
        <v>44388</v>
      </c>
      <c r="D1066" t="s">
        <v>64</v>
      </c>
      <c r="E1066" t="s">
        <v>537</v>
      </c>
      <c r="F1066">
        <v>4</v>
      </c>
      <c r="G1066">
        <v>2</v>
      </c>
      <c r="H1066" t="s">
        <v>468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866</v>
      </c>
      <c r="B1067">
        <v>2021</v>
      </c>
      <c r="C1067" s="9">
        <v>44388</v>
      </c>
      <c r="D1067" t="s">
        <v>64</v>
      </c>
      <c r="E1067" t="s">
        <v>537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866</v>
      </c>
      <c r="B1068">
        <v>2021</v>
      </c>
      <c r="C1068" s="9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866</v>
      </c>
      <c r="B1069">
        <v>2021</v>
      </c>
      <c r="C1069" s="9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866</v>
      </c>
      <c r="B1070">
        <v>2021</v>
      </c>
      <c r="C1070" s="9">
        <v>44388</v>
      </c>
      <c r="D1070" t="s">
        <v>64</v>
      </c>
      <c r="E1070" t="s">
        <v>538</v>
      </c>
      <c r="F1070">
        <v>1</v>
      </c>
      <c r="G1070">
        <v>2</v>
      </c>
      <c r="H1070" t="s">
        <v>182</v>
      </c>
      <c r="I1070" t="s">
        <v>196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866</v>
      </c>
      <c r="B1071">
        <v>2021</v>
      </c>
      <c r="C1071" s="9">
        <v>44388</v>
      </c>
      <c r="D1071" t="s">
        <v>64</v>
      </c>
      <c r="E1071" t="s">
        <v>538</v>
      </c>
      <c r="F1071">
        <v>1</v>
      </c>
      <c r="G1071">
        <v>2</v>
      </c>
      <c r="H1071" t="s">
        <v>468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866</v>
      </c>
      <c r="B1072">
        <v>2021</v>
      </c>
      <c r="C1072" s="9">
        <v>44388</v>
      </c>
      <c r="D1072" t="s">
        <v>64</v>
      </c>
      <c r="E1072" t="s">
        <v>538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866</v>
      </c>
      <c r="B1073">
        <v>2021</v>
      </c>
      <c r="C1073" s="9">
        <v>44388</v>
      </c>
      <c r="D1073" t="s">
        <v>64</v>
      </c>
      <c r="E1073" t="s">
        <v>538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866</v>
      </c>
      <c r="B1074">
        <v>2021</v>
      </c>
      <c r="C1074" s="9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866</v>
      </c>
      <c r="B1075">
        <v>2021</v>
      </c>
      <c r="C1075" s="9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866</v>
      </c>
      <c r="B1076">
        <v>2021</v>
      </c>
      <c r="C1076" s="9">
        <v>44388</v>
      </c>
      <c r="D1076" t="s">
        <v>64</v>
      </c>
      <c r="E1076" t="s">
        <v>62</v>
      </c>
      <c r="F1076" t="s">
        <v>540</v>
      </c>
      <c r="G1076">
        <v>1</v>
      </c>
      <c r="H1076" t="s">
        <v>468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866</v>
      </c>
      <c r="B1077">
        <v>2021</v>
      </c>
      <c r="C1077" s="9">
        <v>44388</v>
      </c>
      <c r="D1077" t="s">
        <v>64</v>
      </c>
      <c r="E1077" t="s">
        <v>62</v>
      </c>
      <c r="F1077" t="s">
        <v>540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866</v>
      </c>
      <c r="B1078">
        <v>2021</v>
      </c>
      <c r="C1078" s="9">
        <v>44388</v>
      </c>
      <c r="D1078" t="s">
        <v>64</v>
      </c>
      <c r="E1078" t="s">
        <v>62</v>
      </c>
      <c r="F1078" t="s">
        <v>540</v>
      </c>
      <c r="G1078">
        <v>2</v>
      </c>
      <c r="H1078" t="s">
        <v>468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866</v>
      </c>
      <c r="B1079">
        <v>2021</v>
      </c>
      <c r="C1079" s="9">
        <v>44388</v>
      </c>
      <c r="D1079" t="s">
        <v>64</v>
      </c>
      <c r="E1079" t="s">
        <v>62</v>
      </c>
      <c r="F1079" t="s">
        <v>540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866</v>
      </c>
      <c r="B1080">
        <v>2021</v>
      </c>
      <c r="C1080" s="9">
        <v>44388</v>
      </c>
      <c r="D1080" t="s">
        <v>64</v>
      </c>
      <c r="E1080" t="s">
        <v>62</v>
      </c>
      <c r="F1080" t="s">
        <v>539</v>
      </c>
      <c r="G1080">
        <v>1</v>
      </c>
      <c r="H1080" t="s">
        <v>182</v>
      </c>
      <c r="I1080" t="s">
        <v>196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866</v>
      </c>
      <c r="B1081">
        <v>2021</v>
      </c>
      <c r="C1081" s="9">
        <v>44388</v>
      </c>
      <c r="D1081" t="s">
        <v>64</v>
      </c>
      <c r="E1081" t="s">
        <v>62</v>
      </c>
      <c r="F1081" t="s">
        <v>539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866</v>
      </c>
      <c r="B1082">
        <v>2021</v>
      </c>
      <c r="C1082" s="9">
        <v>44388</v>
      </c>
      <c r="D1082" t="s">
        <v>64</v>
      </c>
      <c r="E1082" t="s">
        <v>62</v>
      </c>
      <c r="F1082" t="s">
        <v>539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866</v>
      </c>
      <c r="B1083">
        <v>2021</v>
      </c>
      <c r="C1083" s="9">
        <v>44388</v>
      </c>
      <c r="D1083" t="s">
        <v>64</v>
      </c>
      <c r="E1083" t="s">
        <v>62</v>
      </c>
      <c r="F1083" t="s">
        <v>539</v>
      </c>
      <c r="G1083">
        <v>2</v>
      </c>
      <c r="H1083" t="s">
        <v>182</v>
      </c>
      <c r="I1083" t="s">
        <v>196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866</v>
      </c>
      <c r="B1084">
        <v>2021</v>
      </c>
      <c r="C1084" s="9">
        <v>44388</v>
      </c>
      <c r="D1084" t="s">
        <v>64</v>
      </c>
      <c r="E1084" t="s">
        <v>62</v>
      </c>
      <c r="F1084" t="s">
        <v>539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866</v>
      </c>
      <c r="B1085">
        <v>2021</v>
      </c>
      <c r="C1085" s="9">
        <v>44388</v>
      </c>
      <c r="D1085" t="s">
        <v>64</v>
      </c>
      <c r="E1085" t="s">
        <v>62</v>
      </c>
      <c r="F1085" t="s">
        <v>539</v>
      </c>
      <c r="G1085">
        <v>3</v>
      </c>
      <c r="H1085" t="s">
        <v>182</v>
      </c>
      <c r="I1085" t="s">
        <v>196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1144</v>
      </c>
      <c r="B1086">
        <v>2021</v>
      </c>
      <c r="C1086" s="9">
        <v>44412</v>
      </c>
      <c r="D1086" t="s">
        <v>189</v>
      </c>
      <c r="E1086" t="s">
        <v>533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1144</v>
      </c>
      <c r="B1087">
        <v>2021</v>
      </c>
      <c r="C1087" s="9">
        <v>44412</v>
      </c>
      <c r="D1087" t="s">
        <v>189</v>
      </c>
      <c r="E1087" t="s">
        <v>533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1144</v>
      </c>
      <c r="B1088">
        <v>2021</v>
      </c>
      <c r="C1088" s="9">
        <v>44412</v>
      </c>
      <c r="D1088" t="s">
        <v>189</v>
      </c>
      <c r="E1088" t="s">
        <v>533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1144</v>
      </c>
      <c r="B1089">
        <v>2021</v>
      </c>
      <c r="C1089" s="9">
        <v>44412</v>
      </c>
      <c r="D1089" t="s">
        <v>189</v>
      </c>
      <c r="E1089" t="s">
        <v>533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1144</v>
      </c>
      <c r="B1090">
        <v>2021</v>
      </c>
      <c r="C1090" s="9">
        <v>44412</v>
      </c>
      <c r="D1090" t="s">
        <v>189</v>
      </c>
      <c r="E1090" t="s">
        <v>533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1144</v>
      </c>
      <c r="B1091">
        <v>2021</v>
      </c>
      <c r="C1091" s="9">
        <v>44412</v>
      </c>
      <c r="D1091" t="s">
        <v>189</v>
      </c>
      <c r="E1091" t="s">
        <v>533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1144</v>
      </c>
      <c r="B1092">
        <v>2021</v>
      </c>
      <c r="C1092" s="9">
        <v>44412</v>
      </c>
      <c r="D1092" t="s">
        <v>189</v>
      </c>
      <c r="E1092" t="s">
        <v>533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1144</v>
      </c>
      <c r="B1093">
        <v>2021</v>
      </c>
      <c r="C1093" s="9">
        <v>44412</v>
      </c>
      <c r="D1093" t="s">
        <v>189</v>
      </c>
      <c r="E1093" t="s">
        <v>533</v>
      </c>
      <c r="F1093">
        <v>4</v>
      </c>
      <c r="G1093">
        <v>1</v>
      </c>
      <c r="H1093" t="s">
        <v>194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1144</v>
      </c>
      <c r="B1094">
        <v>2021</v>
      </c>
      <c r="C1094" s="9">
        <v>44412</v>
      </c>
      <c r="D1094" t="s">
        <v>189</v>
      </c>
      <c r="E1094" t="s">
        <v>533</v>
      </c>
      <c r="F1094">
        <v>5</v>
      </c>
      <c r="G1094">
        <v>1</v>
      </c>
      <c r="H1094" t="s">
        <v>195</v>
      </c>
      <c r="I1094" t="s">
        <v>1145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1144</v>
      </c>
      <c r="B1095">
        <v>2021</v>
      </c>
      <c r="C1095" s="9">
        <v>44412</v>
      </c>
      <c r="D1095" t="s">
        <v>189</v>
      </c>
      <c r="E1095" t="s">
        <v>533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1144</v>
      </c>
      <c r="B1096">
        <v>2021</v>
      </c>
      <c r="C1096" s="9">
        <v>44412</v>
      </c>
      <c r="D1096" t="s">
        <v>189</v>
      </c>
      <c r="E1096" t="s">
        <v>533</v>
      </c>
      <c r="F1096">
        <v>6</v>
      </c>
      <c r="G1096">
        <v>1</v>
      </c>
      <c r="H1096" t="s">
        <v>192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1144</v>
      </c>
      <c r="B1097">
        <v>2021</v>
      </c>
      <c r="C1097" s="9">
        <v>44412</v>
      </c>
      <c r="D1097" t="s">
        <v>189</v>
      </c>
      <c r="E1097" t="s">
        <v>533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1144</v>
      </c>
      <c r="B1098">
        <v>2021</v>
      </c>
      <c r="C1098" s="9">
        <v>44412</v>
      </c>
      <c r="D1098" t="s">
        <v>189</v>
      </c>
      <c r="E1098" t="s">
        <v>533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1144</v>
      </c>
      <c r="B1099">
        <v>2021</v>
      </c>
      <c r="C1099" s="9">
        <v>44412</v>
      </c>
      <c r="D1099" t="s">
        <v>189</v>
      </c>
      <c r="E1099" t="s">
        <v>533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1144</v>
      </c>
      <c r="B1100">
        <v>2021</v>
      </c>
      <c r="C1100" s="9">
        <v>44412</v>
      </c>
      <c r="D1100" t="s">
        <v>189</v>
      </c>
      <c r="E1100" t="s">
        <v>533</v>
      </c>
      <c r="F1100">
        <v>8</v>
      </c>
      <c r="G1100">
        <v>1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1144</v>
      </c>
      <c r="B1101">
        <v>2021</v>
      </c>
      <c r="C1101" s="9">
        <v>44412</v>
      </c>
      <c r="D1101" t="s">
        <v>189</v>
      </c>
      <c r="E1101" t="s">
        <v>533</v>
      </c>
      <c r="F1101">
        <v>8</v>
      </c>
      <c r="G1101">
        <v>1</v>
      </c>
      <c r="H1101" t="s">
        <v>193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1144</v>
      </c>
      <c r="B1102">
        <v>2021</v>
      </c>
      <c r="C1102" s="9">
        <v>44412</v>
      </c>
      <c r="D1102" t="s">
        <v>189</v>
      </c>
      <c r="E1102" t="s">
        <v>536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1144</v>
      </c>
      <c r="B1103">
        <v>2021</v>
      </c>
      <c r="C1103" s="9">
        <v>44412</v>
      </c>
      <c r="D1103" t="s">
        <v>189</v>
      </c>
      <c r="E1103" t="s">
        <v>536</v>
      </c>
      <c r="F1103">
        <v>1</v>
      </c>
      <c r="G1103">
        <v>1</v>
      </c>
      <c r="H1103" t="s">
        <v>194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1144</v>
      </c>
      <c r="B1104">
        <v>2021</v>
      </c>
      <c r="C1104" s="9">
        <v>44412</v>
      </c>
      <c r="D1104" t="s">
        <v>189</v>
      </c>
      <c r="E1104" t="s">
        <v>536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1144</v>
      </c>
      <c r="B1105">
        <v>2021</v>
      </c>
      <c r="C1105" s="9">
        <v>44412</v>
      </c>
      <c r="D1105" t="s">
        <v>189</v>
      </c>
      <c r="E1105" t="s">
        <v>536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1144</v>
      </c>
      <c r="B1106">
        <v>2021</v>
      </c>
      <c r="C1106" s="9">
        <v>44412</v>
      </c>
      <c r="D1106" t="s">
        <v>189</v>
      </c>
      <c r="E1106" t="s">
        <v>536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1144</v>
      </c>
      <c r="B1107">
        <v>2021</v>
      </c>
      <c r="C1107" s="9">
        <v>44412</v>
      </c>
      <c r="D1107" t="s">
        <v>189</v>
      </c>
      <c r="E1107" t="s">
        <v>536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1144</v>
      </c>
      <c r="B1108">
        <v>2021</v>
      </c>
      <c r="C1108" s="9">
        <v>44412</v>
      </c>
      <c r="D1108" t="s">
        <v>189</v>
      </c>
      <c r="E1108" t="s">
        <v>536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1144</v>
      </c>
      <c r="B1109">
        <v>2021</v>
      </c>
      <c r="C1109" s="9">
        <v>44412</v>
      </c>
      <c r="D1109" t="s">
        <v>189</v>
      </c>
      <c r="E1109" t="s">
        <v>536</v>
      </c>
      <c r="F1109">
        <v>4</v>
      </c>
      <c r="G1109">
        <v>1</v>
      </c>
      <c r="H1109" t="s">
        <v>193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1144</v>
      </c>
      <c r="B1110">
        <v>2021</v>
      </c>
      <c r="C1110" s="9">
        <v>44412</v>
      </c>
      <c r="D1110" t="s">
        <v>189</v>
      </c>
      <c r="E1110" t="s">
        <v>536</v>
      </c>
      <c r="F1110">
        <v>5</v>
      </c>
      <c r="G1110">
        <v>1</v>
      </c>
      <c r="H1110" t="s">
        <v>195</v>
      </c>
      <c r="I1110" t="s">
        <v>1145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1144</v>
      </c>
      <c r="B1111">
        <v>2021</v>
      </c>
      <c r="C1111" s="9">
        <v>44412</v>
      </c>
      <c r="D1111" t="s">
        <v>189</v>
      </c>
      <c r="E1111" t="s">
        <v>536</v>
      </c>
      <c r="F1111">
        <v>5</v>
      </c>
      <c r="G1111">
        <v>1</v>
      </c>
      <c r="H1111" t="s">
        <v>190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1144</v>
      </c>
      <c r="B1112">
        <v>2021</v>
      </c>
      <c r="C1112" s="9">
        <v>44412</v>
      </c>
      <c r="D1112" t="s">
        <v>189</v>
      </c>
      <c r="E1112" t="s">
        <v>536</v>
      </c>
      <c r="F1112">
        <v>6</v>
      </c>
      <c r="G1112">
        <v>1</v>
      </c>
      <c r="H1112" t="s">
        <v>192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1144</v>
      </c>
      <c r="B1113">
        <v>2021</v>
      </c>
      <c r="C1113" s="9">
        <v>44412</v>
      </c>
      <c r="D1113" t="s">
        <v>189</v>
      </c>
      <c r="E1113" t="s">
        <v>536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1144</v>
      </c>
      <c r="B1114">
        <v>2021</v>
      </c>
      <c r="C1114" s="9">
        <v>44412</v>
      </c>
      <c r="D1114" t="s">
        <v>189</v>
      </c>
      <c r="E1114" t="s">
        <v>537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1144</v>
      </c>
      <c r="B1115">
        <v>2021</v>
      </c>
      <c r="C1115" s="9">
        <v>44412</v>
      </c>
      <c r="D1115" t="s">
        <v>189</v>
      </c>
      <c r="E1115" t="s">
        <v>537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1144</v>
      </c>
      <c r="B1116">
        <v>2021</v>
      </c>
      <c r="C1116" s="9">
        <v>44412</v>
      </c>
      <c r="D1116" t="s">
        <v>189</v>
      </c>
      <c r="E1116" t="s">
        <v>537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1144</v>
      </c>
      <c r="B1117">
        <v>2021</v>
      </c>
      <c r="C1117" s="9">
        <v>44412</v>
      </c>
      <c r="D1117" t="s">
        <v>189</v>
      </c>
      <c r="E1117" t="s">
        <v>537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1144</v>
      </c>
      <c r="B1118">
        <v>2021</v>
      </c>
      <c r="C1118" s="9">
        <v>44412</v>
      </c>
      <c r="D1118" t="s">
        <v>189</v>
      </c>
      <c r="E1118" t="s">
        <v>537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1144</v>
      </c>
      <c r="B1119">
        <v>2021</v>
      </c>
      <c r="C1119" s="9">
        <v>44412</v>
      </c>
      <c r="D1119" t="s">
        <v>189</v>
      </c>
      <c r="E1119" t="s">
        <v>537</v>
      </c>
      <c r="F1119">
        <v>2</v>
      </c>
      <c r="G1119">
        <v>1</v>
      </c>
      <c r="H1119" t="s">
        <v>190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1144</v>
      </c>
      <c r="B1120">
        <v>2021</v>
      </c>
      <c r="C1120" s="9">
        <v>44412</v>
      </c>
      <c r="D1120" t="s">
        <v>189</v>
      </c>
      <c r="E1120" t="s">
        <v>537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1144</v>
      </c>
      <c r="B1121">
        <v>2021</v>
      </c>
      <c r="C1121" s="9">
        <v>44412</v>
      </c>
      <c r="D1121" t="s">
        <v>189</v>
      </c>
      <c r="E1121" t="s">
        <v>537</v>
      </c>
      <c r="F1121">
        <v>2</v>
      </c>
      <c r="G1121">
        <v>2</v>
      </c>
      <c r="H1121" t="s">
        <v>190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1144</v>
      </c>
      <c r="B1122">
        <v>2021</v>
      </c>
      <c r="C1122" s="9">
        <v>44412</v>
      </c>
      <c r="D1122" t="s">
        <v>189</v>
      </c>
      <c r="E1122" t="s">
        <v>537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1144</v>
      </c>
      <c r="B1123">
        <v>2021</v>
      </c>
      <c r="C1123" s="9">
        <v>44412</v>
      </c>
      <c r="D1123" t="s">
        <v>189</v>
      </c>
      <c r="E1123" t="s">
        <v>537</v>
      </c>
      <c r="F1123">
        <v>3</v>
      </c>
      <c r="G1123">
        <v>1</v>
      </c>
      <c r="H1123" t="s">
        <v>192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1144</v>
      </c>
      <c r="B1124">
        <v>2021</v>
      </c>
      <c r="C1124" s="9">
        <v>44412</v>
      </c>
      <c r="D1124" t="s">
        <v>189</v>
      </c>
      <c r="E1124" t="s">
        <v>537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1144</v>
      </c>
      <c r="B1125">
        <v>2021</v>
      </c>
      <c r="C1125" s="9">
        <v>44412</v>
      </c>
      <c r="D1125" t="s">
        <v>189</v>
      </c>
      <c r="E1125" t="s">
        <v>537</v>
      </c>
      <c r="F1125">
        <v>3</v>
      </c>
      <c r="G1125">
        <v>2</v>
      </c>
      <c r="H1125" t="s">
        <v>192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1144</v>
      </c>
      <c r="B1126">
        <v>2021</v>
      </c>
      <c r="C1126" s="9">
        <v>44412</v>
      </c>
      <c r="D1126" t="s">
        <v>189</v>
      </c>
      <c r="E1126" t="s">
        <v>537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1144</v>
      </c>
      <c r="B1127">
        <v>2021</v>
      </c>
      <c r="C1127" s="9">
        <v>44412</v>
      </c>
      <c r="D1127" t="s">
        <v>189</v>
      </c>
      <c r="E1127" t="s">
        <v>537</v>
      </c>
      <c r="F1127">
        <v>4</v>
      </c>
      <c r="G1127">
        <v>1</v>
      </c>
      <c r="H1127" t="s">
        <v>195</v>
      </c>
      <c r="I1127" t="s">
        <v>1145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1144</v>
      </c>
      <c r="B1128">
        <v>2021</v>
      </c>
      <c r="C1128" s="9">
        <v>44412</v>
      </c>
      <c r="D1128" t="s">
        <v>189</v>
      </c>
      <c r="E1128" t="s">
        <v>537</v>
      </c>
      <c r="F1128">
        <v>4</v>
      </c>
      <c r="G1128">
        <v>2</v>
      </c>
      <c r="H1128" t="s">
        <v>195</v>
      </c>
      <c r="I1128" t="s">
        <v>1145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1144</v>
      </c>
      <c r="B1129">
        <v>2021</v>
      </c>
      <c r="C1129" s="9">
        <v>44412</v>
      </c>
      <c r="D1129" t="s">
        <v>189</v>
      </c>
      <c r="E1129" t="s">
        <v>537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534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1144</v>
      </c>
      <c r="B1130">
        <v>2021</v>
      </c>
      <c r="C1130" s="9">
        <v>44412</v>
      </c>
      <c r="D1130" t="s">
        <v>189</v>
      </c>
      <c r="E1130" t="s">
        <v>537</v>
      </c>
      <c r="F1130">
        <v>4</v>
      </c>
      <c r="G1130">
        <v>3</v>
      </c>
      <c r="H1130" t="s">
        <v>195</v>
      </c>
      <c r="I1130" t="s">
        <v>1145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1144</v>
      </c>
      <c r="B1131">
        <v>2021</v>
      </c>
      <c r="C1131" s="9">
        <v>44412</v>
      </c>
      <c r="D1131" t="s">
        <v>189</v>
      </c>
      <c r="E1131" t="s">
        <v>537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1144</v>
      </c>
      <c r="B1132">
        <v>2021</v>
      </c>
      <c r="C1132" s="9">
        <v>44412</v>
      </c>
      <c r="D1132" t="s">
        <v>189</v>
      </c>
      <c r="E1132" t="s">
        <v>538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1144</v>
      </c>
      <c r="B1133">
        <v>2021</v>
      </c>
      <c r="C1133" s="9">
        <v>44412</v>
      </c>
      <c r="D1133" t="s">
        <v>189</v>
      </c>
      <c r="E1133" t="s">
        <v>538</v>
      </c>
      <c r="F1133">
        <v>1</v>
      </c>
      <c r="G1133">
        <v>1</v>
      </c>
      <c r="H1133" t="s">
        <v>195</v>
      </c>
      <c r="I1133" t="s">
        <v>1145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1144</v>
      </c>
      <c r="B1134">
        <v>2021</v>
      </c>
      <c r="C1134" s="9">
        <v>44412</v>
      </c>
      <c r="D1134" t="s">
        <v>189</v>
      </c>
      <c r="E1134" t="s">
        <v>538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1144</v>
      </c>
      <c r="B1135">
        <v>2021</v>
      </c>
      <c r="C1135" s="9">
        <v>44412</v>
      </c>
      <c r="D1135" t="s">
        <v>189</v>
      </c>
      <c r="E1135" t="s">
        <v>538</v>
      </c>
      <c r="F1135">
        <v>1</v>
      </c>
      <c r="G1135">
        <v>2</v>
      </c>
      <c r="H1135" t="s">
        <v>195</v>
      </c>
      <c r="I1135" t="s">
        <v>1145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1144</v>
      </c>
      <c r="B1136">
        <v>2021</v>
      </c>
      <c r="C1136" s="9">
        <v>44412</v>
      </c>
      <c r="D1136" t="s">
        <v>189</v>
      </c>
      <c r="E1136" t="s">
        <v>538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1144</v>
      </c>
      <c r="B1137">
        <v>2021</v>
      </c>
      <c r="C1137" s="9">
        <v>44412</v>
      </c>
      <c r="D1137" t="s">
        <v>189</v>
      </c>
      <c r="E1137" t="s">
        <v>538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1144</v>
      </c>
      <c r="B1138">
        <v>2021</v>
      </c>
      <c r="C1138" s="9">
        <v>44412</v>
      </c>
      <c r="D1138" t="s">
        <v>189</v>
      </c>
      <c r="E1138" t="s">
        <v>538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1144</v>
      </c>
      <c r="B1139">
        <v>2021</v>
      </c>
      <c r="C1139" s="9">
        <v>44412</v>
      </c>
      <c r="D1139" t="s">
        <v>189</v>
      </c>
      <c r="E1139" t="s">
        <v>538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1144</v>
      </c>
      <c r="B1140">
        <v>2021</v>
      </c>
      <c r="C1140" s="9">
        <v>44412</v>
      </c>
      <c r="D1140" t="s">
        <v>189</v>
      </c>
      <c r="E1140" t="s">
        <v>62</v>
      </c>
      <c r="F1140" t="s">
        <v>540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1144</v>
      </c>
      <c r="B1141">
        <v>2021</v>
      </c>
      <c r="C1141" s="9">
        <v>44412</v>
      </c>
      <c r="D1141" t="s">
        <v>189</v>
      </c>
      <c r="E1141" t="s">
        <v>62</v>
      </c>
      <c r="F1141" t="s">
        <v>540</v>
      </c>
      <c r="G1141">
        <v>1</v>
      </c>
      <c r="H1141" t="s">
        <v>195</v>
      </c>
      <c r="I1141" t="s">
        <v>1145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1144</v>
      </c>
      <c r="B1142">
        <v>2021</v>
      </c>
      <c r="C1142" s="9">
        <v>44412</v>
      </c>
      <c r="D1142" t="s">
        <v>189</v>
      </c>
      <c r="E1142" t="s">
        <v>62</v>
      </c>
      <c r="F1142" t="s">
        <v>540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1144</v>
      </c>
      <c r="B1143">
        <v>2021</v>
      </c>
      <c r="C1143" s="9">
        <v>44412</v>
      </c>
      <c r="D1143" t="s">
        <v>189</v>
      </c>
      <c r="E1143" t="s">
        <v>62</v>
      </c>
      <c r="F1143" t="s">
        <v>540</v>
      </c>
      <c r="G1143">
        <v>2</v>
      </c>
      <c r="H1143" t="s">
        <v>195</v>
      </c>
      <c r="I1143" t="s">
        <v>1145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1144</v>
      </c>
      <c r="B1144">
        <v>2021</v>
      </c>
      <c r="C1144" s="9">
        <v>44412</v>
      </c>
      <c r="D1144" t="s">
        <v>189</v>
      </c>
      <c r="E1144" t="s">
        <v>62</v>
      </c>
      <c r="F1144" t="s">
        <v>539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1144</v>
      </c>
      <c r="B1145">
        <v>2021</v>
      </c>
      <c r="C1145" s="9">
        <v>44412</v>
      </c>
      <c r="D1145" t="s">
        <v>189</v>
      </c>
      <c r="E1145" t="s">
        <v>62</v>
      </c>
      <c r="F1145" t="s">
        <v>539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1144</v>
      </c>
      <c r="B1146">
        <v>2021</v>
      </c>
      <c r="C1146" s="9">
        <v>44412</v>
      </c>
      <c r="D1146" t="s">
        <v>189</v>
      </c>
      <c r="E1146" t="s">
        <v>62</v>
      </c>
      <c r="F1146" t="s">
        <v>539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1144</v>
      </c>
      <c r="B1147">
        <v>2021</v>
      </c>
      <c r="C1147" s="9">
        <v>44412</v>
      </c>
      <c r="D1147" t="s">
        <v>189</v>
      </c>
      <c r="E1147" t="s">
        <v>62</v>
      </c>
      <c r="F1147" t="s">
        <v>539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1144</v>
      </c>
      <c r="B1148">
        <v>2021</v>
      </c>
      <c r="C1148" s="9">
        <v>44412</v>
      </c>
      <c r="D1148" t="s">
        <v>189</v>
      </c>
      <c r="E1148" t="s">
        <v>62</v>
      </c>
      <c r="F1148" t="s">
        <v>539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1144</v>
      </c>
      <c r="B1149">
        <v>2021</v>
      </c>
      <c r="C1149" s="9">
        <v>44412</v>
      </c>
      <c r="D1149" t="s">
        <v>189</v>
      </c>
      <c r="E1149" t="s">
        <v>62</v>
      </c>
      <c r="F1149" t="s">
        <v>539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1144</v>
      </c>
      <c r="B1150">
        <v>2021</v>
      </c>
      <c r="C1150" s="9">
        <v>44412</v>
      </c>
      <c r="D1150" t="s">
        <v>189</v>
      </c>
      <c r="E1150" t="s">
        <v>1158</v>
      </c>
      <c r="F1150">
        <v>1</v>
      </c>
      <c r="G1150">
        <v>1</v>
      </c>
      <c r="H1150" t="s">
        <v>192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1144</v>
      </c>
      <c r="B1151">
        <v>2021</v>
      </c>
      <c r="C1151" s="9">
        <v>44412</v>
      </c>
      <c r="D1151" t="s">
        <v>189</v>
      </c>
      <c r="E1151" t="s">
        <v>1158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1144</v>
      </c>
      <c r="B1152">
        <v>2021</v>
      </c>
      <c r="C1152" s="9">
        <v>44412</v>
      </c>
      <c r="D1152" t="s">
        <v>189</v>
      </c>
      <c r="E1152" t="s">
        <v>1158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1144</v>
      </c>
      <c r="B1153">
        <v>2021</v>
      </c>
      <c r="C1153" s="9">
        <v>44412</v>
      </c>
      <c r="D1153" t="s">
        <v>189</v>
      </c>
      <c r="E1153" t="s">
        <v>1158</v>
      </c>
      <c r="F1153">
        <v>1</v>
      </c>
      <c r="G1153">
        <v>1</v>
      </c>
      <c r="H1153" t="s">
        <v>190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1144</v>
      </c>
      <c r="B1154">
        <v>2021</v>
      </c>
      <c r="C1154" s="9">
        <v>44412</v>
      </c>
      <c r="D1154" t="s">
        <v>189</v>
      </c>
      <c r="E1154" t="s">
        <v>1146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1144</v>
      </c>
      <c r="B1155">
        <v>2021</v>
      </c>
      <c r="C1155" s="9">
        <v>44412</v>
      </c>
      <c r="D1155" t="s">
        <v>189</v>
      </c>
      <c r="E1155" t="s">
        <v>1146</v>
      </c>
      <c r="F1155">
        <v>1</v>
      </c>
      <c r="G1155">
        <v>1</v>
      </c>
      <c r="H1155" t="s">
        <v>904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1144</v>
      </c>
      <c r="B1156">
        <v>2021</v>
      </c>
      <c r="C1156" s="9">
        <v>44412</v>
      </c>
      <c r="D1156" t="s">
        <v>189</v>
      </c>
      <c r="E1156" t="s">
        <v>1146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1144</v>
      </c>
      <c r="B1157">
        <v>2021</v>
      </c>
      <c r="C1157" s="9">
        <v>44412</v>
      </c>
      <c r="D1157" t="s">
        <v>189</v>
      </c>
      <c r="E1157" t="s">
        <v>1146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1144</v>
      </c>
      <c r="B1158">
        <v>2021</v>
      </c>
      <c r="C1158" s="9">
        <v>44412</v>
      </c>
      <c r="D1158" t="s">
        <v>189</v>
      </c>
      <c r="E1158" t="s">
        <v>1146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1144</v>
      </c>
      <c r="B1159">
        <v>2021</v>
      </c>
      <c r="C1159" s="9">
        <v>44412</v>
      </c>
      <c r="D1159" t="s">
        <v>189</v>
      </c>
      <c r="E1159" t="s">
        <v>1146</v>
      </c>
      <c r="F1159">
        <v>3</v>
      </c>
      <c r="G1159">
        <v>1</v>
      </c>
      <c r="H1159" t="s">
        <v>240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1144</v>
      </c>
      <c r="B1160">
        <v>2021</v>
      </c>
      <c r="C1160" s="9">
        <v>44412</v>
      </c>
      <c r="D1160" t="s">
        <v>189</v>
      </c>
      <c r="E1160" t="s">
        <v>1146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1144</v>
      </c>
      <c r="B1161">
        <v>2021</v>
      </c>
      <c r="C1161" s="9">
        <v>44412</v>
      </c>
      <c r="D1161" t="s">
        <v>189</v>
      </c>
      <c r="E1161" t="s">
        <v>1146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1144</v>
      </c>
      <c r="B1162">
        <v>2021</v>
      </c>
      <c r="C1162" s="9">
        <v>44412</v>
      </c>
      <c r="D1162" t="s">
        <v>189</v>
      </c>
      <c r="E1162" t="s">
        <v>1146</v>
      </c>
      <c r="F1162">
        <v>5</v>
      </c>
      <c r="G1162">
        <v>1</v>
      </c>
      <c r="H1162" t="s">
        <v>195</v>
      </c>
      <c r="I1162" t="s">
        <v>1145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1144</v>
      </c>
      <c r="B1163">
        <v>2021</v>
      </c>
      <c r="C1163" s="9">
        <v>44412</v>
      </c>
      <c r="D1163" t="s">
        <v>189</v>
      </c>
      <c r="E1163" t="s">
        <v>1146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1144</v>
      </c>
      <c r="B1164">
        <v>2021</v>
      </c>
      <c r="C1164" s="9">
        <v>44412</v>
      </c>
      <c r="D1164" t="s">
        <v>189</v>
      </c>
      <c r="E1164" t="s">
        <v>1146</v>
      </c>
      <c r="F1164">
        <v>6</v>
      </c>
      <c r="G1164">
        <v>1</v>
      </c>
      <c r="H1164" t="s">
        <v>192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1144</v>
      </c>
      <c r="B1165">
        <v>2021</v>
      </c>
      <c r="C1165" s="9">
        <v>44412</v>
      </c>
      <c r="D1165" t="s">
        <v>189</v>
      </c>
      <c r="E1165" t="s">
        <v>1146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1144</v>
      </c>
      <c r="B1166">
        <v>2021</v>
      </c>
      <c r="C1166" s="9">
        <v>44412</v>
      </c>
      <c r="D1166" t="s">
        <v>189</v>
      </c>
      <c r="E1166" t="s">
        <v>1146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1144</v>
      </c>
      <c r="B1167">
        <v>2021</v>
      </c>
      <c r="C1167" s="9">
        <v>44412</v>
      </c>
      <c r="D1167" t="s">
        <v>189</v>
      </c>
      <c r="E1167" t="s">
        <v>1146</v>
      </c>
      <c r="F1167">
        <v>7</v>
      </c>
      <c r="G1167">
        <v>1</v>
      </c>
      <c r="H1167" t="s">
        <v>200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1144</v>
      </c>
      <c r="B1168">
        <v>2021</v>
      </c>
      <c r="C1168" s="9">
        <v>44412</v>
      </c>
      <c r="D1168" t="s">
        <v>189</v>
      </c>
      <c r="E1168" t="s">
        <v>1146</v>
      </c>
      <c r="F1168">
        <v>8</v>
      </c>
      <c r="G1168">
        <v>1</v>
      </c>
      <c r="H1168" t="s">
        <v>190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1144</v>
      </c>
      <c r="B1169">
        <v>2021</v>
      </c>
      <c r="C1169" s="9">
        <v>44412</v>
      </c>
      <c r="D1169" t="s">
        <v>189</v>
      </c>
      <c r="E1169" t="s">
        <v>1146</v>
      </c>
      <c r="F1169">
        <v>8</v>
      </c>
      <c r="G1169">
        <v>1</v>
      </c>
      <c r="H1169" t="s">
        <v>194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1144</v>
      </c>
      <c r="B1170">
        <v>2021</v>
      </c>
      <c r="C1170" s="9">
        <v>44412</v>
      </c>
      <c r="D1170" t="s">
        <v>189</v>
      </c>
      <c r="E1170" t="s">
        <v>1146</v>
      </c>
      <c r="F1170">
        <v>9</v>
      </c>
      <c r="G1170">
        <v>1</v>
      </c>
      <c r="H1170" t="s">
        <v>193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1144</v>
      </c>
      <c r="B1171">
        <v>2021</v>
      </c>
      <c r="C1171" s="9">
        <v>44412</v>
      </c>
      <c r="D1171" t="s">
        <v>189</v>
      </c>
      <c r="E1171" t="s">
        <v>1146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1144</v>
      </c>
      <c r="B1172">
        <v>2021</v>
      </c>
      <c r="C1172" s="9">
        <v>44412</v>
      </c>
      <c r="D1172" t="s">
        <v>189</v>
      </c>
      <c r="E1172" t="s">
        <v>1146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1144</v>
      </c>
      <c r="B1173">
        <v>2021</v>
      </c>
      <c r="C1173" s="9">
        <v>44412</v>
      </c>
      <c r="D1173" t="s">
        <v>189</v>
      </c>
      <c r="E1173" t="s">
        <v>1146</v>
      </c>
      <c r="F1173">
        <v>10</v>
      </c>
      <c r="G1173">
        <v>1</v>
      </c>
      <c r="H1173" t="s">
        <v>181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1144</v>
      </c>
      <c r="B1174">
        <v>2021</v>
      </c>
      <c r="C1174" s="9">
        <v>44412</v>
      </c>
      <c r="D1174" t="s">
        <v>189</v>
      </c>
      <c r="E1174" t="s">
        <v>1146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1144</v>
      </c>
      <c r="B1175">
        <v>2021</v>
      </c>
      <c r="C1175" s="9">
        <v>44412</v>
      </c>
      <c r="D1175" t="s">
        <v>189</v>
      </c>
      <c r="E1175" t="s">
        <v>1146</v>
      </c>
      <c r="F1175">
        <v>11</v>
      </c>
      <c r="G1175">
        <v>1</v>
      </c>
      <c r="H1175" t="s">
        <v>199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1144</v>
      </c>
      <c r="B1176">
        <v>2021</v>
      </c>
      <c r="C1176" s="9">
        <v>44412</v>
      </c>
      <c r="D1176" t="s">
        <v>189</v>
      </c>
      <c r="E1176" t="s">
        <v>1146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1144</v>
      </c>
      <c r="B1177">
        <v>2021</v>
      </c>
      <c r="C1177" s="9">
        <v>44412</v>
      </c>
      <c r="D1177" t="s">
        <v>189</v>
      </c>
      <c r="E1177" t="s">
        <v>1146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1144</v>
      </c>
      <c r="B1178">
        <v>2021</v>
      </c>
      <c r="C1178" s="9">
        <v>44412</v>
      </c>
      <c r="D1178" t="s">
        <v>189</v>
      </c>
      <c r="E1178" t="s">
        <v>1156</v>
      </c>
      <c r="F1178">
        <v>1</v>
      </c>
      <c r="G1178">
        <v>1</v>
      </c>
      <c r="H1178" t="s">
        <v>193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1144</v>
      </c>
      <c r="B1179">
        <v>2021</v>
      </c>
      <c r="C1179" s="9">
        <v>44412</v>
      </c>
      <c r="D1179" t="s">
        <v>189</v>
      </c>
      <c r="E1179" t="s">
        <v>1156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1144</v>
      </c>
      <c r="B1180">
        <v>2021</v>
      </c>
      <c r="C1180" s="9">
        <v>44412</v>
      </c>
      <c r="D1180" t="s">
        <v>189</v>
      </c>
      <c r="E1180" t="s">
        <v>1156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1144</v>
      </c>
      <c r="B1181">
        <v>2021</v>
      </c>
      <c r="C1181" s="9">
        <v>44412</v>
      </c>
      <c r="D1181" t="s">
        <v>189</v>
      </c>
      <c r="E1181" t="s">
        <v>1156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1144</v>
      </c>
      <c r="B1182">
        <v>2021</v>
      </c>
      <c r="C1182" s="9">
        <v>44412</v>
      </c>
      <c r="D1182" t="s">
        <v>189</v>
      </c>
      <c r="E1182" t="s">
        <v>1156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1144</v>
      </c>
      <c r="B1183">
        <v>2021</v>
      </c>
      <c r="C1183" s="9">
        <v>44412</v>
      </c>
      <c r="D1183" t="s">
        <v>189</v>
      </c>
      <c r="E1183" t="s">
        <v>1156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1144</v>
      </c>
      <c r="B1184">
        <v>2021</v>
      </c>
      <c r="C1184" s="9">
        <v>44412</v>
      </c>
      <c r="D1184" t="s">
        <v>189</v>
      </c>
      <c r="E1184" t="s">
        <v>1156</v>
      </c>
      <c r="F1184">
        <v>4</v>
      </c>
      <c r="G1184">
        <v>1</v>
      </c>
      <c r="H1184" t="s">
        <v>194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1144</v>
      </c>
      <c r="B1185">
        <v>2021</v>
      </c>
      <c r="C1185" s="9">
        <v>44412</v>
      </c>
      <c r="D1185" t="s">
        <v>189</v>
      </c>
      <c r="E1185" t="s">
        <v>1156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1144</v>
      </c>
      <c r="B1186">
        <v>2021</v>
      </c>
      <c r="C1186" s="9">
        <v>44412</v>
      </c>
      <c r="D1186" t="s">
        <v>189</v>
      </c>
      <c r="E1186" t="s">
        <v>1155</v>
      </c>
      <c r="F1186">
        <v>1</v>
      </c>
      <c r="G1186">
        <v>1</v>
      </c>
      <c r="H1186" t="s">
        <v>194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1144</v>
      </c>
      <c r="B1187">
        <v>2021</v>
      </c>
      <c r="C1187" s="9">
        <v>44412</v>
      </c>
      <c r="D1187" t="s">
        <v>189</v>
      </c>
      <c r="E1187" t="s">
        <v>1155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1144</v>
      </c>
      <c r="B1188">
        <v>2021</v>
      </c>
      <c r="C1188" s="9">
        <v>44412</v>
      </c>
      <c r="D1188" t="s">
        <v>189</v>
      </c>
      <c r="E1188" t="s">
        <v>1155</v>
      </c>
      <c r="F1188">
        <v>1</v>
      </c>
      <c r="G1188">
        <v>1</v>
      </c>
      <c r="H1188" t="s">
        <v>904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1144</v>
      </c>
      <c r="B1189">
        <v>2021</v>
      </c>
      <c r="C1189" s="9">
        <v>44412</v>
      </c>
      <c r="D1189" t="s">
        <v>189</v>
      </c>
      <c r="E1189" t="s">
        <v>1155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1144</v>
      </c>
      <c r="B1190">
        <v>2021</v>
      </c>
      <c r="C1190" s="9">
        <v>44412</v>
      </c>
      <c r="D1190" t="s">
        <v>189</v>
      </c>
      <c r="E1190" t="s">
        <v>1155</v>
      </c>
      <c r="F1190">
        <v>2</v>
      </c>
      <c r="G1190">
        <v>1</v>
      </c>
      <c r="H1190" t="s">
        <v>181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1144</v>
      </c>
      <c r="B1191">
        <v>2021</v>
      </c>
      <c r="C1191" s="9">
        <v>44412</v>
      </c>
      <c r="D1191" t="s">
        <v>189</v>
      </c>
      <c r="E1191" t="s">
        <v>1155</v>
      </c>
      <c r="F1191">
        <v>2</v>
      </c>
      <c r="G1191">
        <v>1</v>
      </c>
      <c r="H1191" t="s">
        <v>200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1144</v>
      </c>
      <c r="B1192">
        <v>2021</v>
      </c>
      <c r="C1192" s="9">
        <v>44412</v>
      </c>
      <c r="D1192" t="s">
        <v>189</v>
      </c>
      <c r="E1192" t="s">
        <v>1155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1144</v>
      </c>
      <c r="B1193">
        <v>2021</v>
      </c>
      <c r="C1193" s="9">
        <v>44412</v>
      </c>
      <c r="D1193" t="s">
        <v>189</v>
      </c>
      <c r="E1193" t="s">
        <v>1155</v>
      </c>
      <c r="F1193">
        <v>3</v>
      </c>
      <c r="G1193">
        <v>1</v>
      </c>
      <c r="H1193" t="s">
        <v>199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1144</v>
      </c>
      <c r="B1194">
        <v>2021</v>
      </c>
      <c r="C1194" s="9">
        <v>44412</v>
      </c>
      <c r="D1194" t="s">
        <v>189</v>
      </c>
      <c r="E1194" t="s">
        <v>1155</v>
      </c>
      <c r="F1194">
        <v>3</v>
      </c>
      <c r="G1194">
        <v>1</v>
      </c>
      <c r="H1194" t="s">
        <v>240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1144</v>
      </c>
      <c r="B1195">
        <v>2021</v>
      </c>
      <c r="C1195" s="9">
        <v>44412</v>
      </c>
      <c r="D1195" t="s">
        <v>189</v>
      </c>
      <c r="E1195" t="s">
        <v>1155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1144</v>
      </c>
      <c r="B1196">
        <v>2021</v>
      </c>
      <c r="C1196" s="9">
        <v>44412</v>
      </c>
      <c r="D1196" t="s">
        <v>189</v>
      </c>
      <c r="E1196" t="s">
        <v>1155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1144</v>
      </c>
      <c r="B1197">
        <v>2021</v>
      </c>
      <c r="C1197" s="9">
        <v>44412</v>
      </c>
      <c r="D1197" t="s">
        <v>189</v>
      </c>
      <c r="E1197" t="s">
        <v>1155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1144</v>
      </c>
      <c r="B1198">
        <v>2021</v>
      </c>
      <c r="C1198" s="9">
        <v>44412</v>
      </c>
      <c r="D1198" t="s">
        <v>189</v>
      </c>
      <c r="E1198" t="s">
        <v>1157</v>
      </c>
      <c r="F1198">
        <v>1</v>
      </c>
      <c r="G1198">
        <v>1</v>
      </c>
      <c r="H1198" t="s">
        <v>190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1144</v>
      </c>
      <c r="B1199">
        <v>2021</v>
      </c>
      <c r="C1199" s="9">
        <v>44412</v>
      </c>
      <c r="D1199" t="s">
        <v>189</v>
      </c>
      <c r="E1199" t="s">
        <v>1157</v>
      </c>
      <c r="F1199">
        <v>1</v>
      </c>
      <c r="G1199">
        <v>1</v>
      </c>
      <c r="H1199" t="s">
        <v>194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1144</v>
      </c>
      <c r="B1200">
        <v>2021</v>
      </c>
      <c r="C1200" s="9">
        <v>44412</v>
      </c>
      <c r="D1200" t="s">
        <v>189</v>
      </c>
      <c r="E1200" t="s">
        <v>1157</v>
      </c>
      <c r="F1200">
        <v>1</v>
      </c>
      <c r="G1200">
        <v>1</v>
      </c>
      <c r="H1200" t="s">
        <v>193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1144</v>
      </c>
      <c r="B1201">
        <v>2021</v>
      </c>
      <c r="C1201" s="9">
        <v>44412</v>
      </c>
      <c r="D1201" t="s">
        <v>189</v>
      </c>
      <c r="E1201" t="s">
        <v>1157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1144</v>
      </c>
      <c r="B1202">
        <v>2021</v>
      </c>
      <c r="C1202" s="9">
        <v>44412</v>
      </c>
      <c r="D1202" t="s">
        <v>189</v>
      </c>
      <c r="E1202" t="s">
        <v>1157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1144</v>
      </c>
      <c r="B1203">
        <v>2021</v>
      </c>
      <c r="C1203" s="9">
        <v>44412</v>
      </c>
      <c r="D1203" t="s">
        <v>189</v>
      </c>
      <c r="E1203" t="s">
        <v>1157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1810</v>
      </c>
      <c r="I1205" t="s">
        <v>851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3</v>
      </c>
      <c r="G1209">
        <v>1</v>
      </c>
      <c r="H1209" t="s">
        <v>850</v>
      </c>
      <c r="I1209" t="s">
        <v>851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4</v>
      </c>
      <c r="G1210">
        <v>1</v>
      </c>
      <c r="H1210" t="s">
        <v>1187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4</v>
      </c>
      <c r="G1211">
        <v>1</v>
      </c>
      <c r="H1211" t="s">
        <v>822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6</v>
      </c>
      <c r="G1214">
        <v>1</v>
      </c>
      <c r="H1214" t="s">
        <v>849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534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536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536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536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536</v>
      </c>
      <c r="F1221">
        <v>3</v>
      </c>
      <c r="G1221">
        <v>1</v>
      </c>
      <c r="H1221" t="s">
        <v>1187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536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536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536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536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536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536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536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536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536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536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537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537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537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537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537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537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537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537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537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537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537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537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537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537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537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538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538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538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538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540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540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540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540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539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539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539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539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180</v>
      </c>
      <c r="B1268">
        <v>2021</v>
      </c>
      <c r="C1268" s="9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180</v>
      </c>
      <c r="B1269">
        <v>2021</v>
      </c>
      <c r="C1269" s="9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180</v>
      </c>
      <c r="B1270">
        <v>2021</v>
      </c>
      <c r="C1270" s="9">
        <v>44492</v>
      </c>
      <c r="D1270" t="s">
        <v>19</v>
      </c>
      <c r="E1270" t="s">
        <v>533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180</v>
      </c>
      <c r="B1271">
        <v>2021</v>
      </c>
      <c r="C1271" s="9">
        <v>44492</v>
      </c>
      <c r="D1271" t="s">
        <v>19</v>
      </c>
      <c r="E1271" t="s">
        <v>533</v>
      </c>
      <c r="F1271">
        <v>2</v>
      </c>
      <c r="G1271">
        <v>1</v>
      </c>
      <c r="H1271" t="s">
        <v>81</v>
      </c>
      <c r="I1271" t="s">
        <v>248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180</v>
      </c>
      <c r="B1272">
        <v>2021</v>
      </c>
      <c r="C1272" s="9">
        <v>44492</v>
      </c>
      <c r="D1272" t="s">
        <v>19</v>
      </c>
      <c r="E1272" t="s">
        <v>533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180</v>
      </c>
      <c r="B1273">
        <v>2021</v>
      </c>
      <c r="C1273" s="9">
        <v>44492</v>
      </c>
      <c r="D1273" t="s">
        <v>19</v>
      </c>
      <c r="E1273" t="s">
        <v>533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180</v>
      </c>
      <c r="B1274">
        <v>2021</v>
      </c>
      <c r="C1274" s="9">
        <v>44492</v>
      </c>
      <c r="D1274" t="s">
        <v>19</v>
      </c>
      <c r="E1274" t="s">
        <v>533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180</v>
      </c>
      <c r="B1275">
        <v>2021</v>
      </c>
      <c r="C1275" s="9">
        <v>44492</v>
      </c>
      <c r="D1275" t="s">
        <v>19</v>
      </c>
      <c r="E1275" t="s">
        <v>533</v>
      </c>
      <c r="F1275">
        <v>4</v>
      </c>
      <c r="G1275">
        <v>1</v>
      </c>
      <c r="H1275" t="s">
        <v>702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180</v>
      </c>
      <c r="B1276">
        <v>2021</v>
      </c>
      <c r="C1276" s="9">
        <v>44492</v>
      </c>
      <c r="D1276" t="s">
        <v>19</v>
      </c>
      <c r="E1276" t="s">
        <v>533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180</v>
      </c>
      <c r="B1277">
        <v>2021</v>
      </c>
      <c r="C1277" s="9">
        <v>44492</v>
      </c>
      <c r="D1277" t="s">
        <v>19</v>
      </c>
      <c r="E1277" t="s">
        <v>533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180</v>
      </c>
      <c r="B1278">
        <v>2021</v>
      </c>
      <c r="C1278" s="9">
        <v>44492</v>
      </c>
      <c r="D1278" t="s">
        <v>19</v>
      </c>
      <c r="E1278" t="s">
        <v>533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180</v>
      </c>
      <c r="B1279">
        <v>2021</v>
      </c>
      <c r="C1279" s="9">
        <v>44492</v>
      </c>
      <c r="D1279" t="s">
        <v>19</v>
      </c>
      <c r="E1279" t="s">
        <v>533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180</v>
      </c>
      <c r="B1280">
        <v>2021</v>
      </c>
      <c r="C1280" s="9">
        <v>44492</v>
      </c>
      <c r="D1280" t="s">
        <v>19</v>
      </c>
      <c r="E1280" t="s">
        <v>533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180</v>
      </c>
      <c r="B1281">
        <v>2021</v>
      </c>
      <c r="C1281" s="9">
        <v>44492</v>
      </c>
      <c r="D1281" t="s">
        <v>19</v>
      </c>
      <c r="E1281" t="s">
        <v>533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180</v>
      </c>
      <c r="B1282">
        <v>2021</v>
      </c>
      <c r="C1282" s="9">
        <v>44492</v>
      </c>
      <c r="D1282" t="s">
        <v>19</v>
      </c>
      <c r="E1282" t="s">
        <v>533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180</v>
      </c>
      <c r="B1283">
        <v>2021</v>
      </c>
      <c r="C1283" s="9">
        <v>44492</v>
      </c>
      <c r="D1283" t="s">
        <v>19</v>
      </c>
      <c r="E1283" t="s">
        <v>533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180</v>
      </c>
      <c r="B1284">
        <v>2021</v>
      </c>
      <c r="C1284" s="9">
        <v>44492</v>
      </c>
      <c r="D1284" t="s">
        <v>19</v>
      </c>
      <c r="E1284" t="s">
        <v>533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180</v>
      </c>
      <c r="B1285">
        <v>2021</v>
      </c>
      <c r="C1285" s="9">
        <v>44492</v>
      </c>
      <c r="D1285" t="s">
        <v>19</v>
      </c>
      <c r="E1285" t="s">
        <v>533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180</v>
      </c>
      <c r="B1286">
        <v>2021</v>
      </c>
      <c r="C1286" s="9">
        <v>44492</v>
      </c>
      <c r="D1286" t="s">
        <v>19</v>
      </c>
      <c r="E1286" t="s">
        <v>533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180</v>
      </c>
      <c r="B1287">
        <v>2021</v>
      </c>
      <c r="C1287" s="9">
        <v>44492</v>
      </c>
      <c r="D1287" t="s">
        <v>19</v>
      </c>
      <c r="E1287" t="s">
        <v>533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180</v>
      </c>
      <c r="B1288">
        <v>2021</v>
      </c>
      <c r="C1288" s="9">
        <v>44492</v>
      </c>
      <c r="D1288" t="s">
        <v>19</v>
      </c>
      <c r="E1288" t="s">
        <v>533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180</v>
      </c>
      <c r="B1289">
        <v>2021</v>
      </c>
      <c r="C1289" s="9">
        <v>44492</v>
      </c>
      <c r="D1289" t="s">
        <v>19</v>
      </c>
      <c r="E1289" t="s">
        <v>533</v>
      </c>
      <c r="F1289">
        <v>11</v>
      </c>
      <c r="G1289">
        <v>1</v>
      </c>
      <c r="H1289" t="s">
        <v>237</v>
      </c>
      <c r="I1289" t="s">
        <v>183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180</v>
      </c>
      <c r="B1290">
        <v>2021</v>
      </c>
      <c r="C1290" s="9">
        <v>44492</v>
      </c>
      <c r="D1290" t="s">
        <v>19</v>
      </c>
      <c r="E1290" t="s">
        <v>533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180</v>
      </c>
      <c r="B1291">
        <v>2021</v>
      </c>
      <c r="C1291" s="9">
        <v>44492</v>
      </c>
      <c r="D1291" t="s">
        <v>19</v>
      </c>
      <c r="E1291" t="s">
        <v>533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180</v>
      </c>
      <c r="B1292">
        <v>2021</v>
      </c>
      <c r="C1292" s="9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180</v>
      </c>
      <c r="B1293">
        <v>2021</v>
      </c>
      <c r="C1293" s="9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180</v>
      </c>
      <c r="B1294">
        <v>2021</v>
      </c>
      <c r="C1294" s="9">
        <v>44492</v>
      </c>
      <c r="D1294" t="s">
        <v>19</v>
      </c>
      <c r="E1294" t="s">
        <v>536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180</v>
      </c>
      <c r="B1295">
        <v>2021</v>
      </c>
      <c r="C1295" s="9">
        <v>44492</v>
      </c>
      <c r="D1295" t="s">
        <v>19</v>
      </c>
      <c r="E1295" t="s">
        <v>536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180</v>
      </c>
      <c r="B1296">
        <v>2021</v>
      </c>
      <c r="C1296" s="9">
        <v>44492</v>
      </c>
      <c r="D1296" t="s">
        <v>19</v>
      </c>
      <c r="E1296" t="s">
        <v>536</v>
      </c>
      <c r="F1296">
        <v>3</v>
      </c>
      <c r="G1296">
        <v>1</v>
      </c>
      <c r="H1296" t="s">
        <v>182</v>
      </c>
      <c r="I1296" t="s">
        <v>183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180</v>
      </c>
      <c r="B1297">
        <v>2021</v>
      </c>
      <c r="C1297" s="9">
        <v>44492</v>
      </c>
      <c r="D1297" t="s">
        <v>19</v>
      </c>
      <c r="E1297" t="s">
        <v>536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180</v>
      </c>
      <c r="B1298">
        <v>2021</v>
      </c>
      <c r="C1298" s="9">
        <v>44492</v>
      </c>
      <c r="D1298" t="s">
        <v>19</v>
      </c>
      <c r="E1298" t="s">
        <v>536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180</v>
      </c>
      <c r="B1299">
        <v>2021</v>
      </c>
      <c r="C1299" s="9">
        <v>44492</v>
      </c>
      <c r="D1299" t="s">
        <v>19</v>
      </c>
      <c r="E1299" t="s">
        <v>536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180</v>
      </c>
      <c r="B1300">
        <v>2021</v>
      </c>
      <c r="C1300" s="9">
        <v>44492</v>
      </c>
      <c r="D1300" t="s">
        <v>19</v>
      </c>
      <c r="E1300" t="s">
        <v>536</v>
      </c>
      <c r="F1300">
        <v>5</v>
      </c>
      <c r="G1300">
        <v>1</v>
      </c>
      <c r="H1300" t="s">
        <v>200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180</v>
      </c>
      <c r="B1301">
        <v>2021</v>
      </c>
      <c r="C1301" s="9">
        <v>44492</v>
      </c>
      <c r="D1301" t="s">
        <v>19</v>
      </c>
      <c r="E1301" t="s">
        <v>536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180</v>
      </c>
      <c r="B1302">
        <v>2021</v>
      </c>
      <c r="C1302" s="9">
        <v>44492</v>
      </c>
      <c r="D1302" t="s">
        <v>19</v>
      </c>
      <c r="E1302" t="s">
        <v>536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180</v>
      </c>
      <c r="B1303">
        <v>2021</v>
      </c>
      <c r="C1303" s="9">
        <v>44492</v>
      </c>
      <c r="D1303" t="s">
        <v>19</v>
      </c>
      <c r="E1303" t="s">
        <v>536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180</v>
      </c>
      <c r="B1304">
        <v>2021</v>
      </c>
      <c r="C1304" s="9">
        <v>44492</v>
      </c>
      <c r="D1304" t="s">
        <v>19</v>
      </c>
      <c r="E1304" t="s">
        <v>536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180</v>
      </c>
      <c r="B1305">
        <v>2021</v>
      </c>
      <c r="C1305" s="9">
        <v>44492</v>
      </c>
      <c r="D1305" t="s">
        <v>19</v>
      </c>
      <c r="E1305" t="s">
        <v>536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180</v>
      </c>
      <c r="B1306">
        <v>2021</v>
      </c>
      <c r="C1306" s="9">
        <v>44492</v>
      </c>
      <c r="D1306" t="s">
        <v>19</v>
      </c>
      <c r="E1306" t="s">
        <v>536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180</v>
      </c>
      <c r="B1307">
        <v>2021</v>
      </c>
      <c r="C1307" s="9">
        <v>44492</v>
      </c>
      <c r="D1307" t="s">
        <v>19</v>
      </c>
      <c r="E1307" t="s">
        <v>536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180</v>
      </c>
      <c r="B1308">
        <v>2021</v>
      </c>
      <c r="C1308" s="9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180</v>
      </c>
      <c r="B1309">
        <v>2021</v>
      </c>
      <c r="C1309" s="9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180</v>
      </c>
      <c r="B1310">
        <v>2021</v>
      </c>
      <c r="C1310" s="9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180</v>
      </c>
      <c r="B1311">
        <v>2021</v>
      </c>
      <c r="C1311" s="9">
        <v>44492</v>
      </c>
      <c r="D1311" t="s">
        <v>19</v>
      </c>
      <c r="E1311" t="s">
        <v>537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180</v>
      </c>
      <c r="B1312">
        <v>2021</v>
      </c>
      <c r="C1312" s="9">
        <v>44492</v>
      </c>
      <c r="D1312" t="s">
        <v>19</v>
      </c>
      <c r="E1312" t="s">
        <v>537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180</v>
      </c>
      <c r="B1313">
        <v>2021</v>
      </c>
      <c r="C1313" s="9">
        <v>44492</v>
      </c>
      <c r="D1313" t="s">
        <v>19</v>
      </c>
      <c r="E1313" t="s">
        <v>537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180</v>
      </c>
      <c r="B1314">
        <v>2021</v>
      </c>
      <c r="C1314" s="9">
        <v>44492</v>
      </c>
      <c r="D1314" t="s">
        <v>19</v>
      </c>
      <c r="E1314" t="s">
        <v>537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180</v>
      </c>
      <c r="B1315">
        <v>2021</v>
      </c>
      <c r="C1315" s="9">
        <v>44492</v>
      </c>
      <c r="D1315" t="s">
        <v>19</v>
      </c>
      <c r="E1315" t="s">
        <v>537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180</v>
      </c>
      <c r="B1316">
        <v>2021</v>
      </c>
      <c r="C1316" s="9">
        <v>44492</v>
      </c>
      <c r="D1316" t="s">
        <v>19</v>
      </c>
      <c r="E1316" t="s">
        <v>537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180</v>
      </c>
      <c r="B1317">
        <v>2021</v>
      </c>
      <c r="C1317" s="9">
        <v>44492</v>
      </c>
      <c r="D1317" t="s">
        <v>19</v>
      </c>
      <c r="E1317" t="s">
        <v>537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180</v>
      </c>
      <c r="B1318">
        <v>2021</v>
      </c>
      <c r="C1318" s="9">
        <v>44492</v>
      </c>
      <c r="D1318" t="s">
        <v>19</v>
      </c>
      <c r="E1318" t="s">
        <v>537</v>
      </c>
      <c r="F1318">
        <v>3</v>
      </c>
      <c r="G1318">
        <v>1</v>
      </c>
      <c r="H1318" t="s">
        <v>182</v>
      </c>
      <c r="I1318" t="s">
        <v>183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180</v>
      </c>
      <c r="B1319">
        <v>2021</v>
      </c>
      <c r="C1319" s="9">
        <v>44492</v>
      </c>
      <c r="D1319" t="s">
        <v>19</v>
      </c>
      <c r="E1319" t="s">
        <v>537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180</v>
      </c>
      <c r="B1320">
        <v>2021</v>
      </c>
      <c r="C1320" s="9">
        <v>44492</v>
      </c>
      <c r="D1320" t="s">
        <v>19</v>
      </c>
      <c r="E1320" t="s">
        <v>537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180</v>
      </c>
      <c r="B1321">
        <v>2021</v>
      </c>
      <c r="C1321" s="9">
        <v>44492</v>
      </c>
      <c r="D1321" t="s">
        <v>19</v>
      </c>
      <c r="E1321" t="s">
        <v>537</v>
      </c>
      <c r="F1321">
        <v>3</v>
      </c>
      <c r="G1321">
        <v>2</v>
      </c>
      <c r="H1321" t="s">
        <v>182</v>
      </c>
      <c r="I1321" t="s">
        <v>183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180</v>
      </c>
      <c r="B1322">
        <v>2021</v>
      </c>
      <c r="C1322" s="9">
        <v>44492</v>
      </c>
      <c r="D1322" t="s">
        <v>19</v>
      </c>
      <c r="E1322" t="s">
        <v>537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180</v>
      </c>
      <c r="B1323">
        <v>2021</v>
      </c>
      <c r="C1323" s="9">
        <v>44492</v>
      </c>
      <c r="D1323" t="s">
        <v>19</v>
      </c>
      <c r="E1323" t="s">
        <v>537</v>
      </c>
      <c r="F1323">
        <v>3</v>
      </c>
      <c r="G1323">
        <v>3</v>
      </c>
      <c r="H1323" t="s">
        <v>182</v>
      </c>
      <c r="I1323" t="s">
        <v>183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180</v>
      </c>
      <c r="B1324">
        <v>2021</v>
      </c>
      <c r="C1324" s="9">
        <v>44492</v>
      </c>
      <c r="D1324" t="s">
        <v>19</v>
      </c>
      <c r="E1324" t="s">
        <v>537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180</v>
      </c>
      <c r="B1325">
        <v>2021</v>
      </c>
      <c r="C1325" s="9">
        <v>44492</v>
      </c>
      <c r="D1325" t="s">
        <v>19</v>
      </c>
      <c r="E1325" t="s">
        <v>537</v>
      </c>
      <c r="F1325">
        <v>4</v>
      </c>
      <c r="G1325">
        <v>1</v>
      </c>
      <c r="H1325" t="s">
        <v>200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180</v>
      </c>
      <c r="B1326">
        <v>2021</v>
      </c>
      <c r="C1326" s="9">
        <v>44492</v>
      </c>
      <c r="D1326" t="s">
        <v>19</v>
      </c>
      <c r="E1326" t="s">
        <v>537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180</v>
      </c>
      <c r="B1327">
        <v>2021</v>
      </c>
      <c r="C1327" s="9">
        <v>44492</v>
      </c>
      <c r="D1327" t="s">
        <v>19</v>
      </c>
      <c r="E1327" t="s">
        <v>537</v>
      </c>
      <c r="F1327">
        <v>4</v>
      </c>
      <c r="G1327">
        <v>2</v>
      </c>
      <c r="H1327" t="s">
        <v>200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180</v>
      </c>
      <c r="B1328">
        <v>2021</v>
      </c>
      <c r="C1328" s="9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180</v>
      </c>
      <c r="B1329">
        <v>2021</v>
      </c>
      <c r="C1329" s="9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180</v>
      </c>
      <c r="B1330">
        <v>2021</v>
      </c>
      <c r="C1330" s="9">
        <v>44492</v>
      </c>
      <c r="D1330" t="s">
        <v>19</v>
      </c>
      <c r="E1330" t="s">
        <v>538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180</v>
      </c>
      <c r="B1331">
        <v>2021</v>
      </c>
      <c r="C1331" s="9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180</v>
      </c>
      <c r="B1332">
        <v>2021</v>
      </c>
      <c r="C1332" s="9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180</v>
      </c>
      <c r="B1333">
        <v>2021</v>
      </c>
      <c r="C1333" s="9">
        <v>44492</v>
      </c>
      <c r="D1333" t="s">
        <v>19</v>
      </c>
      <c r="E1333" t="s">
        <v>538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180</v>
      </c>
      <c r="B1334">
        <v>2021</v>
      </c>
      <c r="C1334" s="9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180</v>
      </c>
      <c r="B1335">
        <v>2021</v>
      </c>
      <c r="C1335" s="9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180</v>
      </c>
      <c r="B1336">
        <v>2021</v>
      </c>
      <c r="C1336" s="9">
        <v>44492</v>
      </c>
      <c r="D1336" t="s">
        <v>19</v>
      </c>
      <c r="E1336" t="s">
        <v>538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180</v>
      </c>
      <c r="B1337">
        <v>2021</v>
      </c>
      <c r="C1337" s="9">
        <v>44492</v>
      </c>
      <c r="D1337" t="s">
        <v>19</v>
      </c>
      <c r="E1337" t="s">
        <v>538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 t="s">
        <v>540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 t="s">
        <v>540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534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 t="s">
        <v>540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 t="s">
        <v>540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 t="s">
        <v>539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 t="s">
        <v>539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 t="s">
        <v>539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 t="s">
        <v>539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533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533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533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533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533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533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7</v>
      </c>
      <c r="G1359">
        <v>1</v>
      </c>
      <c r="H1359" t="s">
        <v>535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8</v>
      </c>
      <c r="G1360">
        <v>1</v>
      </c>
      <c r="H1360" t="s">
        <v>293</v>
      </c>
      <c r="I1360" t="s">
        <v>226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536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536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536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536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536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536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536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536</v>
      </c>
      <c r="F1379">
        <v>5</v>
      </c>
      <c r="G1379">
        <v>1</v>
      </c>
      <c r="H1379" t="s">
        <v>293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536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536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536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536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536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536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537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537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537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537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537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537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537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537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537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537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537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537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537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537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537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538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538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747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540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540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747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539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539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539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539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533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533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533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533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533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4</v>
      </c>
      <c r="G1425">
        <v>1</v>
      </c>
      <c r="H1425" t="s">
        <v>736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5</v>
      </c>
      <c r="G1426">
        <v>1</v>
      </c>
      <c r="H1426" t="s">
        <v>293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9</v>
      </c>
      <c r="G1434">
        <v>1</v>
      </c>
      <c r="H1434" t="s">
        <v>670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11</v>
      </c>
      <c r="G1439">
        <v>1</v>
      </c>
      <c r="H1439" t="s">
        <v>535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533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533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536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536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536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536</v>
      </c>
      <c r="F1446">
        <v>3</v>
      </c>
      <c r="G1446">
        <v>1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536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536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536</v>
      </c>
      <c r="F1449">
        <v>4</v>
      </c>
      <c r="G1449">
        <v>1</v>
      </c>
      <c r="H1449" t="s">
        <v>670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536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536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536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536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536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536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536</v>
      </c>
      <c r="F1456">
        <v>8</v>
      </c>
      <c r="G1456">
        <v>1</v>
      </c>
      <c r="H1456" t="s">
        <v>293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536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537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537</v>
      </c>
      <c r="F1461">
        <v>1</v>
      </c>
      <c r="G1461">
        <v>2</v>
      </c>
      <c r="H1461" t="s">
        <v>293</v>
      </c>
      <c r="I1461" t="s">
        <v>226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537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537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537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537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537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537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537</v>
      </c>
      <c r="F1468">
        <v>3</v>
      </c>
      <c r="G1468">
        <v>1</v>
      </c>
      <c r="H1468" t="s">
        <v>200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537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537</v>
      </c>
      <c r="F1470">
        <v>3</v>
      </c>
      <c r="G1470">
        <v>2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537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537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537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537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537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538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538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538</v>
      </c>
      <c r="F1480">
        <v>2</v>
      </c>
      <c r="G1480">
        <v>1</v>
      </c>
      <c r="H1480" t="s">
        <v>200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538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538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538</v>
      </c>
      <c r="F1485">
        <v>2</v>
      </c>
      <c r="G1485">
        <v>3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540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540</v>
      </c>
      <c r="G1487">
        <v>1</v>
      </c>
      <c r="H1487" t="s">
        <v>200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540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540</v>
      </c>
      <c r="G1489">
        <v>2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539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539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539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539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533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533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533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533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533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7</v>
      </c>
      <c r="G1507">
        <v>1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10</v>
      </c>
      <c r="G1512">
        <v>1</v>
      </c>
      <c r="H1512" t="s">
        <v>47</v>
      </c>
      <c r="I1512" t="s">
        <v>717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533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533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536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536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536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536</v>
      </c>
      <c r="F1523">
        <v>3</v>
      </c>
      <c r="G1523">
        <v>1</v>
      </c>
      <c r="H1523" t="s">
        <v>47</v>
      </c>
      <c r="I1523" t="s">
        <v>717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536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536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536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536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536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536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536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536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536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536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537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537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537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537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537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537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537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537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537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537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537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537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537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537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538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538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538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538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538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538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538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538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540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540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540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540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539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539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539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539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533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533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533</v>
      </c>
      <c r="F1568">
        <v>2</v>
      </c>
      <c r="G1568">
        <v>1</v>
      </c>
      <c r="H1568" t="s">
        <v>467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533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533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533</v>
      </c>
      <c r="F1571">
        <v>3</v>
      </c>
      <c r="G1571">
        <v>1</v>
      </c>
      <c r="H1571" t="s">
        <v>468</v>
      </c>
      <c r="I1571" t="s">
        <v>26</v>
      </c>
      <c r="J1571">
        <v>23.7260273972602</v>
      </c>
      <c r="K1571">
        <v>17</v>
      </c>
      <c r="L1571">
        <v>2</v>
      </c>
      <c r="M1571" t="s">
        <v>534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533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533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533</v>
      </c>
      <c r="F1583">
        <v>9</v>
      </c>
      <c r="G1583">
        <v>1</v>
      </c>
      <c r="H1583" t="s">
        <v>535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533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533</v>
      </c>
      <c r="F1587">
        <v>11</v>
      </c>
      <c r="G1587">
        <v>1</v>
      </c>
      <c r="H1587" t="s">
        <v>293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533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533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536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536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536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536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536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536</v>
      </c>
      <c r="F1596">
        <v>4</v>
      </c>
      <c r="G1596">
        <v>1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536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536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536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536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536</v>
      </c>
      <c r="F1601">
        <v>6</v>
      </c>
      <c r="G1601">
        <v>1</v>
      </c>
      <c r="H1601" t="s">
        <v>467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536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536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536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536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537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537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537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537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537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537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537</v>
      </c>
      <c r="F1612">
        <v>4</v>
      </c>
      <c r="G1612">
        <v>1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537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538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538</v>
      </c>
      <c r="F1615">
        <v>1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538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538</v>
      </c>
      <c r="F1617">
        <v>1</v>
      </c>
      <c r="G1617">
        <v>2</v>
      </c>
      <c r="H1617" t="s">
        <v>200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538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538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538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538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540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540</v>
      </c>
      <c r="G1623">
        <v>1</v>
      </c>
      <c r="H1623" t="s">
        <v>200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540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540</v>
      </c>
      <c r="G1625">
        <v>2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539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539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539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539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1061</v>
      </c>
      <c r="B1630">
        <v>2023</v>
      </c>
      <c r="C1630" s="9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1061</v>
      </c>
      <c r="B1631">
        <v>2023</v>
      </c>
      <c r="C1631" s="9">
        <v>44983</v>
      </c>
      <c r="D1631" t="s">
        <v>64</v>
      </c>
      <c r="E1631" t="s">
        <v>533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1061</v>
      </c>
      <c r="B1632">
        <v>2023</v>
      </c>
      <c r="C1632" s="9">
        <v>44983</v>
      </c>
      <c r="D1632" t="s">
        <v>64</v>
      </c>
      <c r="E1632" t="s">
        <v>533</v>
      </c>
      <c r="F1632">
        <v>2</v>
      </c>
      <c r="G1632">
        <v>1</v>
      </c>
      <c r="H1632" t="s">
        <v>467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1061</v>
      </c>
      <c r="B1633">
        <v>2023</v>
      </c>
      <c r="C1633" s="9">
        <v>44983</v>
      </c>
      <c r="D1633" t="s">
        <v>64</v>
      </c>
      <c r="E1633" t="s">
        <v>533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1061</v>
      </c>
      <c r="B1634">
        <v>2023</v>
      </c>
      <c r="C1634" s="9">
        <v>44983</v>
      </c>
      <c r="D1634" t="s">
        <v>64</v>
      </c>
      <c r="E1634" t="s">
        <v>533</v>
      </c>
      <c r="F1634">
        <v>3</v>
      </c>
      <c r="G1634">
        <v>1</v>
      </c>
      <c r="H1634" t="s">
        <v>194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1061</v>
      </c>
      <c r="B1635">
        <v>2023</v>
      </c>
      <c r="C1635" s="9">
        <v>44983</v>
      </c>
      <c r="D1635" t="s">
        <v>64</v>
      </c>
      <c r="E1635" t="s">
        <v>533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1061</v>
      </c>
      <c r="B1636">
        <v>2023</v>
      </c>
      <c r="C1636" s="9">
        <v>44983</v>
      </c>
      <c r="D1636" t="s">
        <v>64</v>
      </c>
      <c r="E1636" t="s">
        <v>533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1061</v>
      </c>
      <c r="B1637">
        <v>2023</v>
      </c>
      <c r="C1637" s="9">
        <v>44983</v>
      </c>
      <c r="D1637" t="s">
        <v>64</v>
      </c>
      <c r="E1637" t="s">
        <v>533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1061</v>
      </c>
      <c r="B1638">
        <v>2023</v>
      </c>
      <c r="C1638" s="9">
        <v>44983</v>
      </c>
      <c r="D1638" t="s">
        <v>64</v>
      </c>
      <c r="E1638" t="s">
        <v>533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1061</v>
      </c>
      <c r="B1639">
        <v>2023</v>
      </c>
      <c r="C1639" s="9">
        <v>44983</v>
      </c>
      <c r="D1639" t="s">
        <v>64</v>
      </c>
      <c r="E1639" t="s">
        <v>533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1061</v>
      </c>
      <c r="B1640">
        <v>2023</v>
      </c>
      <c r="C1640" s="9">
        <v>44983</v>
      </c>
      <c r="D1640" t="s">
        <v>64</v>
      </c>
      <c r="E1640" t="s">
        <v>533</v>
      </c>
      <c r="F1640">
        <v>6</v>
      </c>
      <c r="G1640">
        <v>1</v>
      </c>
      <c r="H1640" t="s">
        <v>200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1061</v>
      </c>
      <c r="B1641">
        <v>2023</v>
      </c>
      <c r="C1641" s="9">
        <v>44983</v>
      </c>
      <c r="D1641" t="s">
        <v>64</v>
      </c>
      <c r="E1641" t="s">
        <v>533</v>
      </c>
      <c r="F1641">
        <v>6</v>
      </c>
      <c r="G1641">
        <v>1</v>
      </c>
      <c r="H1641" t="s">
        <v>535</v>
      </c>
      <c r="I1641" t="s">
        <v>226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1061</v>
      </c>
      <c r="B1642">
        <v>2023</v>
      </c>
      <c r="C1642" s="9">
        <v>44983</v>
      </c>
      <c r="D1642" t="s">
        <v>64</v>
      </c>
      <c r="E1642" t="s">
        <v>533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1061</v>
      </c>
      <c r="B1643">
        <v>2023</v>
      </c>
      <c r="C1643" s="9">
        <v>44983</v>
      </c>
      <c r="D1643" t="s">
        <v>64</v>
      </c>
      <c r="E1643" t="s">
        <v>533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1061</v>
      </c>
      <c r="B1644">
        <v>2023</v>
      </c>
      <c r="C1644" s="9">
        <v>44983</v>
      </c>
      <c r="D1644" t="s">
        <v>64</v>
      </c>
      <c r="E1644" t="s">
        <v>533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1061</v>
      </c>
      <c r="B1645">
        <v>2023</v>
      </c>
      <c r="C1645" s="9">
        <v>44983</v>
      </c>
      <c r="D1645" t="s">
        <v>64</v>
      </c>
      <c r="E1645" t="s">
        <v>533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1061</v>
      </c>
      <c r="B1646">
        <v>2023</v>
      </c>
      <c r="C1646" s="9">
        <v>44983</v>
      </c>
      <c r="D1646" t="s">
        <v>64</v>
      </c>
      <c r="E1646" t="s">
        <v>533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1061</v>
      </c>
      <c r="B1647">
        <v>2023</v>
      </c>
      <c r="C1647" s="9">
        <v>44983</v>
      </c>
      <c r="D1647" t="s">
        <v>64</v>
      </c>
      <c r="E1647" t="s">
        <v>533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1061</v>
      </c>
      <c r="B1648">
        <v>2023</v>
      </c>
      <c r="C1648" s="9">
        <v>44983</v>
      </c>
      <c r="D1648" t="s">
        <v>64</v>
      </c>
      <c r="E1648" t="s">
        <v>533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1061</v>
      </c>
      <c r="B1649">
        <v>2023</v>
      </c>
      <c r="C1649" s="9">
        <v>44983</v>
      </c>
      <c r="D1649" t="s">
        <v>64</v>
      </c>
      <c r="E1649" t="s">
        <v>533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1061</v>
      </c>
      <c r="B1650">
        <v>2023</v>
      </c>
      <c r="C1650" s="9">
        <v>44983</v>
      </c>
      <c r="D1650" t="s">
        <v>64</v>
      </c>
      <c r="E1650" t="s">
        <v>533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1061</v>
      </c>
      <c r="B1651">
        <v>2023</v>
      </c>
      <c r="C1651" s="9">
        <v>44983</v>
      </c>
      <c r="D1651" t="s">
        <v>64</v>
      </c>
      <c r="E1651" t="s">
        <v>533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1061</v>
      </c>
      <c r="B1652">
        <v>2023</v>
      </c>
      <c r="C1652" s="9">
        <v>44983</v>
      </c>
      <c r="D1652" t="s">
        <v>64</v>
      </c>
      <c r="E1652" t="s">
        <v>533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1061</v>
      </c>
      <c r="B1653">
        <v>2023</v>
      </c>
      <c r="C1653" s="9">
        <v>44983</v>
      </c>
      <c r="D1653" t="s">
        <v>64</v>
      </c>
      <c r="E1653" t="s">
        <v>533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1061</v>
      </c>
      <c r="B1654">
        <v>2023</v>
      </c>
      <c r="C1654" s="9">
        <v>44983</v>
      </c>
      <c r="D1654" t="s">
        <v>64</v>
      </c>
      <c r="E1654" t="s">
        <v>536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1061</v>
      </c>
      <c r="B1655">
        <v>2023</v>
      </c>
      <c r="C1655" s="9">
        <v>44983</v>
      </c>
      <c r="D1655" t="s">
        <v>64</v>
      </c>
      <c r="E1655" t="s">
        <v>536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1061</v>
      </c>
      <c r="B1656">
        <v>2023</v>
      </c>
      <c r="C1656" s="9">
        <v>44983</v>
      </c>
      <c r="D1656" t="s">
        <v>64</v>
      </c>
      <c r="E1656" t="s">
        <v>536</v>
      </c>
      <c r="F1656">
        <v>2</v>
      </c>
      <c r="G1656">
        <v>1</v>
      </c>
      <c r="H1656" t="s">
        <v>182</v>
      </c>
      <c r="I1656" t="s">
        <v>476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1061</v>
      </c>
      <c r="B1657">
        <v>2023</v>
      </c>
      <c r="C1657" s="9">
        <v>44983</v>
      </c>
      <c r="D1657" t="s">
        <v>64</v>
      </c>
      <c r="E1657" t="s">
        <v>536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1061</v>
      </c>
      <c r="B1658">
        <v>2023</v>
      </c>
      <c r="C1658" s="9">
        <v>44983</v>
      </c>
      <c r="D1658" t="s">
        <v>64</v>
      </c>
      <c r="E1658" t="s">
        <v>536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1061</v>
      </c>
      <c r="B1659">
        <v>2023</v>
      </c>
      <c r="C1659" s="9">
        <v>44983</v>
      </c>
      <c r="D1659" t="s">
        <v>64</v>
      </c>
      <c r="E1659" t="s">
        <v>536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1061</v>
      </c>
      <c r="B1660">
        <v>2023</v>
      </c>
      <c r="C1660" s="9">
        <v>44983</v>
      </c>
      <c r="D1660" t="s">
        <v>64</v>
      </c>
      <c r="E1660" t="s">
        <v>536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1061</v>
      </c>
      <c r="B1661">
        <v>2023</v>
      </c>
      <c r="C1661" s="9">
        <v>44983</v>
      </c>
      <c r="D1661" t="s">
        <v>64</v>
      </c>
      <c r="E1661" t="s">
        <v>536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1061</v>
      </c>
      <c r="B1662">
        <v>2023</v>
      </c>
      <c r="C1662" s="9">
        <v>44983</v>
      </c>
      <c r="D1662" t="s">
        <v>64</v>
      </c>
      <c r="E1662" t="s">
        <v>536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1061</v>
      </c>
      <c r="B1663">
        <v>2023</v>
      </c>
      <c r="C1663" s="9">
        <v>44983</v>
      </c>
      <c r="D1663" t="s">
        <v>64</v>
      </c>
      <c r="E1663" t="s">
        <v>536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1061</v>
      </c>
      <c r="B1664">
        <v>2023</v>
      </c>
      <c r="C1664" s="9">
        <v>44983</v>
      </c>
      <c r="D1664" t="s">
        <v>64</v>
      </c>
      <c r="E1664" t="s">
        <v>536</v>
      </c>
      <c r="F1664">
        <v>6</v>
      </c>
      <c r="G1664">
        <v>1</v>
      </c>
      <c r="H1664" t="s">
        <v>467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1061</v>
      </c>
      <c r="B1665">
        <v>2023</v>
      </c>
      <c r="C1665" s="9">
        <v>44983</v>
      </c>
      <c r="D1665" t="s">
        <v>64</v>
      </c>
      <c r="E1665" t="s">
        <v>536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1061</v>
      </c>
      <c r="B1666">
        <v>2023</v>
      </c>
      <c r="C1666" s="9">
        <v>44983</v>
      </c>
      <c r="D1666" t="s">
        <v>64</v>
      </c>
      <c r="E1666" t="s">
        <v>536</v>
      </c>
      <c r="F1666">
        <v>7</v>
      </c>
      <c r="G1666">
        <v>1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1061</v>
      </c>
      <c r="B1667">
        <v>2023</v>
      </c>
      <c r="C1667" s="9">
        <v>44983</v>
      </c>
      <c r="D1667" t="s">
        <v>64</v>
      </c>
      <c r="E1667" t="s">
        <v>536</v>
      </c>
      <c r="F1667">
        <v>7</v>
      </c>
      <c r="G1667">
        <v>1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1061</v>
      </c>
      <c r="B1668">
        <v>2023</v>
      </c>
      <c r="C1668" s="9">
        <v>44983</v>
      </c>
      <c r="D1668" t="s">
        <v>64</v>
      </c>
      <c r="E1668" t="s">
        <v>536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1061</v>
      </c>
      <c r="B1669">
        <v>2023</v>
      </c>
      <c r="C1669" s="9">
        <v>44983</v>
      </c>
      <c r="D1669" t="s">
        <v>64</v>
      </c>
      <c r="E1669" t="s">
        <v>536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1061</v>
      </c>
      <c r="B1670">
        <v>2023</v>
      </c>
      <c r="C1670" s="9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1061</v>
      </c>
      <c r="B1671">
        <v>2023</v>
      </c>
      <c r="C1671" s="9">
        <v>44983</v>
      </c>
      <c r="D1671" t="s">
        <v>64</v>
      </c>
      <c r="E1671" t="s">
        <v>537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1061</v>
      </c>
      <c r="B1672">
        <v>2023</v>
      </c>
      <c r="C1672" s="9">
        <v>44983</v>
      </c>
      <c r="D1672" t="s">
        <v>64</v>
      </c>
      <c r="E1672" t="s">
        <v>537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1061</v>
      </c>
      <c r="B1673">
        <v>2023</v>
      </c>
      <c r="C1673" s="9">
        <v>44983</v>
      </c>
      <c r="D1673" t="s">
        <v>64</v>
      </c>
      <c r="E1673" t="s">
        <v>537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1061</v>
      </c>
      <c r="B1674">
        <v>2023</v>
      </c>
      <c r="C1674" s="9">
        <v>44983</v>
      </c>
      <c r="D1674" t="s">
        <v>64</v>
      </c>
      <c r="E1674" t="s">
        <v>537</v>
      </c>
      <c r="F1674">
        <v>2</v>
      </c>
      <c r="G1674">
        <v>1</v>
      </c>
      <c r="H1674" t="s">
        <v>194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1061</v>
      </c>
      <c r="B1675">
        <v>2023</v>
      </c>
      <c r="C1675" s="9">
        <v>44983</v>
      </c>
      <c r="D1675" t="s">
        <v>64</v>
      </c>
      <c r="E1675" t="s">
        <v>537</v>
      </c>
      <c r="F1675">
        <v>2</v>
      </c>
      <c r="G1675">
        <v>1</v>
      </c>
      <c r="H1675" t="s">
        <v>182</v>
      </c>
      <c r="I1675" t="s">
        <v>476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1061</v>
      </c>
      <c r="B1676">
        <v>2023</v>
      </c>
      <c r="C1676" s="9">
        <v>44983</v>
      </c>
      <c r="D1676" t="s">
        <v>64</v>
      </c>
      <c r="E1676" t="s">
        <v>537</v>
      </c>
      <c r="F1676">
        <v>2</v>
      </c>
      <c r="G1676">
        <v>2</v>
      </c>
      <c r="H1676" t="s">
        <v>182</v>
      </c>
      <c r="I1676" t="s">
        <v>476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1061</v>
      </c>
      <c r="B1677">
        <v>2023</v>
      </c>
      <c r="C1677" s="9">
        <v>44983</v>
      </c>
      <c r="D1677" t="s">
        <v>64</v>
      </c>
      <c r="E1677" t="s">
        <v>537</v>
      </c>
      <c r="F1677">
        <v>2</v>
      </c>
      <c r="G1677">
        <v>2</v>
      </c>
      <c r="H1677" t="s">
        <v>194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1061</v>
      </c>
      <c r="B1678">
        <v>2023</v>
      </c>
      <c r="C1678" s="9">
        <v>44983</v>
      </c>
      <c r="D1678" t="s">
        <v>64</v>
      </c>
      <c r="E1678" t="s">
        <v>537</v>
      </c>
      <c r="F1678">
        <v>2</v>
      </c>
      <c r="G1678">
        <v>3</v>
      </c>
      <c r="H1678" t="s">
        <v>182</v>
      </c>
      <c r="I1678" t="s">
        <v>476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1061</v>
      </c>
      <c r="B1679">
        <v>2023</v>
      </c>
      <c r="C1679" s="9">
        <v>44983</v>
      </c>
      <c r="D1679" t="s">
        <v>64</v>
      </c>
      <c r="E1679" t="s">
        <v>537</v>
      </c>
      <c r="F1679">
        <v>2</v>
      </c>
      <c r="G1679">
        <v>3</v>
      </c>
      <c r="H1679" t="s">
        <v>194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1061</v>
      </c>
      <c r="B1680">
        <v>2023</v>
      </c>
      <c r="C1680" s="9">
        <v>44983</v>
      </c>
      <c r="D1680" t="s">
        <v>64</v>
      </c>
      <c r="E1680" t="s">
        <v>537</v>
      </c>
      <c r="F1680">
        <v>3</v>
      </c>
      <c r="G1680">
        <v>1</v>
      </c>
      <c r="H1680" t="s">
        <v>467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1061</v>
      </c>
      <c r="B1681">
        <v>2023</v>
      </c>
      <c r="C1681" s="9">
        <v>44983</v>
      </c>
      <c r="D1681" t="s">
        <v>64</v>
      </c>
      <c r="E1681" t="s">
        <v>537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1061</v>
      </c>
      <c r="B1682">
        <v>2023</v>
      </c>
      <c r="C1682" s="9">
        <v>44983</v>
      </c>
      <c r="D1682" t="s">
        <v>64</v>
      </c>
      <c r="E1682" t="s">
        <v>537</v>
      </c>
      <c r="F1682">
        <v>3</v>
      </c>
      <c r="G1682">
        <v>2</v>
      </c>
      <c r="H1682" t="s">
        <v>467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1061</v>
      </c>
      <c r="B1683">
        <v>2023</v>
      </c>
      <c r="C1683" s="9">
        <v>44983</v>
      </c>
      <c r="D1683" t="s">
        <v>64</v>
      </c>
      <c r="E1683" t="s">
        <v>537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1061</v>
      </c>
      <c r="B1684">
        <v>2023</v>
      </c>
      <c r="C1684" s="9">
        <v>44983</v>
      </c>
      <c r="D1684" t="s">
        <v>64</v>
      </c>
      <c r="E1684" t="s">
        <v>537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1061</v>
      </c>
      <c r="B1685">
        <v>2023</v>
      </c>
      <c r="C1685" s="9">
        <v>44983</v>
      </c>
      <c r="D1685" t="s">
        <v>64</v>
      </c>
      <c r="E1685" t="s">
        <v>537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1061</v>
      </c>
      <c r="B1686">
        <v>2023</v>
      </c>
      <c r="C1686" s="9">
        <v>44983</v>
      </c>
      <c r="D1686" t="s">
        <v>64</v>
      </c>
      <c r="E1686" t="s">
        <v>537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1061</v>
      </c>
      <c r="B1687">
        <v>2023</v>
      </c>
      <c r="C1687" s="9">
        <v>44983</v>
      </c>
      <c r="D1687" t="s">
        <v>64</v>
      </c>
      <c r="E1687" t="s">
        <v>537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1061</v>
      </c>
      <c r="B1688">
        <v>2023</v>
      </c>
      <c r="C1688" s="9">
        <v>44983</v>
      </c>
      <c r="D1688" t="s">
        <v>64</v>
      </c>
      <c r="E1688" t="s">
        <v>537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1061</v>
      </c>
      <c r="B1689">
        <v>2023</v>
      </c>
      <c r="C1689" s="9">
        <v>44983</v>
      </c>
      <c r="D1689" t="s">
        <v>64</v>
      </c>
      <c r="E1689" t="s">
        <v>537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1061</v>
      </c>
      <c r="B1690">
        <v>2023</v>
      </c>
      <c r="C1690" s="9">
        <v>44983</v>
      </c>
      <c r="D1690" t="s">
        <v>64</v>
      </c>
      <c r="E1690" t="s">
        <v>538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1061</v>
      </c>
      <c r="B1691">
        <v>2023</v>
      </c>
      <c r="C1691" s="9">
        <v>44983</v>
      </c>
      <c r="D1691" t="s">
        <v>64</v>
      </c>
      <c r="E1691" t="s">
        <v>538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1061</v>
      </c>
      <c r="B1692">
        <v>2023</v>
      </c>
      <c r="C1692" s="9">
        <v>44983</v>
      </c>
      <c r="D1692" t="s">
        <v>64</v>
      </c>
      <c r="E1692" t="s">
        <v>538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1061</v>
      </c>
      <c r="B1693">
        <v>2023</v>
      </c>
      <c r="C1693" s="9">
        <v>44983</v>
      </c>
      <c r="D1693" t="s">
        <v>64</v>
      </c>
      <c r="E1693" t="s">
        <v>538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1061</v>
      </c>
      <c r="B1694">
        <v>2023</v>
      </c>
      <c r="C1694" s="9">
        <v>44983</v>
      </c>
      <c r="D1694" t="s">
        <v>64</v>
      </c>
      <c r="E1694" t="s">
        <v>538</v>
      </c>
      <c r="F1694">
        <v>2</v>
      </c>
      <c r="G1694">
        <v>1</v>
      </c>
      <c r="H1694" t="s">
        <v>467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1061</v>
      </c>
      <c r="B1695">
        <v>2023</v>
      </c>
      <c r="C1695" s="9">
        <v>44983</v>
      </c>
      <c r="D1695" t="s">
        <v>64</v>
      </c>
      <c r="E1695" t="s">
        <v>538</v>
      </c>
      <c r="F1695">
        <v>2</v>
      </c>
      <c r="G1695">
        <v>1</v>
      </c>
      <c r="H1695" t="s">
        <v>182</v>
      </c>
      <c r="I1695" t="s">
        <v>476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1061</v>
      </c>
      <c r="B1696">
        <v>2023</v>
      </c>
      <c r="C1696" s="9">
        <v>44983</v>
      </c>
      <c r="D1696" t="s">
        <v>64</v>
      </c>
      <c r="E1696" t="s">
        <v>538</v>
      </c>
      <c r="F1696">
        <v>2</v>
      </c>
      <c r="G1696">
        <v>2</v>
      </c>
      <c r="H1696" t="s">
        <v>467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1061</v>
      </c>
      <c r="B1697">
        <v>2023</v>
      </c>
      <c r="C1697" s="9">
        <v>44983</v>
      </c>
      <c r="D1697" t="s">
        <v>64</v>
      </c>
      <c r="E1697" t="s">
        <v>538</v>
      </c>
      <c r="F1697">
        <v>2</v>
      </c>
      <c r="G1697">
        <v>2</v>
      </c>
      <c r="H1697" t="s">
        <v>182</v>
      </c>
      <c r="I1697" t="s">
        <v>476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1061</v>
      </c>
      <c r="B1698">
        <v>2023</v>
      </c>
      <c r="C1698" s="9">
        <v>44983</v>
      </c>
      <c r="D1698" t="s">
        <v>64</v>
      </c>
      <c r="E1698" t="s">
        <v>62</v>
      </c>
      <c r="F1698" t="s">
        <v>540</v>
      </c>
      <c r="G1698">
        <v>1</v>
      </c>
      <c r="H1698" t="s">
        <v>182</v>
      </c>
      <c r="I1698" t="s">
        <v>476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1061</v>
      </c>
      <c r="B1699">
        <v>2023</v>
      </c>
      <c r="C1699" s="9">
        <v>44983</v>
      </c>
      <c r="D1699" t="s">
        <v>64</v>
      </c>
      <c r="E1699" t="s">
        <v>62</v>
      </c>
      <c r="F1699" t="s">
        <v>540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1061</v>
      </c>
      <c r="B1700">
        <v>2023</v>
      </c>
      <c r="C1700" s="9">
        <v>44983</v>
      </c>
      <c r="D1700" t="s">
        <v>64</v>
      </c>
      <c r="E1700" t="s">
        <v>62</v>
      </c>
      <c r="F1700" t="s">
        <v>540</v>
      </c>
      <c r="G1700">
        <v>2</v>
      </c>
      <c r="H1700" t="s">
        <v>182</v>
      </c>
      <c r="I1700" t="s">
        <v>476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1061</v>
      </c>
      <c r="B1701">
        <v>2023</v>
      </c>
      <c r="C1701" s="9">
        <v>44983</v>
      </c>
      <c r="D1701" t="s">
        <v>64</v>
      </c>
      <c r="E1701" t="s">
        <v>62</v>
      </c>
      <c r="F1701" t="s">
        <v>540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1061</v>
      </c>
      <c r="B1702">
        <v>2023</v>
      </c>
      <c r="C1702" s="9">
        <v>44983</v>
      </c>
      <c r="D1702" t="s">
        <v>64</v>
      </c>
      <c r="E1702" t="s">
        <v>62</v>
      </c>
      <c r="F1702" t="s">
        <v>539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1061</v>
      </c>
      <c r="B1703">
        <v>2023</v>
      </c>
      <c r="C1703" s="9">
        <v>44983</v>
      </c>
      <c r="D1703" t="s">
        <v>64</v>
      </c>
      <c r="E1703" t="s">
        <v>62</v>
      </c>
      <c r="F1703" t="s">
        <v>539</v>
      </c>
      <c r="G1703">
        <v>1</v>
      </c>
      <c r="H1703" t="s">
        <v>467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1061</v>
      </c>
      <c r="B1704">
        <v>2023</v>
      </c>
      <c r="C1704" s="9">
        <v>44983</v>
      </c>
      <c r="D1704" t="s">
        <v>64</v>
      </c>
      <c r="E1704" t="s">
        <v>62</v>
      </c>
      <c r="F1704" t="s">
        <v>539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1061</v>
      </c>
      <c r="B1705">
        <v>2023</v>
      </c>
      <c r="C1705" s="9">
        <v>44983</v>
      </c>
      <c r="D1705" t="s">
        <v>64</v>
      </c>
      <c r="E1705" t="s">
        <v>62</v>
      </c>
      <c r="F1705" t="s">
        <v>539</v>
      </c>
      <c r="G1705">
        <v>2</v>
      </c>
      <c r="H1705" t="s">
        <v>467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1116</v>
      </c>
      <c r="B1706">
        <v>2023</v>
      </c>
      <c r="C1706" s="9">
        <v>45002</v>
      </c>
      <c r="D1706" t="s">
        <v>64</v>
      </c>
      <c r="E1706" t="s">
        <v>533</v>
      </c>
      <c r="F1706">
        <v>1</v>
      </c>
      <c r="G1706">
        <v>1</v>
      </c>
      <c r="H1706" t="s">
        <v>467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1116</v>
      </c>
      <c r="B1707">
        <v>2023</v>
      </c>
      <c r="C1707" s="9">
        <v>45002</v>
      </c>
      <c r="D1707" t="s">
        <v>64</v>
      </c>
      <c r="E1707" t="s">
        <v>533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1116</v>
      </c>
      <c r="B1708">
        <v>2023</v>
      </c>
      <c r="C1708" s="9">
        <v>45002</v>
      </c>
      <c r="D1708" t="s">
        <v>64</v>
      </c>
      <c r="E1708" t="s">
        <v>533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1116</v>
      </c>
      <c r="B1709">
        <v>2023</v>
      </c>
      <c r="C1709" s="9">
        <v>45002</v>
      </c>
      <c r="D1709" t="s">
        <v>64</v>
      </c>
      <c r="E1709" t="s">
        <v>533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1116</v>
      </c>
      <c r="B1710">
        <v>2023</v>
      </c>
      <c r="C1710" s="9">
        <v>45002</v>
      </c>
      <c r="D1710" t="s">
        <v>64</v>
      </c>
      <c r="E1710" t="s">
        <v>533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1116</v>
      </c>
      <c r="B1711">
        <v>2023</v>
      </c>
      <c r="C1711" s="9">
        <v>45002</v>
      </c>
      <c r="D1711" t="s">
        <v>64</v>
      </c>
      <c r="E1711" t="s">
        <v>533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534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1116</v>
      </c>
      <c r="B1712">
        <v>2023</v>
      </c>
      <c r="C1712" s="9">
        <v>45002</v>
      </c>
      <c r="D1712" t="s">
        <v>64</v>
      </c>
      <c r="E1712" t="s">
        <v>533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1116</v>
      </c>
      <c r="B1713">
        <v>2023</v>
      </c>
      <c r="C1713" s="9">
        <v>45002</v>
      </c>
      <c r="D1713" t="s">
        <v>64</v>
      </c>
      <c r="E1713" t="s">
        <v>533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1116</v>
      </c>
      <c r="B1714">
        <v>2023</v>
      </c>
      <c r="C1714" s="9">
        <v>45002</v>
      </c>
      <c r="D1714" t="s">
        <v>64</v>
      </c>
      <c r="E1714" t="s">
        <v>533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1116</v>
      </c>
      <c r="B1715">
        <v>2023</v>
      </c>
      <c r="C1715" s="9">
        <v>45002</v>
      </c>
      <c r="D1715" t="s">
        <v>64</v>
      </c>
      <c r="E1715" t="s">
        <v>533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1116</v>
      </c>
      <c r="B1716">
        <v>2023</v>
      </c>
      <c r="C1716" s="9">
        <v>45002</v>
      </c>
      <c r="D1716" t="s">
        <v>64</v>
      </c>
      <c r="E1716" t="s">
        <v>533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1116</v>
      </c>
      <c r="B1717">
        <v>2023</v>
      </c>
      <c r="C1717" s="9">
        <v>45002</v>
      </c>
      <c r="D1717" t="s">
        <v>64</v>
      </c>
      <c r="E1717" t="s">
        <v>533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1116</v>
      </c>
      <c r="B1718">
        <v>2023</v>
      </c>
      <c r="C1718" s="9">
        <v>45002</v>
      </c>
      <c r="D1718" t="s">
        <v>64</v>
      </c>
      <c r="E1718" t="s">
        <v>533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1116</v>
      </c>
      <c r="B1719">
        <v>2023</v>
      </c>
      <c r="C1719" s="9">
        <v>45002</v>
      </c>
      <c r="D1719" t="s">
        <v>64</v>
      </c>
      <c r="E1719" t="s">
        <v>533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1116</v>
      </c>
      <c r="B1720">
        <v>2023</v>
      </c>
      <c r="C1720" s="9">
        <v>45002</v>
      </c>
      <c r="D1720" t="s">
        <v>64</v>
      </c>
      <c r="E1720" t="s">
        <v>533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1116</v>
      </c>
      <c r="B1721">
        <v>2023</v>
      </c>
      <c r="C1721" s="9">
        <v>45002</v>
      </c>
      <c r="D1721" t="s">
        <v>64</v>
      </c>
      <c r="E1721" t="s">
        <v>533</v>
      </c>
      <c r="F1721">
        <v>8</v>
      </c>
      <c r="G1721">
        <v>1</v>
      </c>
      <c r="H1721" t="s">
        <v>535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1116</v>
      </c>
      <c r="B1722">
        <v>2023</v>
      </c>
      <c r="C1722" s="9">
        <v>45002</v>
      </c>
      <c r="D1722" t="s">
        <v>64</v>
      </c>
      <c r="E1722" t="s">
        <v>533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1116</v>
      </c>
      <c r="B1723">
        <v>2023</v>
      </c>
      <c r="C1723" s="9">
        <v>45002</v>
      </c>
      <c r="D1723" t="s">
        <v>64</v>
      </c>
      <c r="E1723" t="s">
        <v>533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1116</v>
      </c>
      <c r="B1724">
        <v>2023</v>
      </c>
      <c r="C1724" s="9">
        <v>45002</v>
      </c>
      <c r="D1724" t="s">
        <v>64</v>
      </c>
      <c r="E1724" t="s">
        <v>533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1116</v>
      </c>
      <c r="B1725">
        <v>2023</v>
      </c>
      <c r="C1725" s="9">
        <v>45002</v>
      </c>
      <c r="D1725" t="s">
        <v>64</v>
      </c>
      <c r="E1725" t="s">
        <v>533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1116</v>
      </c>
      <c r="B1726">
        <v>2023</v>
      </c>
      <c r="C1726" s="9">
        <v>45002</v>
      </c>
      <c r="D1726" t="s">
        <v>64</v>
      </c>
      <c r="E1726" t="s">
        <v>533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1116</v>
      </c>
      <c r="B1727">
        <v>2023</v>
      </c>
      <c r="C1727" s="9">
        <v>45002</v>
      </c>
      <c r="D1727" t="s">
        <v>64</v>
      </c>
      <c r="E1727" t="s">
        <v>533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1116</v>
      </c>
      <c r="B1728">
        <v>2023</v>
      </c>
      <c r="C1728" s="9">
        <v>45002</v>
      </c>
      <c r="D1728" t="s">
        <v>64</v>
      </c>
      <c r="E1728" t="s">
        <v>533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1116</v>
      </c>
      <c r="B1729">
        <v>2023</v>
      </c>
      <c r="C1729" s="9">
        <v>45002</v>
      </c>
      <c r="D1729" t="s">
        <v>64</v>
      </c>
      <c r="E1729" t="s">
        <v>533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1116</v>
      </c>
      <c r="B1730">
        <v>2023</v>
      </c>
      <c r="C1730" s="9">
        <v>45002</v>
      </c>
      <c r="D1730" t="s">
        <v>64</v>
      </c>
      <c r="E1730" t="s">
        <v>536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1116</v>
      </c>
      <c r="B1731">
        <v>2023</v>
      </c>
      <c r="C1731" s="9">
        <v>45002</v>
      </c>
      <c r="D1731" t="s">
        <v>64</v>
      </c>
      <c r="E1731" t="s">
        <v>536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1116</v>
      </c>
      <c r="B1732">
        <v>2023</v>
      </c>
      <c r="C1732" s="9">
        <v>45002</v>
      </c>
      <c r="D1732" t="s">
        <v>64</v>
      </c>
      <c r="E1732" t="s">
        <v>536</v>
      </c>
      <c r="F1732">
        <v>2</v>
      </c>
      <c r="G1732">
        <v>1</v>
      </c>
      <c r="H1732" t="s">
        <v>182</v>
      </c>
      <c r="I1732" t="s">
        <v>476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1116</v>
      </c>
      <c r="B1733">
        <v>2023</v>
      </c>
      <c r="C1733" s="9">
        <v>45002</v>
      </c>
      <c r="D1733" t="s">
        <v>64</v>
      </c>
      <c r="E1733" t="s">
        <v>536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1116</v>
      </c>
      <c r="B1734">
        <v>2023</v>
      </c>
      <c r="C1734" s="9">
        <v>45002</v>
      </c>
      <c r="D1734" t="s">
        <v>64</v>
      </c>
      <c r="E1734" t="s">
        <v>536</v>
      </c>
      <c r="F1734">
        <v>3</v>
      </c>
      <c r="G1734">
        <v>1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1116</v>
      </c>
      <c r="B1735">
        <v>2023</v>
      </c>
      <c r="C1735" s="9">
        <v>45002</v>
      </c>
      <c r="D1735" t="s">
        <v>64</v>
      </c>
      <c r="E1735" t="s">
        <v>536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1116</v>
      </c>
      <c r="B1736">
        <v>2023</v>
      </c>
      <c r="C1736" s="9">
        <v>45002</v>
      </c>
      <c r="D1736" t="s">
        <v>64</v>
      </c>
      <c r="E1736" t="s">
        <v>536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1116</v>
      </c>
      <c r="B1737">
        <v>2023</v>
      </c>
      <c r="C1737" s="9">
        <v>45002</v>
      </c>
      <c r="D1737" t="s">
        <v>64</v>
      </c>
      <c r="E1737" t="s">
        <v>536</v>
      </c>
      <c r="F1737">
        <v>4</v>
      </c>
      <c r="G1737">
        <v>1</v>
      </c>
      <c r="H1737" t="s">
        <v>670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1116</v>
      </c>
      <c r="B1738">
        <v>2023</v>
      </c>
      <c r="C1738" s="9">
        <v>45002</v>
      </c>
      <c r="D1738" t="s">
        <v>64</v>
      </c>
      <c r="E1738" t="s">
        <v>536</v>
      </c>
      <c r="F1738">
        <v>5</v>
      </c>
      <c r="G1738">
        <v>1</v>
      </c>
      <c r="H1738" t="s">
        <v>467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1116</v>
      </c>
      <c r="B1739">
        <v>2023</v>
      </c>
      <c r="C1739" s="9">
        <v>45002</v>
      </c>
      <c r="D1739" t="s">
        <v>64</v>
      </c>
      <c r="E1739" t="s">
        <v>536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1116</v>
      </c>
      <c r="B1740">
        <v>2023</v>
      </c>
      <c r="C1740" s="9">
        <v>45002</v>
      </c>
      <c r="D1740" t="s">
        <v>64</v>
      </c>
      <c r="E1740" t="s">
        <v>536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1116</v>
      </c>
      <c r="B1741">
        <v>2023</v>
      </c>
      <c r="C1741" s="9">
        <v>45002</v>
      </c>
      <c r="D1741" t="s">
        <v>64</v>
      </c>
      <c r="E1741" t="s">
        <v>536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1116</v>
      </c>
      <c r="B1742">
        <v>2023</v>
      </c>
      <c r="C1742" s="9">
        <v>45002</v>
      </c>
      <c r="D1742" t="s">
        <v>64</v>
      </c>
      <c r="E1742" t="s">
        <v>536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1116</v>
      </c>
      <c r="B1743">
        <v>2023</v>
      </c>
      <c r="C1743" s="9">
        <v>45002</v>
      </c>
      <c r="D1743" t="s">
        <v>64</v>
      </c>
      <c r="E1743" t="s">
        <v>536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1116</v>
      </c>
      <c r="B1744">
        <v>2023</v>
      </c>
      <c r="C1744" s="9">
        <v>45002</v>
      </c>
      <c r="D1744" t="s">
        <v>64</v>
      </c>
      <c r="E1744" t="s">
        <v>536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1116</v>
      </c>
      <c r="B1745">
        <v>2023</v>
      </c>
      <c r="C1745" s="9">
        <v>45002</v>
      </c>
      <c r="D1745" t="s">
        <v>64</v>
      </c>
      <c r="E1745" t="s">
        <v>536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1116</v>
      </c>
      <c r="B1746">
        <v>2023</v>
      </c>
      <c r="C1746" s="9">
        <v>45002</v>
      </c>
      <c r="D1746" t="s">
        <v>64</v>
      </c>
      <c r="E1746" t="s">
        <v>537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1116</v>
      </c>
      <c r="B1747">
        <v>2023</v>
      </c>
      <c r="C1747" s="9">
        <v>45002</v>
      </c>
      <c r="D1747" t="s">
        <v>64</v>
      </c>
      <c r="E1747" t="s">
        <v>537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1116</v>
      </c>
      <c r="B1748">
        <v>2023</v>
      </c>
      <c r="C1748" s="9">
        <v>45002</v>
      </c>
      <c r="D1748" t="s">
        <v>64</v>
      </c>
      <c r="E1748" t="s">
        <v>537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1116</v>
      </c>
      <c r="B1749">
        <v>2023</v>
      </c>
      <c r="C1749" s="9">
        <v>45002</v>
      </c>
      <c r="D1749" t="s">
        <v>64</v>
      </c>
      <c r="E1749" t="s">
        <v>537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1116</v>
      </c>
      <c r="B1750">
        <v>2023</v>
      </c>
      <c r="C1750" s="9">
        <v>45002</v>
      </c>
      <c r="D1750" t="s">
        <v>64</v>
      </c>
      <c r="E1750" t="s">
        <v>537</v>
      </c>
      <c r="F1750">
        <v>2</v>
      </c>
      <c r="G1750">
        <v>1</v>
      </c>
      <c r="H1750" t="s">
        <v>182</v>
      </c>
      <c r="I1750" t="s">
        <v>476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1116</v>
      </c>
      <c r="B1751">
        <v>2023</v>
      </c>
      <c r="C1751" s="9">
        <v>45002</v>
      </c>
      <c r="D1751" t="s">
        <v>64</v>
      </c>
      <c r="E1751" t="s">
        <v>537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1116</v>
      </c>
      <c r="B1752">
        <v>2023</v>
      </c>
      <c r="C1752" s="9">
        <v>45002</v>
      </c>
      <c r="D1752" t="s">
        <v>64</v>
      </c>
      <c r="E1752" t="s">
        <v>537</v>
      </c>
      <c r="F1752">
        <v>2</v>
      </c>
      <c r="G1752">
        <v>2</v>
      </c>
      <c r="H1752" t="s">
        <v>182</v>
      </c>
      <c r="I1752" t="s">
        <v>476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1116</v>
      </c>
      <c r="B1753">
        <v>2023</v>
      </c>
      <c r="C1753" s="9">
        <v>45002</v>
      </c>
      <c r="D1753" t="s">
        <v>64</v>
      </c>
      <c r="E1753" t="s">
        <v>537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1116</v>
      </c>
      <c r="B1754">
        <v>2023</v>
      </c>
      <c r="C1754" s="9">
        <v>45002</v>
      </c>
      <c r="D1754" t="s">
        <v>64</v>
      </c>
      <c r="E1754" t="s">
        <v>537</v>
      </c>
      <c r="F1754">
        <v>3</v>
      </c>
      <c r="G1754">
        <v>1</v>
      </c>
      <c r="H1754" t="s">
        <v>200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1116</v>
      </c>
      <c r="B1755">
        <v>2023</v>
      </c>
      <c r="C1755" s="9">
        <v>45002</v>
      </c>
      <c r="D1755" t="s">
        <v>64</v>
      </c>
      <c r="E1755" t="s">
        <v>537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1116</v>
      </c>
      <c r="B1756">
        <v>2023</v>
      </c>
      <c r="C1756" s="9">
        <v>45002</v>
      </c>
      <c r="D1756" t="s">
        <v>64</v>
      </c>
      <c r="E1756" t="s">
        <v>537</v>
      </c>
      <c r="F1756">
        <v>3</v>
      </c>
      <c r="G1756">
        <v>2</v>
      </c>
      <c r="H1756" t="s">
        <v>200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1116</v>
      </c>
      <c r="B1757">
        <v>2023</v>
      </c>
      <c r="C1757" s="9">
        <v>45002</v>
      </c>
      <c r="D1757" t="s">
        <v>64</v>
      </c>
      <c r="E1757" t="s">
        <v>537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1116</v>
      </c>
      <c r="B1758">
        <v>2023</v>
      </c>
      <c r="C1758" s="9">
        <v>45002</v>
      </c>
      <c r="D1758" t="s">
        <v>64</v>
      </c>
      <c r="E1758" t="s">
        <v>537</v>
      </c>
      <c r="F1758">
        <v>4</v>
      </c>
      <c r="G1758">
        <v>1</v>
      </c>
      <c r="H1758" t="s">
        <v>467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1116</v>
      </c>
      <c r="B1759">
        <v>2023</v>
      </c>
      <c r="C1759" s="9">
        <v>45002</v>
      </c>
      <c r="D1759" t="s">
        <v>64</v>
      </c>
      <c r="E1759" t="s">
        <v>537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1116</v>
      </c>
      <c r="B1760">
        <v>2023</v>
      </c>
      <c r="C1760" s="9">
        <v>45002</v>
      </c>
      <c r="D1760" t="s">
        <v>64</v>
      </c>
      <c r="E1760" t="s">
        <v>537</v>
      </c>
      <c r="F1760">
        <v>4</v>
      </c>
      <c r="G1760">
        <v>2</v>
      </c>
      <c r="H1760" t="s">
        <v>467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1116</v>
      </c>
      <c r="B1761">
        <v>2023</v>
      </c>
      <c r="C1761" s="9">
        <v>45002</v>
      </c>
      <c r="D1761" t="s">
        <v>64</v>
      </c>
      <c r="E1761" t="s">
        <v>537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1116</v>
      </c>
      <c r="B1762">
        <v>2023</v>
      </c>
      <c r="C1762" s="9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1116</v>
      </c>
      <c r="B1763">
        <v>2023</v>
      </c>
      <c r="C1763" s="9">
        <v>45002</v>
      </c>
      <c r="D1763" t="s">
        <v>64</v>
      </c>
      <c r="E1763" t="s">
        <v>538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1116</v>
      </c>
      <c r="B1764">
        <v>2023</v>
      </c>
      <c r="C1764" s="9">
        <v>45002</v>
      </c>
      <c r="D1764" t="s">
        <v>64</v>
      </c>
      <c r="E1764" t="s">
        <v>538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1116</v>
      </c>
      <c r="B1765">
        <v>2023</v>
      </c>
      <c r="C1765" s="9">
        <v>45002</v>
      </c>
      <c r="D1765" t="s">
        <v>64</v>
      </c>
      <c r="E1765" t="s">
        <v>538</v>
      </c>
      <c r="F1765">
        <v>1</v>
      </c>
      <c r="G1765">
        <v>2</v>
      </c>
      <c r="H1765" t="s">
        <v>467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1116</v>
      </c>
      <c r="B1766">
        <v>2023</v>
      </c>
      <c r="C1766" s="9">
        <v>45002</v>
      </c>
      <c r="D1766" t="s">
        <v>64</v>
      </c>
      <c r="E1766" t="s">
        <v>538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1116</v>
      </c>
      <c r="B1767">
        <v>2023</v>
      </c>
      <c r="C1767" s="9">
        <v>45002</v>
      </c>
      <c r="D1767" t="s">
        <v>64</v>
      </c>
      <c r="E1767" t="s">
        <v>538</v>
      </c>
      <c r="F1767">
        <v>1</v>
      </c>
      <c r="G1767">
        <v>3</v>
      </c>
      <c r="H1767" t="s">
        <v>467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1116</v>
      </c>
      <c r="B1768">
        <v>2023</v>
      </c>
      <c r="C1768" s="9">
        <v>45002</v>
      </c>
      <c r="D1768" t="s">
        <v>64</v>
      </c>
      <c r="E1768" t="s">
        <v>538</v>
      </c>
      <c r="F1768">
        <v>2</v>
      </c>
      <c r="G1768">
        <v>1</v>
      </c>
      <c r="H1768" t="s">
        <v>182</v>
      </c>
      <c r="I1768" t="s">
        <v>476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1116</v>
      </c>
      <c r="B1769">
        <v>2023</v>
      </c>
      <c r="C1769" s="9">
        <v>45002</v>
      </c>
      <c r="D1769" t="s">
        <v>64</v>
      </c>
      <c r="E1769" t="s">
        <v>538</v>
      </c>
      <c r="F1769">
        <v>2</v>
      </c>
      <c r="G1769">
        <v>1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1116</v>
      </c>
      <c r="B1770">
        <v>2023</v>
      </c>
      <c r="C1770" s="9">
        <v>45002</v>
      </c>
      <c r="D1770" t="s">
        <v>64</v>
      </c>
      <c r="E1770" t="s">
        <v>538</v>
      </c>
      <c r="F1770">
        <v>2</v>
      </c>
      <c r="G1770">
        <v>2</v>
      </c>
      <c r="H1770" t="s">
        <v>182</v>
      </c>
      <c r="I1770" t="s">
        <v>476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1116</v>
      </c>
      <c r="B1771">
        <v>2023</v>
      </c>
      <c r="C1771" s="9">
        <v>45002</v>
      </c>
      <c r="D1771" t="s">
        <v>64</v>
      </c>
      <c r="E1771" t="s">
        <v>538</v>
      </c>
      <c r="F1771">
        <v>2</v>
      </c>
      <c r="G1771">
        <v>2</v>
      </c>
      <c r="H1771" t="s">
        <v>200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1116</v>
      </c>
      <c r="B1772">
        <v>2023</v>
      </c>
      <c r="C1772" s="9">
        <v>45002</v>
      </c>
      <c r="D1772" t="s">
        <v>64</v>
      </c>
      <c r="E1772" t="s">
        <v>62</v>
      </c>
      <c r="F1772" t="s">
        <v>540</v>
      </c>
      <c r="G1772">
        <v>1</v>
      </c>
      <c r="H1772" t="s">
        <v>467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1116</v>
      </c>
      <c r="B1773">
        <v>2023</v>
      </c>
      <c r="C1773" s="9">
        <v>45002</v>
      </c>
      <c r="D1773" t="s">
        <v>64</v>
      </c>
      <c r="E1773" t="s">
        <v>62</v>
      </c>
      <c r="F1773" t="s">
        <v>540</v>
      </c>
      <c r="G1773">
        <v>1</v>
      </c>
      <c r="H1773" t="s">
        <v>200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1116</v>
      </c>
      <c r="B1774">
        <v>2023</v>
      </c>
      <c r="C1774" s="9">
        <v>45002</v>
      </c>
      <c r="D1774" t="s">
        <v>64</v>
      </c>
      <c r="E1774" t="s">
        <v>62</v>
      </c>
      <c r="F1774" t="s">
        <v>540</v>
      </c>
      <c r="G1774">
        <v>2</v>
      </c>
      <c r="H1774" t="s">
        <v>467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1116</v>
      </c>
      <c r="B1775">
        <v>2023</v>
      </c>
      <c r="C1775" s="9">
        <v>45002</v>
      </c>
      <c r="D1775" t="s">
        <v>64</v>
      </c>
      <c r="E1775" t="s">
        <v>62</v>
      </c>
      <c r="F1775" t="s">
        <v>540</v>
      </c>
      <c r="G1775">
        <v>2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1116</v>
      </c>
      <c r="B1776">
        <v>2023</v>
      </c>
      <c r="C1776" s="9">
        <v>45002</v>
      </c>
      <c r="D1776" t="s">
        <v>64</v>
      </c>
      <c r="E1776" t="s">
        <v>62</v>
      </c>
      <c r="F1776" t="s">
        <v>539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1116</v>
      </c>
      <c r="B1777">
        <v>2023</v>
      </c>
      <c r="C1777" s="9">
        <v>45002</v>
      </c>
      <c r="D1777" t="s">
        <v>64</v>
      </c>
      <c r="E1777" t="s">
        <v>62</v>
      </c>
      <c r="F1777" t="s">
        <v>539</v>
      </c>
      <c r="G1777">
        <v>1</v>
      </c>
      <c r="H1777" t="s">
        <v>182</v>
      </c>
      <c r="I1777" t="s">
        <v>476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1116</v>
      </c>
      <c r="B1778">
        <v>2023</v>
      </c>
      <c r="C1778" s="9">
        <v>45002</v>
      </c>
      <c r="D1778" t="s">
        <v>64</v>
      </c>
      <c r="E1778" t="s">
        <v>62</v>
      </c>
      <c r="F1778" t="s">
        <v>539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1116</v>
      </c>
      <c r="B1779">
        <v>2023</v>
      </c>
      <c r="C1779" s="9">
        <v>45002</v>
      </c>
      <c r="D1779" t="s">
        <v>64</v>
      </c>
      <c r="E1779" t="s">
        <v>62</v>
      </c>
      <c r="F1779" t="s">
        <v>539</v>
      </c>
      <c r="G1779">
        <v>2</v>
      </c>
      <c r="H1779" t="s">
        <v>182</v>
      </c>
      <c r="I1779" t="s">
        <v>476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533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533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533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533</v>
      </c>
      <c r="F1783">
        <v>2</v>
      </c>
      <c r="G1783">
        <v>1</v>
      </c>
      <c r="H1783" t="s">
        <v>45</v>
      </c>
      <c r="I1783" t="s">
        <v>1067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533</v>
      </c>
      <c r="F1784">
        <v>3</v>
      </c>
      <c r="G1784">
        <v>1</v>
      </c>
      <c r="H1784" t="s">
        <v>55</v>
      </c>
      <c r="I1784" t="s">
        <v>8274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533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533</v>
      </c>
      <c r="F1786">
        <v>4</v>
      </c>
      <c r="G1786">
        <v>1</v>
      </c>
      <c r="H1786" t="s">
        <v>209</v>
      </c>
      <c r="I1786" t="s">
        <v>210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533</v>
      </c>
      <c r="F1787">
        <v>4</v>
      </c>
      <c r="G1787">
        <v>1</v>
      </c>
      <c r="H1787" t="s">
        <v>1117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533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533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533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533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533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533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533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533</v>
      </c>
      <c r="F1795">
        <v>8</v>
      </c>
      <c r="G1795">
        <v>1</v>
      </c>
      <c r="H1795" t="s">
        <v>8238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533</v>
      </c>
      <c r="F1796">
        <v>9</v>
      </c>
      <c r="G1796">
        <v>1</v>
      </c>
      <c r="H1796" t="s">
        <v>230</v>
      </c>
      <c r="I1796" t="s">
        <v>210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533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533</v>
      </c>
      <c r="F1798">
        <v>10</v>
      </c>
      <c r="G1798">
        <v>1</v>
      </c>
      <c r="H1798" t="s">
        <v>8246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533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533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533</v>
      </c>
      <c r="F1801">
        <v>11</v>
      </c>
      <c r="G1801">
        <v>1</v>
      </c>
      <c r="H1801" t="s">
        <v>8273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533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533</v>
      </c>
      <c r="F1803">
        <v>12</v>
      </c>
      <c r="G1803">
        <v>1</v>
      </c>
      <c r="H1803" t="s">
        <v>31</v>
      </c>
      <c r="I1803" t="s">
        <v>1067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536</v>
      </c>
      <c r="F1804">
        <v>1</v>
      </c>
      <c r="G1804">
        <v>1</v>
      </c>
      <c r="H1804" t="s">
        <v>1117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536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536</v>
      </c>
      <c r="F1806">
        <v>2</v>
      </c>
      <c r="G1806">
        <v>1</v>
      </c>
      <c r="H1806" t="s">
        <v>8235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536</v>
      </c>
      <c r="F1807">
        <v>2</v>
      </c>
      <c r="G1807">
        <v>1</v>
      </c>
      <c r="H1807" t="s">
        <v>200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536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536</v>
      </c>
      <c r="F1809">
        <v>3</v>
      </c>
      <c r="G1809">
        <v>1</v>
      </c>
      <c r="H1809" t="s">
        <v>8246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536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534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536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536</v>
      </c>
      <c r="F1812">
        <v>5</v>
      </c>
      <c r="G1812">
        <v>1</v>
      </c>
      <c r="H1812" t="s">
        <v>230</v>
      </c>
      <c r="I1812" t="s">
        <v>210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536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536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536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536</v>
      </c>
      <c r="F1816">
        <v>7</v>
      </c>
      <c r="G1816">
        <v>1</v>
      </c>
      <c r="H1816" t="s">
        <v>45</v>
      </c>
      <c r="I1816" t="s">
        <v>1067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536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536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536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537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537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537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537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537</v>
      </c>
      <c r="F1824">
        <v>2</v>
      </c>
      <c r="G1824">
        <v>1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537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537</v>
      </c>
      <c r="F1826">
        <v>2</v>
      </c>
      <c r="G1826">
        <v>2</v>
      </c>
      <c r="H1826" t="s">
        <v>200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537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537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537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537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537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537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537</v>
      </c>
      <c r="F1833">
        <v>4</v>
      </c>
      <c r="G1833">
        <v>1</v>
      </c>
      <c r="H1833" t="s">
        <v>8246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537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537</v>
      </c>
      <c r="F1835">
        <v>4</v>
      </c>
      <c r="G1835">
        <v>2</v>
      </c>
      <c r="H1835" t="s">
        <v>8246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538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538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538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538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538</v>
      </c>
      <c r="F1840">
        <v>2</v>
      </c>
      <c r="G1840">
        <v>1</v>
      </c>
      <c r="H1840" t="s">
        <v>200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538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538</v>
      </c>
      <c r="F1842">
        <v>2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538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540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540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540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540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539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539</v>
      </c>
      <c r="G1849">
        <v>1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539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539</v>
      </c>
      <c r="G1851">
        <v>2</v>
      </c>
      <c r="H1851" t="s">
        <v>200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533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533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533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533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533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533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533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533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533</v>
      </c>
      <c r="F1860">
        <v>5</v>
      </c>
      <c r="G1860">
        <v>1</v>
      </c>
      <c r="H1860" t="s">
        <v>182</v>
      </c>
      <c r="I1860" t="s">
        <v>476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533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533</v>
      </c>
      <c r="F1862">
        <v>6</v>
      </c>
      <c r="G1862">
        <v>1</v>
      </c>
      <c r="H1862" t="s">
        <v>467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533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533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533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533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533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533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533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533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533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533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533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533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533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536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536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536</v>
      </c>
      <c r="F1878">
        <v>2</v>
      </c>
      <c r="G1878">
        <v>1</v>
      </c>
      <c r="H1878" t="s">
        <v>200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536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536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536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536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536</v>
      </c>
      <c r="F1883">
        <v>4</v>
      </c>
      <c r="G1883">
        <v>1</v>
      </c>
      <c r="H1883" t="s">
        <v>194</v>
      </c>
      <c r="I1883" t="s">
        <v>50</v>
      </c>
      <c r="J1883">
        <v>35.605479452054702</v>
      </c>
      <c r="K1883">
        <v>9</v>
      </c>
      <c r="L1883">
        <v>2</v>
      </c>
      <c r="M1883" t="s">
        <v>534</v>
      </c>
      <c r="N1883" t="s">
        <v>534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536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536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536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536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536</v>
      </c>
      <c r="F1888">
        <v>7</v>
      </c>
      <c r="G1888">
        <v>1</v>
      </c>
      <c r="H1888" t="s">
        <v>467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536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536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536</v>
      </c>
      <c r="F1891">
        <v>8</v>
      </c>
      <c r="G1891">
        <v>1</v>
      </c>
      <c r="H1891" t="s">
        <v>182</v>
      </c>
      <c r="I1891" t="s">
        <v>476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537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537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537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537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537</v>
      </c>
      <c r="F1896">
        <v>2</v>
      </c>
      <c r="G1896">
        <v>1</v>
      </c>
      <c r="H1896" t="s">
        <v>200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537</v>
      </c>
      <c r="F1897">
        <v>2</v>
      </c>
      <c r="G1897">
        <v>1</v>
      </c>
      <c r="H1897" t="s">
        <v>467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537</v>
      </c>
      <c r="F1898">
        <v>2</v>
      </c>
      <c r="G1898">
        <v>2</v>
      </c>
      <c r="H1898" t="s">
        <v>200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537</v>
      </c>
      <c r="F1899">
        <v>2</v>
      </c>
      <c r="G1899">
        <v>2</v>
      </c>
      <c r="H1899" t="s">
        <v>467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537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537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537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537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537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537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537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537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538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538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538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538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538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538</v>
      </c>
      <c r="F1913">
        <v>2</v>
      </c>
      <c r="G1913">
        <v>1</v>
      </c>
      <c r="H1913" t="s">
        <v>200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538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538</v>
      </c>
      <c r="F1915">
        <v>2</v>
      </c>
      <c r="G1915">
        <v>2</v>
      </c>
      <c r="H1915" t="s">
        <v>200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540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540</v>
      </c>
      <c r="G1917">
        <v>1</v>
      </c>
      <c r="H1917" t="s">
        <v>200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540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540</v>
      </c>
      <c r="G1919">
        <v>2</v>
      </c>
      <c r="H1919" t="s">
        <v>200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539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539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539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539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286" priority="1949">
      <formula>$E1779="F"</formula>
    </cfRule>
    <cfRule type="expression" dxfId="285" priority="1950">
      <formula>$E1779="SF"</formula>
    </cfRule>
    <cfRule type="expression" dxfId="284" priority="1951">
      <formula>$E1779="QF"</formula>
    </cfRule>
    <cfRule type="expression" dxfId="283" priority="1952">
      <formula>$E1779="R8"</formula>
    </cfRule>
    <cfRule type="expression" dxfId="282" priority="1953">
      <formula>$E1779="R16"</formula>
    </cfRule>
  </conditionalFormatting>
  <conditionalFormatting sqref="K2:N1493 K1494:M1778 N1494:N1779 E2:G1778">
    <cfRule type="expression" dxfId="281" priority="1974">
      <formula>$E2="F"</formula>
    </cfRule>
    <cfRule type="expression" dxfId="280" priority="1975">
      <formula>$E2="5to8"</formula>
    </cfRule>
    <cfRule type="expression" dxfId="279" priority="1976">
      <formula>$E2="SF"</formula>
    </cfRule>
    <cfRule type="expression" dxfId="278" priority="1977">
      <formula>$E2="QF"</formula>
    </cfRule>
    <cfRule type="expression" dxfId="277" priority="1978">
      <formula>$E2="R8"</formula>
    </cfRule>
    <cfRule type="expression" dxfId="276" priority="1979">
      <formula>$E2="Rep8"</formula>
    </cfRule>
    <cfRule type="expression" dxfId="275" priority="1980">
      <formula>$E2="Rep32"</formula>
    </cfRule>
    <cfRule type="expression" dxfId="274" priority="1981">
      <formula>$E2="R32"</formula>
    </cfRule>
    <cfRule type="expression" dxfId="273" priority="1982">
      <formula>$E2="R16"</formula>
    </cfRule>
    <cfRule type="expression" dxfId="272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zoomScale="70" zoomScaleNormal="70" workbookViewId="0">
      <pane ySplit="1" topLeftCell="A629" activePane="bottomLeft" state="frozen"/>
      <selection pane="bottomLeft" activeCell="H650" sqref="H650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1172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1187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1187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2173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1187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1810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1187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1810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1187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1264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2173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1264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1264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1995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1995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1995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1995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1995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1995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1710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1995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1995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1995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1995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1995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1995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1172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1995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1995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1231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1231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1995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28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1995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26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 t="shared" ref="U629:U641" si="30"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26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 t="shared" si="30"/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26" t="s">
        <v>20</v>
      </c>
      <c r="G631" t="s">
        <v>111</v>
      </c>
      <c r="H631" t="s">
        <v>1225</v>
      </c>
      <c r="I631" t="s">
        <v>1222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 t="shared" si="30"/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26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 t="shared" si="30"/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26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 t="shared" si="30"/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26" t="s">
        <v>20</v>
      </c>
      <c r="G634" t="s">
        <v>28</v>
      </c>
      <c r="H634" t="s">
        <v>27</v>
      </c>
      <c r="I634" t="s">
        <v>38</v>
      </c>
      <c r="J634" t="s">
        <v>8280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 t="shared" si="30"/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26" t="s">
        <v>20</v>
      </c>
      <c r="G635" t="s">
        <v>40</v>
      </c>
      <c r="H635" t="s">
        <v>8275</v>
      </c>
      <c r="I635" t="s">
        <v>8273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 t="shared" si="30"/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26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 t="shared" si="30"/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26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 t="shared" si="30"/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26" t="s">
        <v>20</v>
      </c>
      <c r="G638" t="s">
        <v>54</v>
      </c>
      <c r="H638" t="s">
        <v>8254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 t="shared" si="30"/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26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 t="shared" si="30"/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26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 t="shared" si="30"/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26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 t="shared" si="30"/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1">SUM(O642:T642)</f>
        <v>43.482999999999997</v>
      </c>
      <c r="V642" s="19">
        <f t="shared" ref="V642:V649" si="32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1"/>
        <v>44.222000000000001</v>
      </c>
      <c r="V643" s="19">
        <f t="shared" si="32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1225</v>
      </c>
      <c r="I644" t="s">
        <v>1222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1"/>
        <v>43.448</v>
      </c>
      <c r="V644" s="19">
        <f t="shared" si="32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t="s">
        <v>89</v>
      </c>
      <c r="F645">
        <v>2</v>
      </c>
      <c r="G645" t="s">
        <v>28</v>
      </c>
      <c r="H645" t="s">
        <v>27</v>
      </c>
      <c r="I645" t="s">
        <v>8280</v>
      </c>
      <c r="J645" t="s">
        <v>1169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1"/>
        <v>43.860999999999997</v>
      </c>
      <c r="V645" s="19">
        <f t="shared" si="32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1"/>
        <v>43.225999999999999</v>
      </c>
      <c r="V646" s="19">
        <f t="shared" si="32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t="s">
        <v>89</v>
      </c>
      <c r="F647">
        <v>3</v>
      </c>
      <c r="G647" t="s">
        <v>40</v>
      </c>
      <c r="H647" t="s">
        <v>8275</v>
      </c>
      <c r="I647" t="s">
        <v>8273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1"/>
        <v>43.853000000000002</v>
      </c>
      <c r="V647" s="19">
        <f t="shared" si="32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1"/>
        <v>42.389000000000003</v>
      </c>
      <c r="V648" s="19">
        <f t="shared" si="32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t="s">
        <v>89</v>
      </c>
      <c r="F649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1"/>
        <v>44.643000000000001</v>
      </c>
      <c r="V649" s="19">
        <f t="shared" si="32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3">SUM(O650:T650)</f>
        <v>42.125</v>
      </c>
      <c r="V650" s="19">
        <f t="shared" ref="V650:V653" si="34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3"/>
        <v>43.122</v>
      </c>
      <c r="V651" s="19">
        <f t="shared" si="34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t="s">
        <v>62</v>
      </c>
      <c r="F652" t="s">
        <v>540</v>
      </c>
      <c r="G652" t="s">
        <v>111</v>
      </c>
      <c r="H652" t="s">
        <v>1225</v>
      </c>
      <c r="I652" t="s">
        <v>1222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3"/>
        <v>43.164999999999999</v>
      </c>
      <c r="V652" s="19">
        <f t="shared" si="34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3"/>
        <v>43.398000000000003</v>
      </c>
      <c r="V653" s="19">
        <f t="shared" si="34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22" priority="1">
      <formula>$E629="R1"</formula>
    </cfRule>
    <cfRule type="expression" dxfId="221" priority="2">
      <formula>$E629="F"</formula>
    </cfRule>
    <cfRule type="expression" dxfId="22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4747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5034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3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5034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3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3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5034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5173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5173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5173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5173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5149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5173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5173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5173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5173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5173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5024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1372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5173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5173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6046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5173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6046</v>
      </c>
      <c r="J414" t="s">
        <v>5611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5424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6046</v>
      </c>
      <c r="J433" t="s">
        <v>5611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6046</v>
      </c>
      <c r="J439" t="s">
        <v>5611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5173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5424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5424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5173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5173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6046</v>
      </c>
      <c r="I471" t="s">
        <v>782</v>
      </c>
      <c r="J471" t="s">
        <v>650</v>
      </c>
      <c r="K471" t="s">
        <v>5149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5024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5471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5173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5288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5024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4624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4676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3909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4624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4676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19" priority="40">
      <formula>$E2="R1"</formula>
    </cfRule>
    <cfRule type="expression" dxfId="218" priority="41">
      <formula>$E2="F"</formula>
    </cfRule>
    <cfRule type="expression" dxfId="217" priority="42">
      <formula>$E2="Q"</formula>
    </cfRule>
  </conditionalFormatting>
  <conditionalFormatting sqref="H292:K299">
    <cfRule type="expression" dxfId="216" priority="37">
      <formula>$E292="R1"</formula>
    </cfRule>
    <cfRule type="expression" dxfId="215" priority="38">
      <formula>$E292="F"</formula>
    </cfRule>
    <cfRule type="expression" dxfId="214" priority="39">
      <formula>$E292="Q"</formula>
    </cfRule>
  </conditionalFormatting>
  <conditionalFormatting sqref="A304:D333">
    <cfRule type="expression" dxfId="213" priority="35">
      <formula>$E304="F"</formula>
    </cfRule>
    <cfRule type="expression" dxfId="212" priority="36">
      <formula>$E304="Q"</formula>
    </cfRule>
  </conditionalFormatting>
  <conditionalFormatting sqref="A334:B361 D334:D361">
    <cfRule type="expression" dxfId="211" priority="33">
      <formula>$E334="F"</formula>
    </cfRule>
    <cfRule type="expression" dxfId="210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9" priority="31">
      <formula>$E362="F"</formula>
    </cfRule>
    <cfRule type="expression" dxfId="208" priority="32">
      <formula>$E362="Q"</formula>
    </cfRule>
  </conditionalFormatting>
  <conditionalFormatting sqref="A363:B363 A365:B365 A367:B367 A369:B369 A371:B371 A373:B373 A375:B375 A377:B377 A379:B379 A381:B381 A383:B383">
    <cfRule type="expression" dxfId="207" priority="29">
      <formula>$E363="F"</formula>
    </cfRule>
    <cfRule type="expression" dxfId="206" priority="30">
      <formula>$E363="Q"</formula>
    </cfRule>
  </conditionalFormatting>
  <conditionalFormatting sqref="A385:B406 D385:D406">
    <cfRule type="expression" dxfId="205" priority="27">
      <formula>$E385="F"</formula>
    </cfRule>
    <cfRule type="expression" dxfId="204" priority="28">
      <formula>$E385="Q"</formula>
    </cfRule>
  </conditionalFormatting>
  <conditionalFormatting sqref="D407:D436">
    <cfRule type="expression" dxfId="203" priority="25">
      <formula>#REF!="F"</formula>
    </cfRule>
    <cfRule type="expression" dxfId="202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1" priority="23">
      <formula>#REF!="F"</formula>
    </cfRule>
    <cfRule type="expression" dxfId="200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9" priority="21">
      <formula>#REF!="F"</formula>
    </cfRule>
    <cfRule type="expression" dxfId="198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97" priority="10">
      <formula>$E491="R1"</formula>
    </cfRule>
    <cfRule type="expression" dxfId="196" priority="11">
      <formula>$E491="F"</formula>
    </cfRule>
    <cfRule type="expression" dxfId="195" priority="12">
      <formula>$E491="Q"</formula>
    </cfRule>
  </conditionalFormatting>
  <conditionalFormatting sqref="P505">
    <cfRule type="expression" dxfId="194" priority="7">
      <formula>$E505="R1"</formula>
    </cfRule>
    <cfRule type="expression" dxfId="193" priority="8">
      <formula>$E505="F"</formula>
    </cfRule>
    <cfRule type="expression" dxfId="192" priority="9">
      <formula>$E505="Q"</formula>
    </cfRule>
  </conditionalFormatting>
  <conditionalFormatting sqref="P506">
    <cfRule type="expression" dxfId="191" priority="4">
      <formula>$E506="R1"</formula>
    </cfRule>
    <cfRule type="expression" dxfId="190" priority="5">
      <formula>$E506="F"</formula>
    </cfRule>
    <cfRule type="expression" dxfId="189" priority="6">
      <formula>$E506="Q"</formula>
    </cfRule>
  </conditionalFormatting>
  <conditionalFormatting sqref="D515:D538 A515:B538">
    <cfRule type="expression" dxfId="188" priority="1">
      <formula>$E515="R1"</formula>
    </cfRule>
    <cfRule type="expression" dxfId="187" priority="2">
      <formula>$E515="F"</formula>
    </cfRule>
    <cfRule type="expression" dxfId="186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1543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2132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2132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2132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5149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2132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2132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4586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2132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4586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2132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2132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5269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2132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19">
        <v>0</v>
      </c>
      <c r="N319" s="3">
        <v>3</v>
      </c>
      <c r="O319" s="3">
        <v>3</v>
      </c>
      <c r="P319" s="3">
        <v>2</v>
      </c>
      <c r="Q319" s="3">
        <v>3</v>
      </c>
      <c r="R319" s="119">
        <v>0</v>
      </c>
      <c r="S319" s="119">
        <v>0</v>
      </c>
      <c r="T319" s="3">
        <v>2</v>
      </c>
      <c r="U319" s="119">
        <v>0</v>
      </c>
      <c r="V319" s="3">
        <v>2</v>
      </c>
      <c r="W319" s="119">
        <v>0</v>
      </c>
      <c r="X319" s="3">
        <v>6</v>
      </c>
      <c r="Y319" s="119">
        <v>0</v>
      </c>
      <c r="Z319" s="119">
        <v>0</v>
      </c>
      <c r="AA319" s="119">
        <v>0</v>
      </c>
      <c r="AB319" s="119">
        <v>0</v>
      </c>
      <c r="AC319" s="119">
        <v>0</v>
      </c>
      <c r="AD319" s="119">
        <v>0</v>
      </c>
      <c r="AE319" s="119">
        <v>0</v>
      </c>
      <c r="AF319" s="119">
        <v>0</v>
      </c>
      <c r="AG319" s="119">
        <v>0</v>
      </c>
      <c r="AH319" s="119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19">
        <v>0</v>
      </c>
      <c r="N320" s="3">
        <v>1</v>
      </c>
      <c r="O320" s="119">
        <v>0</v>
      </c>
      <c r="P320" s="3">
        <v>1</v>
      </c>
      <c r="Q320" s="3">
        <v>2</v>
      </c>
      <c r="R320" s="119">
        <v>0</v>
      </c>
      <c r="S320" s="3">
        <v>3</v>
      </c>
      <c r="T320" s="3">
        <v>5</v>
      </c>
      <c r="U320" s="3">
        <v>5</v>
      </c>
      <c r="V320" s="119">
        <v>0</v>
      </c>
      <c r="W320" s="3">
        <v>2</v>
      </c>
      <c r="X320" s="119">
        <v>0</v>
      </c>
      <c r="Y320" s="119">
        <v>0</v>
      </c>
      <c r="Z320" s="119">
        <v>0</v>
      </c>
      <c r="AA320" s="119">
        <v>0</v>
      </c>
      <c r="AB320" s="119">
        <v>0</v>
      </c>
      <c r="AC320" s="119">
        <v>0</v>
      </c>
      <c r="AD320" s="119">
        <v>0</v>
      </c>
      <c r="AE320" s="119">
        <v>0</v>
      </c>
      <c r="AF320" s="119">
        <v>0</v>
      </c>
      <c r="AG320" s="119">
        <v>0</v>
      </c>
      <c r="AH320" s="119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19">
        <v>0</v>
      </c>
      <c r="N321" s="119">
        <v>0</v>
      </c>
      <c r="O321" s="3">
        <v>1</v>
      </c>
      <c r="P321" s="3">
        <v>3</v>
      </c>
      <c r="Q321" s="119">
        <v>0</v>
      </c>
      <c r="R321" s="119">
        <v>0</v>
      </c>
      <c r="S321" s="119">
        <v>0</v>
      </c>
      <c r="T321" s="119">
        <v>0</v>
      </c>
      <c r="U321" s="3">
        <v>3</v>
      </c>
      <c r="V321" s="3">
        <v>3</v>
      </c>
      <c r="W321" s="119">
        <v>0</v>
      </c>
      <c r="X321" s="3">
        <v>4</v>
      </c>
      <c r="Y321" s="119">
        <v>0</v>
      </c>
      <c r="Z321" s="119">
        <v>0</v>
      </c>
      <c r="AA321" s="119">
        <v>0</v>
      </c>
      <c r="AB321" s="119">
        <v>0</v>
      </c>
      <c r="AC321" s="119">
        <v>0</v>
      </c>
      <c r="AD321" s="119">
        <v>0</v>
      </c>
      <c r="AE321" s="119">
        <v>0</v>
      </c>
      <c r="AF321" s="119">
        <v>0</v>
      </c>
      <c r="AG321" s="119">
        <v>0</v>
      </c>
      <c r="AH321" s="119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19">
        <v>0</v>
      </c>
      <c r="N322" s="119">
        <v>0</v>
      </c>
      <c r="O322" s="119">
        <v>0</v>
      </c>
      <c r="P322" s="119">
        <v>0</v>
      </c>
      <c r="Q322" s="119">
        <v>0</v>
      </c>
      <c r="R322" s="3">
        <v>5</v>
      </c>
      <c r="S322" s="3">
        <v>5</v>
      </c>
      <c r="T322" s="119">
        <v>0</v>
      </c>
      <c r="U322" s="119">
        <v>0</v>
      </c>
      <c r="V322" s="119">
        <v>0</v>
      </c>
      <c r="W322" s="119">
        <v>0</v>
      </c>
      <c r="X322" s="119">
        <v>0</v>
      </c>
      <c r="Y322" s="119">
        <v>0</v>
      </c>
      <c r="Z322" s="119">
        <v>0</v>
      </c>
      <c r="AA322" s="119">
        <v>0</v>
      </c>
      <c r="AB322" s="119">
        <v>0</v>
      </c>
      <c r="AC322" s="119">
        <v>0</v>
      </c>
      <c r="AD322" s="119">
        <v>0</v>
      </c>
      <c r="AE322" s="119">
        <v>0</v>
      </c>
      <c r="AF322" s="119">
        <v>0</v>
      </c>
      <c r="AG322" s="119">
        <v>0</v>
      </c>
      <c r="AH322" s="119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19">
        <v>0</v>
      </c>
      <c r="O323" s="119">
        <v>0</v>
      </c>
      <c r="P323" s="119">
        <v>0</v>
      </c>
      <c r="Q323" s="119">
        <v>0</v>
      </c>
      <c r="R323" s="3">
        <v>3</v>
      </c>
      <c r="S323" s="119">
        <v>0</v>
      </c>
      <c r="T323" s="119">
        <v>0</v>
      </c>
      <c r="U323" s="119">
        <v>0</v>
      </c>
      <c r="V323" s="119">
        <v>0</v>
      </c>
      <c r="W323" s="119">
        <v>0</v>
      </c>
      <c r="X323" s="119">
        <v>0</v>
      </c>
      <c r="Y323" s="119">
        <v>0</v>
      </c>
      <c r="Z323" s="119">
        <v>0</v>
      </c>
      <c r="AA323" s="119">
        <v>0</v>
      </c>
      <c r="AB323" s="119">
        <v>0</v>
      </c>
      <c r="AC323" s="119">
        <v>0</v>
      </c>
      <c r="AD323" s="119">
        <v>0</v>
      </c>
      <c r="AE323" s="119">
        <v>0</v>
      </c>
      <c r="AF323" s="119">
        <v>0</v>
      </c>
      <c r="AG323" s="119">
        <v>0</v>
      </c>
      <c r="AH323" s="119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19">
        <v>0</v>
      </c>
      <c r="N324" s="3">
        <v>2</v>
      </c>
      <c r="O324" s="119">
        <v>0</v>
      </c>
      <c r="P324" s="119">
        <v>0</v>
      </c>
      <c r="Q324" s="119">
        <v>0</v>
      </c>
      <c r="R324" s="119">
        <v>0</v>
      </c>
      <c r="S324" s="119">
        <v>0</v>
      </c>
      <c r="T324" s="3">
        <v>3</v>
      </c>
      <c r="U324" s="119">
        <v>0</v>
      </c>
      <c r="V324" s="3">
        <v>1</v>
      </c>
      <c r="W324" s="119">
        <v>0</v>
      </c>
      <c r="X324" s="119">
        <v>0</v>
      </c>
      <c r="Y324" s="119">
        <v>0</v>
      </c>
      <c r="Z324" s="119">
        <v>0</v>
      </c>
      <c r="AA324" s="119">
        <v>0</v>
      </c>
      <c r="AB324" s="119">
        <v>0</v>
      </c>
      <c r="AC324" s="119">
        <v>0</v>
      </c>
      <c r="AD324" s="119">
        <v>0</v>
      </c>
      <c r="AE324" s="119">
        <v>0</v>
      </c>
      <c r="AF324" s="119">
        <v>0</v>
      </c>
      <c r="AG324" s="119">
        <v>0</v>
      </c>
      <c r="AH324" s="119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19">
        <v>0</v>
      </c>
      <c r="N325" s="119">
        <v>0</v>
      </c>
      <c r="O325" s="119">
        <v>0</v>
      </c>
      <c r="P325" s="3">
        <v>5</v>
      </c>
      <c r="Q325" s="119">
        <v>0</v>
      </c>
      <c r="R325" s="119">
        <v>0</v>
      </c>
      <c r="S325" s="119">
        <v>0</v>
      </c>
      <c r="T325" s="119">
        <v>0</v>
      </c>
      <c r="U325" s="119">
        <v>0</v>
      </c>
      <c r="V325" s="119">
        <v>0</v>
      </c>
      <c r="W325" s="119">
        <v>0</v>
      </c>
      <c r="X325" s="119">
        <v>0</v>
      </c>
      <c r="Y325" s="119">
        <v>0</v>
      </c>
      <c r="Z325" s="119">
        <v>0</v>
      </c>
      <c r="AA325" s="119">
        <v>0</v>
      </c>
      <c r="AB325" s="119">
        <v>0</v>
      </c>
      <c r="AC325" s="119">
        <v>0</v>
      </c>
      <c r="AD325" s="119">
        <v>0</v>
      </c>
      <c r="AE325" s="119">
        <v>0</v>
      </c>
      <c r="AF325" s="119">
        <v>0</v>
      </c>
      <c r="AG325" s="119">
        <v>0</v>
      </c>
      <c r="AH325" s="119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19">
        <v>0</v>
      </c>
      <c r="N326" s="119">
        <v>0</v>
      </c>
      <c r="O326" s="3">
        <v>5</v>
      </c>
      <c r="P326" s="119">
        <v>0</v>
      </c>
      <c r="Q326" s="119">
        <v>0</v>
      </c>
      <c r="R326" s="119">
        <v>0</v>
      </c>
      <c r="S326" s="119">
        <v>0</v>
      </c>
      <c r="T326" s="119">
        <v>0</v>
      </c>
      <c r="U326" s="119">
        <v>0</v>
      </c>
      <c r="V326" s="119">
        <v>0</v>
      </c>
      <c r="W326" s="119">
        <v>0</v>
      </c>
      <c r="X326" s="119">
        <v>0</v>
      </c>
      <c r="Y326" s="119">
        <v>0</v>
      </c>
      <c r="Z326" s="119">
        <v>0</v>
      </c>
      <c r="AA326" s="119">
        <v>0</v>
      </c>
      <c r="AB326" s="119">
        <v>0</v>
      </c>
      <c r="AC326" s="119">
        <v>0</v>
      </c>
      <c r="AD326" s="119">
        <v>0</v>
      </c>
      <c r="AE326" s="119">
        <v>0</v>
      </c>
      <c r="AF326" s="119">
        <v>0</v>
      </c>
      <c r="AG326" s="119">
        <v>0</v>
      </c>
      <c r="AH326" s="119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19">
        <v>0</v>
      </c>
      <c r="N327" s="119">
        <v>0</v>
      </c>
      <c r="O327" s="119">
        <v>0</v>
      </c>
      <c r="P327" s="119">
        <v>0</v>
      </c>
      <c r="Q327" s="3">
        <v>1</v>
      </c>
      <c r="R327" s="3">
        <v>1</v>
      </c>
      <c r="S327" s="119">
        <v>0</v>
      </c>
      <c r="T327" s="119">
        <v>0</v>
      </c>
      <c r="U327" s="119">
        <v>0</v>
      </c>
      <c r="V327" s="119">
        <v>0</v>
      </c>
      <c r="W327" s="119">
        <v>0</v>
      </c>
      <c r="X327" s="119">
        <v>0</v>
      </c>
      <c r="Y327" s="119">
        <v>0</v>
      </c>
      <c r="Z327" s="119">
        <v>0</v>
      </c>
      <c r="AA327" s="119">
        <v>0</v>
      </c>
      <c r="AB327" s="119">
        <v>0</v>
      </c>
      <c r="AC327" s="119">
        <v>0</v>
      </c>
      <c r="AD327" s="119">
        <v>0</v>
      </c>
      <c r="AE327" s="119">
        <v>0</v>
      </c>
      <c r="AF327" s="119">
        <v>0</v>
      </c>
      <c r="AG327" s="119">
        <v>0</v>
      </c>
      <c r="AH327" s="119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19">
        <v>0</v>
      </c>
      <c r="N328" s="119">
        <v>0</v>
      </c>
      <c r="O328" s="119">
        <v>0</v>
      </c>
      <c r="P328" s="119">
        <v>0</v>
      </c>
      <c r="Q328" s="119">
        <v>0</v>
      </c>
      <c r="R328" s="119">
        <v>0</v>
      </c>
      <c r="S328" s="119">
        <v>0</v>
      </c>
      <c r="T328" s="119">
        <v>0</v>
      </c>
      <c r="U328" s="3">
        <v>1</v>
      </c>
      <c r="V328" s="119">
        <v>0</v>
      </c>
      <c r="W328" s="119">
        <v>0</v>
      </c>
      <c r="X328" s="119">
        <v>0</v>
      </c>
      <c r="Y328" s="119">
        <v>0</v>
      </c>
      <c r="Z328" s="119">
        <v>0</v>
      </c>
      <c r="AA328" s="119">
        <v>0</v>
      </c>
      <c r="AB328" s="119">
        <v>0</v>
      </c>
      <c r="AC328" s="119">
        <v>0</v>
      </c>
      <c r="AD328" s="119">
        <v>0</v>
      </c>
      <c r="AE328" s="119">
        <v>0</v>
      </c>
      <c r="AF328" s="119">
        <v>0</v>
      </c>
      <c r="AG328" s="119">
        <v>0</v>
      </c>
      <c r="AH328" s="119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19">
        <v>0</v>
      </c>
      <c r="O329" s="119">
        <v>0</v>
      </c>
      <c r="P329" s="119">
        <v>0</v>
      </c>
      <c r="Q329" s="119">
        <v>0</v>
      </c>
      <c r="R329" s="119">
        <v>0</v>
      </c>
      <c r="S329" s="119">
        <v>0</v>
      </c>
      <c r="T329" s="119">
        <v>0</v>
      </c>
      <c r="U329" s="119">
        <v>0</v>
      </c>
      <c r="V329" s="119">
        <v>0</v>
      </c>
      <c r="W329" s="119">
        <v>0</v>
      </c>
      <c r="X329" s="119">
        <v>0</v>
      </c>
      <c r="Y329" s="119">
        <v>0</v>
      </c>
      <c r="Z329" s="119">
        <v>0</v>
      </c>
      <c r="AA329" s="119">
        <v>0</v>
      </c>
      <c r="AB329" s="119">
        <v>0</v>
      </c>
      <c r="AC329" s="119">
        <v>0</v>
      </c>
      <c r="AD329" s="119">
        <v>0</v>
      </c>
      <c r="AE329" s="119">
        <v>0</v>
      </c>
      <c r="AF329" s="119">
        <v>0</v>
      </c>
      <c r="AG329" s="119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19">
        <v>0</v>
      </c>
      <c r="N330" s="119">
        <v>0</v>
      </c>
      <c r="O330" s="119">
        <v>0</v>
      </c>
      <c r="P330" s="119">
        <v>0</v>
      </c>
      <c r="Q330" s="119">
        <v>0</v>
      </c>
      <c r="R330" s="119">
        <v>0</v>
      </c>
      <c r="S330" s="3">
        <v>2</v>
      </c>
      <c r="T330" s="119">
        <v>0</v>
      </c>
      <c r="U330" s="119">
        <v>0</v>
      </c>
      <c r="V330" s="119">
        <v>0</v>
      </c>
      <c r="W330" s="119">
        <v>0</v>
      </c>
      <c r="X330" s="119">
        <v>0</v>
      </c>
      <c r="Y330" s="119">
        <v>0</v>
      </c>
      <c r="Z330" s="119">
        <v>0</v>
      </c>
      <c r="AA330" s="119">
        <v>0</v>
      </c>
      <c r="AB330" s="119">
        <v>0</v>
      </c>
      <c r="AC330" s="119">
        <v>0</v>
      </c>
      <c r="AD330" s="119">
        <v>0</v>
      </c>
      <c r="AE330" s="119">
        <v>0</v>
      </c>
      <c r="AF330" s="119">
        <v>0</v>
      </c>
      <c r="AG330" s="119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19">
        <v>0</v>
      </c>
      <c r="N331" s="119">
        <v>0</v>
      </c>
      <c r="O331" s="119">
        <v>0</v>
      </c>
      <c r="P331" s="119">
        <v>0</v>
      </c>
      <c r="Q331" s="119">
        <v>0</v>
      </c>
      <c r="R331" s="119">
        <v>0</v>
      </c>
      <c r="S331" s="119">
        <v>0</v>
      </c>
      <c r="T331" s="119">
        <v>0</v>
      </c>
      <c r="U331" s="119">
        <v>0</v>
      </c>
      <c r="V331" s="119">
        <v>0</v>
      </c>
      <c r="W331" s="3">
        <v>1</v>
      </c>
      <c r="X331" s="119">
        <v>0</v>
      </c>
      <c r="Y331" s="119">
        <v>0</v>
      </c>
      <c r="Z331" s="119">
        <v>0</v>
      </c>
      <c r="AA331" s="119">
        <v>0</v>
      </c>
      <c r="AB331" s="119">
        <v>0</v>
      </c>
      <c r="AC331" s="119">
        <v>0</v>
      </c>
      <c r="AD331" s="119">
        <v>0</v>
      </c>
      <c r="AE331" s="119">
        <v>0</v>
      </c>
      <c r="AF331" s="119">
        <v>0</v>
      </c>
      <c r="AG331" s="119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19">
        <v>0</v>
      </c>
      <c r="N332" s="119">
        <v>0</v>
      </c>
      <c r="O332" s="119">
        <v>0</v>
      </c>
      <c r="P332" s="119">
        <v>0</v>
      </c>
      <c r="Q332" s="119">
        <v>0</v>
      </c>
      <c r="R332" s="119">
        <v>0</v>
      </c>
      <c r="S332" s="119">
        <v>0</v>
      </c>
      <c r="T332" s="3">
        <v>1</v>
      </c>
      <c r="U332" s="119">
        <v>0</v>
      </c>
      <c r="V332" s="119">
        <v>0</v>
      </c>
      <c r="W332" s="119">
        <v>0</v>
      </c>
      <c r="X332" s="119">
        <v>0</v>
      </c>
      <c r="Y332" s="119">
        <v>0</v>
      </c>
      <c r="Z332" s="119">
        <v>0</v>
      </c>
      <c r="AA332" s="119">
        <v>0</v>
      </c>
      <c r="AB332" s="119">
        <v>0</v>
      </c>
      <c r="AC332" s="119">
        <v>0</v>
      </c>
      <c r="AD332" s="119">
        <v>0</v>
      </c>
      <c r="AE332" s="119">
        <v>0</v>
      </c>
      <c r="AF332" s="119">
        <v>0</v>
      </c>
      <c r="AG332" s="119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19">
        <v>0</v>
      </c>
      <c r="N333" s="119">
        <v>0</v>
      </c>
      <c r="O333" s="119">
        <v>0</v>
      </c>
      <c r="P333" s="119">
        <v>0</v>
      </c>
      <c r="Q333" s="119">
        <v>0</v>
      </c>
      <c r="R333" s="119">
        <v>0</v>
      </c>
      <c r="S333" s="119">
        <v>0</v>
      </c>
      <c r="T333" s="119">
        <v>0</v>
      </c>
      <c r="U333" s="119">
        <v>0</v>
      </c>
      <c r="V333" s="119">
        <v>0</v>
      </c>
      <c r="W333" s="3">
        <v>5</v>
      </c>
      <c r="X333" s="119">
        <v>0</v>
      </c>
      <c r="Y333" s="119">
        <v>0</v>
      </c>
      <c r="Z333" s="119">
        <v>0</v>
      </c>
      <c r="AA333" s="119">
        <v>0</v>
      </c>
      <c r="AB333" s="119">
        <v>0</v>
      </c>
      <c r="AC333" s="119">
        <v>0</v>
      </c>
      <c r="AD333" s="119">
        <v>0</v>
      </c>
      <c r="AE333" s="119">
        <v>0</v>
      </c>
      <c r="AF333" s="119">
        <v>0</v>
      </c>
      <c r="AG333" s="119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19">
        <v>0</v>
      </c>
      <c r="O334" s="119">
        <v>0</v>
      </c>
      <c r="P334" s="119">
        <v>0</v>
      </c>
      <c r="Q334" s="119">
        <v>0</v>
      </c>
      <c r="R334" s="119">
        <v>0</v>
      </c>
      <c r="S334" s="119">
        <v>0</v>
      </c>
      <c r="T334" s="119">
        <v>0</v>
      </c>
      <c r="U334" s="119">
        <v>0</v>
      </c>
      <c r="V334" s="119">
        <v>0</v>
      </c>
      <c r="W334" s="119">
        <v>0</v>
      </c>
      <c r="X334" s="119">
        <v>0</v>
      </c>
      <c r="Y334" s="119">
        <v>0</v>
      </c>
      <c r="Z334" s="119">
        <v>0</v>
      </c>
      <c r="AA334" s="119">
        <v>0</v>
      </c>
      <c r="AB334" s="119">
        <v>0</v>
      </c>
      <c r="AC334" s="119">
        <v>0</v>
      </c>
      <c r="AD334" s="119">
        <v>0</v>
      </c>
      <c r="AE334" s="119">
        <v>0</v>
      </c>
      <c r="AF334" s="119">
        <v>0</v>
      </c>
      <c r="AG334" s="119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29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1345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4655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5" priority="15" operator="between">
      <formula>1</formula>
      <formula>1</formula>
    </cfRule>
    <cfRule type="cellIs" dxfId="184" priority="16" operator="between">
      <formula>2</formula>
      <formula>2</formula>
    </cfRule>
    <cfRule type="cellIs" dxfId="183" priority="17" operator="between">
      <formula>3</formula>
      <formula>3</formula>
    </cfRule>
    <cfRule type="cellIs" dxfId="182" priority="18" operator="between">
      <formula>5</formula>
      <formula>5</formula>
    </cfRule>
  </conditionalFormatting>
  <conditionalFormatting sqref="AF2:AF331 AF333:AF1734">
    <cfRule type="cellIs" dxfId="181" priority="24" operator="between">
      <formula>2</formula>
      <formula>2</formula>
    </cfRule>
    <cfRule type="cellIs" dxfId="180" priority="25" operator="between">
      <formula>4</formula>
      <formula>4</formula>
    </cfRule>
    <cfRule type="cellIs" dxfId="179" priority="26" operator="between">
      <formula>6</formula>
      <formula>6</formula>
    </cfRule>
    <cfRule type="cellIs" dxfId="178" priority="27" operator="between">
      <formula>10</formula>
      <formula>10</formula>
    </cfRule>
  </conditionalFormatting>
  <conditionalFormatting sqref="A319:D334 D335:D352 A335:B352">
    <cfRule type="expression" dxfId="177" priority="4">
      <formula>$E319="R1"</formula>
    </cfRule>
    <cfRule type="expression" dxfId="176" priority="5">
      <formula>$E319="F"</formula>
    </cfRule>
    <cfRule type="expression" dxfId="175" priority="6">
      <formula>$E319="Q"</formula>
    </cfRule>
  </conditionalFormatting>
  <conditionalFormatting sqref="J2:K352">
    <cfRule type="expression" dxfId="174" priority="1">
      <formula>$E2="R1"</formula>
    </cfRule>
    <cfRule type="expression" dxfId="173" priority="2">
      <formula>$E2="F"</formula>
    </cfRule>
    <cfRule type="expression" dxfId="1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4"/>
  <cols>
    <col min="1" max="1" width="7.77734375" bestFit="1" customWidth="1"/>
    <col min="2" max="2" width="4.77734375" bestFit="1" customWidth="1"/>
    <col min="3" max="3" width="10.77734375" bestFit="1" customWidth="1"/>
    <col min="4" max="4" width="5.44140625" bestFit="1" customWidth="1"/>
    <col min="5" max="5" width="28.5546875" bestFit="1" customWidth="1"/>
    <col min="6" max="6" width="4.5546875" bestFit="1" customWidth="1"/>
    <col min="8" max="8" width="4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2132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5269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1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1.77734375" bestFit="1" customWidth="1"/>
    <col min="18" max="44" width="2.77734375" bestFit="1" customWidth="1"/>
    <col min="45" max="45" width="8.33203125" bestFit="1" customWidth="1"/>
    <col min="46" max="46" width="9.1093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9">
        <v>0</v>
      </c>
      <c r="T2" s="119">
        <v>0</v>
      </c>
      <c r="U2" s="119">
        <v>0</v>
      </c>
      <c r="V2" s="119">
        <v>0</v>
      </c>
      <c r="W2" s="119">
        <v>0</v>
      </c>
      <c r="X2" s="119">
        <v>0</v>
      </c>
      <c r="Y2" s="119">
        <v>0</v>
      </c>
      <c r="Z2" s="119">
        <v>0</v>
      </c>
      <c r="AA2" s="119">
        <v>0</v>
      </c>
      <c r="AB2" s="119">
        <v>0</v>
      </c>
      <c r="AC2" s="119">
        <v>0</v>
      </c>
      <c r="AD2" s="119">
        <v>0</v>
      </c>
      <c r="AE2" s="119">
        <v>0</v>
      </c>
      <c r="AF2" s="119">
        <v>0</v>
      </c>
      <c r="AG2" s="119">
        <v>0</v>
      </c>
      <c r="AH2" s="119">
        <v>0</v>
      </c>
      <c r="AI2" s="119">
        <v>0</v>
      </c>
      <c r="AJ2" s="119">
        <v>0</v>
      </c>
      <c r="AK2" s="119">
        <v>0</v>
      </c>
      <c r="AL2" s="119">
        <v>0</v>
      </c>
      <c r="AM2" s="119">
        <v>0</v>
      </c>
      <c r="AN2" s="119">
        <v>0</v>
      </c>
      <c r="AO2" s="119">
        <v>0</v>
      </c>
      <c r="AP2" s="119">
        <v>0</v>
      </c>
      <c r="AQ2" s="119">
        <v>0</v>
      </c>
      <c r="AR2" s="119">
        <v>0</v>
      </c>
      <c r="AS2" s="3">
        <v>20</v>
      </c>
      <c r="AT2" s="119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19">
        <v>0</v>
      </c>
      <c r="J3" s="119">
        <v>0</v>
      </c>
      <c r="K3" s="119">
        <v>0</v>
      </c>
      <c r="L3" s="119">
        <v>0</v>
      </c>
      <c r="M3" s="119">
        <v>0</v>
      </c>
      <c r="N3" s="119">
        <v>0</v>
      </c>
      <c r="O3" s="119">
        <v>0</v>
      </c>
      <c r="P3" s="119">
        <v>0</v>
      </c>
      <c r="Q3" s="119">
        <v>0</v>
      </c>
      <c r="R3" s="119">
        <v>0</v>
      </c>
      <c r="S3" s="119">
        <v>0</v>
      </c>
      <c r="T3" s="119">
        <v>0</v>
      </c>
      <c r="U3" s="119">
        <v>0</v>
      </c>
      <c r="V3" s="119">
        <v>0</v>
      </c>
      <c r="W3" s="119">
        <v>0</v>
      </c>
      <c r="X3" s="119">
        <v>0</v>
      </c>
      <c r="Y3" s="119">
        <v>0</v>
      </c>
      <c r="Z3" s="119">
        <v>0</v>
      </c>
      <c r="AA3" s="119">
        <v>0</v>
      </c>
      <c r="AB3" s="119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9">
        <v>0</v>
      </c>
      <c r="AM3" s="119">
        <v>0</v>
      </c>
      <c r="AN3" s="119">
        <v>0</v>
      </c>
      <c r="AO3" s="119">
        <v>0</v>
      </c>
      <c r="AP3" s="119">
        <v>0</v>
      </c>
      <c r="AQ3" s="119">
        <v>0</v>
      </c>
      <c r="AR3" s="119">
        <v>0</v>
      </c>
      <c r="AS3" s="3">
        <v>20</v>
      </c>
      <c r="AT3" s="119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19">
        <v>0</v>
      </c>
      <c r="J4" s="119">
        <v>0</v>
      </c>
      <c r="K4" s="119">
        <v>0</v>
      </c>
      <c r="L4" s="119">
        <v>0</v>
      </c>
      <c r="M4" s="119">
        <v>0</v>
      </c>
      <c r="N4" s="119">
        <v>0</v>
      </c>
      <c r="O4" s="119">
        <v>0</v>
      </c>
      <c r="P4" s="119">
        <v>0</v>
      </c>
      <c r="Q4" s="119">
        <v>0</v>
      </c>
      <c r="R4" s="119">
        <v>0</v>
      </c>
      <c r="S4" s="119">
        <v>0</v>
      </c>
      <c r="T4" s="119">
        <v>0</v>
      </c>
      <c r="U4" s="119">
        <v>0</v>
      </c>
      <c r="V4" s="119">
        <v>0</v>
      </c>
      <c r="W4" s="119">
        <v>0</v>
      </c>
      <c r="X4" s="119">
        <v>0</v>
      </c>
      <c r="Y4" s="119">
        <v>0</v>
      </c>
      <c r="Z4" s="119">
        <v>0</v>
      </c>
      <c r="AA4" s="119">
        <v>0</v>
      </c>
      <c r="AB4" s="3">
        <v>1</v>
      </c>
      <c r="AC4" s="119">
        <v>0</v>
      </c>
      <c r="AD4" s="119">
        <v>0</v>
      </c>
      <c r="AE4" s="119">
        <v>0</v>
      </c>
      <c r="AF4" s="119">
        <v>0</v>
      </c>
      <c r="AG4" s="119">
        <v>0</v>
      </c>
      <c r="AH4" s="119">
        <v>0</v>
      </c>
      <c r="AI4" s="119">
        <v>0</v>
      </c>
      <c r="AJ4" s="119">
        <v>0</v>
      </c>
      <c r="AK4" s="119">
        <v>0</v>
      </c>
      <c r="AL4" s="3">
        <v>1</v>
      </c>
      <c r="AM4" s="119">
        <v>0</v>
      </c>
      <c r="AN4" s="3">
        <v>1</v>
      </c>
      <c r="AO4" s="3">
        <v>1</v>
      </c>
      <c r="AP4" s="3">
        <v>1</v>
      </c>
      <c r="AQ4" s="119">
        <v>0</v>
      </c>
      <c r="AR4" s="119">
        <v>0</v>
      </c>
      <c r="AS4" s="119">
        <v>0</v>
      </c>
      <c r="AT4" s="119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19">
        <v>0</v>
      </c>
      <c r="J5" s="119">
        <v>0</v>
      </c>
      <c r="K5" s="119">
        <v>0</v>
      </c>
      <c r="L5" s="119">
        <v>0</v>
      </c>
      <c r="M5" s="119">
        <v>0</v>
      </c>
      <c r="N5" s="119">
        <v>0</v>
      </c>
      <c r="O5" s="119">
        <v>0</v>
      </c>
      <c r="P5" s="119">
        <v>0</v>
      </c>
      <c r="Q5" s="119">
        <v>0</v>
      </c>
      <c r="R5" s="119">
        <v>0</v>
      </c>
      <c r="S5" s="119">
        <v>0</v>
      </c>
      <c r="T5" s="119">
        <v>0</v>
      </c>
      <c r="U5" s="119">
        <v>0</v>
      </c>
      <c r="V5" s="119">
        <v>0</v>
      </c>
      <c r="W5" s="119">
        <v>0</v>
      </c>
      <c r="X5" s="119">
        <v>0</v>
      </c>
      <c r="Y5" s="119">
        <v>0</v>
      </c>
      <c r="Z5" s="119">
        <v>0</v>
      </c>
      <c r="AA5" s="119">
        <v>0</v>
      </c>
      <c r="AB5" s="119">
        <v>0</v>
      </c>
      <c r="AC5" s="119">
        <v>0</v>
      </c>
      <c r="AD5" s="119">
        <v>0</v>
      </c>
      <c r="AE5" s="119">
        <v>0</v>
      </c>
      <c r="AF5" s="119">
        <v>0</v>
      </c>
      <c r="AG5" s="119">
        <v>0</v>
      </c>
      <c r="AH5" s="119">
        <v>0</v>
      </c>
      <c r="AI5" s="119">
        <v>0</v>
      </c>
      <c r="AJ5" s="119">
        <v>0</v>
      </c>
      <c r="AK5" s="119">
        <v>0</v>
      </c>
      <c r="AL5" s="119">
        <v>0</v>
      </c>
      <c r="AM5" s="3">
        <v>1</v>
      </c>
      <c r="AN5" s="119">
        <v>0</v>
      </c>
      <c r="AO5" s="119">
        <v>0</v>
      </c>
      <c r="AP5" s="119">
        <v>0</v>
      </c>
      <c r="AQ5" s="3">
        <v>1</v>
      </c>
      <c r="AR5" s="3">
        <v>1</v>
      </c>
      <c r="AS5" s="119">
        <v>0</v>
      </c>
      <c r="AT5" s="119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19">
        <v>0</v>
      </c>
      <c r="J6" s="119">
        <v>0</v>
      </c>
      <c r="K6" s="119">
        <v>0</v>
      </c>
      <c r="L6" s="119">
        <v>0</v>
      </c>
      <c r="M6" s="119">
        <v>0</v>
      </c>
      <c r="N6" s="119">
        <v>0</v>
      </c>
      <c r="O6" s="119">
        <v>0</v>
      </c>
      <c r="P6" s="119">
        <v>0</v>
      </c>
      <c r="Q6" s="119">
        <v>0</v>
      </c>
      <c r="R6" s="119">
        <v>0</v>
      </c>
      <c r="S6" s="119">
        <v>0</v>
      </c>
      <c r="T6" s="119">
        <v>0</v>
      </c>
      <c r="U6" s="119">
        <v>0</v>
      </c>
      <c r="V6" s="119">
        <v>0</v>
      </c>
      <c r="W6" s="119">
        <v>0</v>
      </c>
      <c r="X6" s="3">
        <v>1</v>
      </c>
      <c r="Y6" s="3">
        <v>1</v>
      </c>
      <c r="Z6" s="119">
        <v>0</v>
      </c>
      <c r="AA6" s="119">
        <v>0</v>
      </c>
      <c r="AB6" s="119">
        <v>0</v>
      </c>
      <c r="AC6" s="119">
        <v>0</v>
      </c>
      <c r="AD6" s="119">
        <v>0</v>
      </c>
      <c r="AE6" s="119">
        <v>0</v>
      </c>
      <c r="AF6" s="119">
        <v>0</v>
      </c>
      <c r="AG6" s="119">
        <v>0</v>
      </c>
      <c r="AH6" s="119">
        <v>0</v>
      </c>
      <c r="AI6" s="119">
        <v>0</v>
      </c>
      <c r="AJ6" s="119">
        <v>0</v>
      </c>
      <c r="AK6" s="119">
        <v>0</v>
      </c>
      <c r="AL6" s="119">
        <v>0</v>
      </c>
      <c r="AM6" s="119">
        <v>0</v>
      </c>
      <c r="AN6" s="119">
        <v>0</v>
      </c>
      <c r="AO6" s="119">
        <v>0</v>
      </c>
      <c r="AP6" s="119">
        <v>0</v>
      </c>
      <c r="AQ6" s="119">
        <v>0</v>
      </c>
      <c r="AR6" s="119">
        <v>0</v>
      </c>
      <c r="AS6" s="119">
        <v>0</v>
      </c>
      <c r="AT6" s="119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19">
        <v>0</v>
      </c>
      <c r="J7" s="119">
        <v>0</v>
      </c>
      <c r="K7" s="119">
        <v>0</v>
      </c>
      <c r="L7" s="119">
        <v>0</v>
      </c>
      <c r="M7" s="119">
        <v>0</v>
      </c>
      <c r="N7" s="119">
        <v>0</v>
      </c>
      <c r="O7" s="119">
        <v>0</v>
      </c>
      <c r="P7" s="119">
        <v>0</v>
      </c>
      <c r="Q7" s="119">
        <v>0</v>
      </c>
      <c r="R7" s="119">
        <v>0</v>
      </c>
      <c r="S7" s="119">
        <v>0</v>
      </c>
      <c r="T7" s="3">
        <v>1</v>
      </c>
      <c r="U7" s="3">
        <v>1</v>
      </c>
      <c r="V7" s="119">
        <v>0</v>
      </c>
      <c r="W7" s="119">
        <v>0</v>
      </c>
      <c r="X7" s="119">
        <v>0</v>
      </c>
      <c r="Y7" s="119">
        <v>0</v>
      </c>
      <c r="Z7" s="119">
        <v>0</v>
      </c>
      <c r="AA7" s="119">
        <v>0</v>
      </c>
      <c r="AB7" s="119">
        <v>0</v>
      </c>
      <c r="AC7" s="119">
        <v>0</v>
      </c>
      <c r="AD7" s="119">
        <v>0</v>
      </c>
      <c r="AE7" s="119">
        <v>0</v>
      </c>
      <c r="AF7" s="119">
        <v>0</v>
      </c>
      <c r="AG7" s="119">
        <v>0</v>
      </c>
      <c r="AH7" s="119">
        <v>0</v>
      </c>
      <c r="AI7" s="119">
        <v>0</v>
      </c>
      <c r="AJ7" s="119">
        <v>0</v>
      </c>
      <c r="AK7" s="119">
        <v>0</v>
      </c>
      <c r="AL7" s="119">
        <v>0</v>
      </c>
      <c r="AM7" s="119">
        <v>0</v>
      </c>
      <c r="AN7" s="119">
        <v>0</v>
      </c>
      <c r="AO7" s="119">
        <v>0</v>
      </c>
      <c r="AP7" s="119">
        <v>0</v>
      </c>
      <c r="AQ7" s="119">
        <v>0</v>
      </c>
      <c r="AR7" s="119">
        <v>0</v>
      </c>
      <c r="AS7" s="119">
        <v>0</v>
      </c>
      <c r="AT7" s="119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19">
        <v>0</v>
      </c>
      <c r="J8" s="119">
        <v>0</v>
      </c>
      <c r="K8" s="119">
        <v>0</v>
      </c>
      <c r="L8" s="119">
        <v>0</v>
      </c>
      <c r="M8" s="119">
        <v>0</v>
      </c>
      <c r="N8" s="119">
        <v>0</v>
      </c>
      <c r="O8" s="119">
        <v>0</v>
      </c>
      <c r="P8" s="119">
        <v>0</v>
      </c>
      <c r="Q8" s="119">
        <v>0</v>
      </c>
      <c r="R8" s="119">
        <v>0</v>
      </c>
      <c r="S8" s="119">
        <v>0</v>
      </c>
      <c r="T8" s="119">
        <v>0</v>
      </c>
      <c r="U8" s="119">
        <v>0</v>
      </c>
      <c r="V8" s="119">
        <v>0</v>
      </c>
      <c r="W8" s="119">
        <v>0</v>
      </c>
      <c r="X8" s="119">
        <v>0</v>
      </c>
      <c r="Y8" s="119">
        <v>0</v>
      </c>
      <c r="Z8" s="119">
        <v>0</v>
      </c>
      <c r="AA8" s="3">
        <v>1</v>
      </c>
      <c r="AB8" s="119">
        <v>0</v>
      </c>
      <c r="AC8" s="119">
        <v>0</v>
      </c>
      <c r="AD8" s="119">
        <v>0</v>
      </c>
      <c r="AE8" s="119">
        <v>0</v>
      </c>
      <c r="AF8" s="119">
        <v>0</v>
      </c>
      <c r="AG8" s="119">
        <v>0</v>
      </c>
      <c r="AH8" s="119">
        <v>0</v>
      </c>
      <c r="AI8" s="119">
        <v>0</v>
      </c>
      <c r="AJ8" s="119">
        <v>0</v>
      </c>
      <c r="AK8" s="119">
        <v>0</v>
      </c>
      <c r="AL8" s="119">
        <v>0</v>
      </c>
      <c r="AM8" s="119">
        <v>0</v>
      </c>
      <c r="AN8" s="119">
        <v>0</v>
      </c>
      <c r="AO8" s="119">
        <v>0</v>
      </c>
      <c r="AP8" s="119">
        <v>0</v>
      </c>
      <c r="AQ8" s="119">
        <v>0</v>
      </c>
      <c r="AR8" s="119">
        <v>0</v>
      </c>
      <c r="AS8" s="119">
        <v>0</v>
      </c>
      <c r="AT8" s="119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19">
        <v>0</v>
      </c>
      <c r="J9" s="119">
        <v>0</v>
      </c>
      <c r="K9" s="119">
        <v>0</v>
      </c>
      <c r="L9" s="119">
        <v>0</v>
      </c>
      <c r="M9" s="119">
        <v>0</v>
      </c>
      <c r="N9" s="119">
        <v>0</v>
      </c>
      <c r="O9" s="119">
        <v>0</v>
      </c>
      <c r="P9" s="119">
        <v>0</v>
      </c>
      <c r="Q9" s="119">
        <v>0</v>
      </c>
      <c r="R9" s="119">
        <v>0</v>
      </c>
      <c r="S9" s="119">
        <v>0</v>
      </c>
      <c r="T9" s="119">
        <v>0</v>
      </c>
      <c r="U9" s="119">
        <v>0</v>
      </c>
      <c r="V9" s="119">
        <v>0</v>
      </c>
      <c r="W9" s="3">
        <v>1</v>
      </c>
      <c r="X9" s="119">
        <v>0</v>
      </c>
      <c r="Y9" s="119">
        <v>0</v>
      </c>
      <c r="Z9" s="119">
        <v>0</v>
      </c>
      <c r="AA9" s="119">
        <v>0</v>
      </c>
      <c r="AB9" s="119">
        <v>0</v>
      </c>
      <c r="AC9" s="119">
        <v>0</v>
      </c>
      <c r="AD9" s="119">
        <v>0</v>
      </c>
      <c r="AE9" s="119">
        <v>0</v>
      </c>
      <c r="AF9" s="119">
        <v>0</v>
      </c>
      <c r="AG9" s="119">
        <v>0</v>
      </c>
      <c r="AH9" s="119">
        <v>0</v>
      </c>
      <c r="AI9" s="119">
        <v>0</v>
      </c>
      <c r="AJ9" s="119">
        <v>0</v>
      </c>
      <c r="AK9" s="119">
        <v>0</v>
      </c>
      <c r="AL9" s="119">
        <v>0</v>
      </c>
      <c r="AM9" s="119">
        <v>0</v>
      </c>
      <c r="AN9" s="119">
        <v>0</v>
      </c>
      <c r="AO9" s="119">
        <v>0</v>
      </c>
      <c r="AP9" s="119">
        <v>0</v>
      </c>
      <c r="AQ9" s="119">
        <v>0</v>
      </c>
      <c r="AR9" s="119">
        <v>0</v>
      </c>
      <c r="AS9" s="119">
        <v>0</v>
      </c>
      <c r="AT9" s="119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19">
        <v>0</v>
      </c>
      <c r="J10" s="119">
        <v>0</v>
      </c>
      <c r="K10" s="119">
        <v>0</v>
      </c>
      <c r="L10" s="119">
        <v>0</v>
      </c>
      <c r="M10" s="119">
        <v>0</v>
      </c>
      <c r="N10" s="119">
        <v>0</v>
      </c>
      <c r="O10" s="119">
        <v>0</v>
      </c>
      <c r="P10" s="119">
        <v>0</v>
      </c>
      <c r="Q10" s="119">
        <v>0</v>
      </c>
      <c r="R10" s="119">
        <v>0</v>
      </c>
      <c r="S10" s="119">
        <v>0</v>
      </c>
      <c r="T10" s="119">
        <v>0</v>
      </c>
      <c r="U10" s="119">
        <v>0</v>
      </c>
      <c r="V10" s="119">
        <v>0</v>
      </c>
      <c r="W10" s="119">
        <v>0</v>
      </c>
      <c r="X10" s="119">
        <v>0</v>
      </c>
      <c r="Y10" s="119">
        <v>0</v>
      </c>
      <c r="Z10" s="3">
        <v>1</v>
      </c>
      <c r="AA10" s="119">
        <v>0</v>
      </c>
      <c r="AB10" s="119">
        <v>0</v>
      </c>
      <c r="AC10" s="119">
        <v>0</v>
      </c>
      <c r="AD10" s="119">
        <v>0</v>
      </c>
      <c r="AE10" s="119">
        <v>0</v>
      </c>
      <c r="AF10" s="119">
        <v>0</v>
      </c>
      <c r="AG10" s="119">
        <v>0</v>
      </c>
      <c r="AH10" s="119">
        <v>0</v>
      </c>
      <c r="AI10" s="119">
        <v>0</v>
      </c>
      <c r="AJ10" s="119">
        <v>0</v>
      </c>
      <c r="AK10" s="119">
        <v>0</v>
      </c>
      <c r="AL10" s="119">
        <v>0</v>
      </c>
      <c r="AM10" s="119">
        <v>0</v>
      </c>
      <c r="AN10" s="119">
        <v>0</v>
      </c>
      <c r="AO10" s="119">
        <v>0</v>
      </c>
      <c r="AP10" s="119">
        <v>0</v>
      </c>
      <c r="AQ10" s="119">
        <v>0</v>
      </c>
      <c r="AR10" s="119">
        <v>0</v>
      </c>
      <c r="AS10" s="119">
        <v>0</v>
      </c>
      <c r="AT10" s="119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19">
        <v>0</v>
      </c>
      <c r="J11" s="119">
        <v>0</v>
      </c>
      <c r="K11" s="119">
        <v>0</v>
      </c>
      <c r="L11" s="119">
        <v>0</v>
      </c>
      <c r="M11" s="119">
        <v>0</v>
      </c>
      <c r="N11" s="119">
        <v>0</v>
      </c>
      <c r="O11" s="119">
        <v>0</v>
      </c>
      <c r="P11" s="119">
        <v>0</v>
      </c>
      <c r="Q11" s="119">
        <v>0</v>
      </c>
      <c r="R11" s="119">
        <v>0</v>
      </c>
      <c r="S11" s="3">
        <v>1</v>
      </c>
      <c r="T11" s="119">
        <v>0</v>
      </c>
      <c r="U11" s="119">
        <v>0</v>
      </c>
      <c r="V11" s="119">
        <v>0</v>
      </c>
      <c r="W11" s="119">
        <v>0</v>
      </c>
      <c r="X11" s="119">
        <v>0</v>
      </c>
      <c r="Y11" s="119">
        <v>0</v>
      </c>
      <c r="Z11" s="119">
        <v>0</v>
      </c>
      <c r="AA11" s="119">
        <v>0</v>
      </c>
      <c r="AB11" s="119">
        <v>0</v>
      </c>
      <c r="AC11" s="119">
        <v>0</v>
      </c>
      <c r="AD11" s="119">
        <v>0</v>
      </c>
      <c r="AE11" s="119">
        <v>0</v>
      </c>
      <c r="AF11" s="119">
        <v>0</v>
      </c>
      <c r="AG11" s="119">
        <v>0</v>
      </c>
      <c r="AH11" s="119">
        <v>0</v>
      </c>
      <c r="AI11" s="119">
        <v>0</v>
      </c>
      <c r="AJ11" s="119">
        <v>0</v>
      </c>
      <c r="AK11" s="119">
        <v>0</v>
      </c>
      <c r="AL11" s="119">
        <v>0</v>
      </c>
      <c r="AM11" s="119">
        <v>0</v>
      </c>
      <c r="AN11" s="119">
        <v>0</v>
      </c>
      <c r="AO11" s="119">
        <v>0</v>
      </c>
      <c r="AP11" s="119">
        <v>0</v>
      </c>
      <c r="AQ11" s="119">
        <v>0</v>
      </c>
      <c r="AR11" s="119">
        <v>0</v>
      </c>
      <c r="AS11" s="119">
        <v>0</v>
      </c>
      <c r="AT11" s="119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19">
        <v>0</v>
      </c>
      <c r="J12" s="119">
        <v>0</v>
      </c>
      <c r="K12" s="119">
        <v>0</v>
      </c>
      <c r="L12" s="119">
        <v>0</v>
      </c>
      <c r="M12" s="119">
        <v>0</v>
      </c>
      <c r="N12" s="119">
        <v>0</v>
      </c>
      <c r="O12" s="119">
        <v>0</v>
      </c>
      <c r="P12" s="119">
        <v>0</v>
      </c>
      <c r="Q12" s="119">
        <v>0</v>
      </c>
      <c r="R12" s="119">
        <v>0</v>
      </c>
      <c r="S12" s="119">
        <v>0</v>
      </c>
      <c r="T12" s="119">
        <v>0</v>
      </c>
      <c r="U12" s="119">
        <v>0</v>
      </c>
      <c r="V12" s="3">
        <v>1</v>
      </c>
      <c r="W12" s="119">
        <v>0</v>
      </c>
      <c r="X12" s="119">
        <v>0</v>
      </c>
      <c r="Y12" s="119">
        <v>0</v>
      </c>
      <c r="Z12" s="119">
        <v>0</v>
      </c>
      <c r="AA12" s="119">
        <v>0</v>
      </c>
      <c r="AB12" s="119">
        <v>0</v>
      </c>
      <c r="AC12" s="119">
        <v>0</v>
      </c>
      <c r="AD12" s="119">
        <v>0</v>
      </c>
      <c r="AE12" s="119">
        <v>0</v>
      </c>
      <c r="AF12" s="119">
        <v>0</v>
      </c>
      <c r="AG12" s="119">
        <v>0</v>
      </c>
      <c r="AH12" s="119">
        <v>0</v>
      </c>
      <c r="AI12" s="119">
        <v>0</v>
      </c>
      <c r="AJ12" s="119">
        <v>0</v>
      </c>
      <c r="AK12" s="119">
        <v>0</v>
      </c>
      <c r="AL12" s="119">
        <v>0</v>
      </c>
      <c r="AM12" s="119">
        <v>0</v>
      </c>
      <c r="AN12" s="119">
        <v>0</v>
      </c>
      <c r="AO12" s="119">
        <v>0</v>
      </c>
      <c r="AP12" s="119">
        <v>0</v>
      </c>
      <c r="AQ12" s="119">
        <v>0</v>
      </c>
      <c r="AR12" s="119">
        <v>0</v>
      </c>
      <c r="AS12" s="119">
        <v>0</v>
      </c>
      <c r="AT12" s="119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19">
        <v>0</v>
      </c>
      <c r="J13" s="119">
        <v>0</v>
      </c>
      <c r="K13" s="119">
        <v>0</v>
      </c>
      <c r="L13" s="119">
        <v>0</v>
      </c>
      <c r="M13" s="119">
        <v>0</v>
      </c>
      <c r="N13" s="119">
        <v>0</v>
      </c>
      <c r="O13" s="119">
        <v>0</v>
      </c>
      <c r="P13" s="119">
        <v>0</v>
      </c>
      <c r="Q13" s="119">
        <v>0</v>
      </c>
      <c r="R13" s="119">
        <v>0</v>
      </c>
      <c r="S13" s="119">
        <v>0</v>
      </c>
      <c r="T13" s="119">
        <v>0</v>
      </c>
      <c r="U13" s="119">
        <v>0</v>
      </c>
      <c r="V13" s="119">
        <v>0</v>
      </c>
      <c r="W13" s="119">
        <v>0</v>
      </c>
      <c r="X13" s="119">
        <v>0</v>
      </c>
      <c r="Y13" s="119">
        <v>0</v>
      </c>
      <c r="Z13" s="119">
        <v>0</v>
      </c>
      <c r="AA13" s="119">
        <v>0</v>
      </c>
      <c r="AB13" s="119">
        <v>0</v>
      </c>
      <c r="AC13" s="119">
        <v>0</v>
      </c>
      <c r="AD13" s="119">
        <v>0</v>
      </c>
      <c r="AE13" s="119">
        <v>0</v>
      </c>
      <c r="AF13" s="119">
        <v>0</v>
      </c>
      <c r="AG13" s="119">
        <v>0</v>
      </c>
      <c r="AH13" s="119">
        <v>0</v>
      </c>
      <c r="AI13" s="119">
        <v>0</v>
      </c>
      <c r="AJ13" s="119">
        <v>0</v>
      </c>
      <c r="AK13" s="119">
        <v>0</v>
      </c>
      <c r="AL13" s="119">
        <v>0</v>
      </c>
      <c r="AM13" s="119">
        <v>0</v>
      </c>
      <c r="AN13" s="119">
        <v>0</v>
      </c>
      <c r="AO13" s="119">
        <v>0</v>
      </c>
      <c r="AP13" s="119">
        <v>0</v>
      </c>
      <c r="AQ13" s="119">
        <v>0</v>
      </c>
      <c r="AR13" s="119">
        <v>0</v>
      </c>
      <c r="AS13" s="119">
        <v>0</v>
      </c>
      <c r="AT13" s="119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19">
        <v>0</v>
      </c>
      <c r="J14" s="119">
        <v>0</v>
      </c>
      <c r="K14" s="119">
        <v>0</v>
      </c>
      <c r="L14" s="119">
        <v>0</v>
      </c>
      <c r="M14" s="119">
        <v>0</v>
      </c>
      <c r="N14" s="119">
        <v>0</v>
      </c>
      <c r="O14" s="119">
        <v>0</v>
      </c>
      <c r="P14" s="119">
        <v>0</v>
      </c>
      <c r="Q14" s="119">
        <v>0</v>
      </c>
      <c r="R14" s="119">
        <v>0</v>
      </c>
      <c r="S14" s="119">
        <v>0</v>
      </c>
      <c r="T14" s="119">
        <v>0</v>
      </c>
      <c r="U14" s="119">
        <v>0</v>
      </c>
      <c r="V14" s="119">
        <v>0</v>
      </c>
      <c r="W14" s="119">
        <v>0</v>
      </c>
      <c r="X14" s="119">
        <v>0</v>
      </c>
      <c r="Y14" s="119">
        <v>0</v>
      </c>
      <c r="Z14" s="119">
        <v>0</v>
      </c>
      <c r="AA14" s="119">
        <v>0</v>
      </c>
      <c r="AB14" s="119">
        <v>0</v>
      </c>
      <c r="AC14" s="119">
        <v>0</v>
      </c>
      <c r="AD14" s="119">
        <v>0</v>
      </c>
      <c r="AE14" s="119">
        <v>0</v>
      </c>
      <c r="AF14" s="119">
        <v>0</v>
      </c>
      <c r="AG14" s="119">
        <v>0</v>
      </c>
      <c r="AH14" s="119">
        <v>0</v>
      </c>
      <c r="AI14" s="119">
        <v>0</v>
      </c>
      <c r="AJ14" s="119">
        <v>0</v>
      </c>
      <c r="AK14" s="119">
        <v>0</v>
      </c>
      <c r="AL14" s="119">
        <v>0</v>
      </c>
      <c r="AM14" s="119">
        <v>0</v>
      </c>
      <c r="AN14" s="119">
        <v>0</v>
      </c>
      <c r="AO14" s="119">
        <v>0</v>
      </c>
      <c r="AP14" s="119">
        <v>0</v>
      </c>
      <c r="AQ14" s="119">
        <v>0</v>
      </c>
      <c r="AR14" s="119">
        <v>0</v>
      </c>
      <c r="AS14" s="119">
        <v>0</v>
      </c>
      <c r="AT14" s="119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19">
        <v>0</v>
      </c>
      <c r="J15" s="119">
        <v>0</v>
      </c>
      <c r="K15" s="119">
        <v>0</v>
      </c>
      <c r="L15" s="119">
        <v>0</v>
      </c>
      <c r="M15" s="119">
        <v>0</v>
      </c>
      <c r="N15" s="119">
        <v>0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9">
        <v>0</v>
      </c>
      <c r="U15" s="119">
        <v>0</v>
      </c>
      <c r="V15" s="119">
        <v>0</v>
      </c>
      <c r="W15" s="119">
        <v>0</v>
      </c>
      <c r="X15" s="119">
        <v>0</v>
      </c>
      <c r="Y15" s="119">
        <v>0</v>
      </c>
      <c r="Z15" s="119">
        <v>0</v>
      </c>
      <c r="AA15" s="119">
        <v>0</v>
      </c>
      <c r="AB15" s="119">
        <v>0</v>
      </c>
      <c r="AC15" s="119">
        <v>0</v>
      </c>
      <c r="AD15" s="119">
        <v>0</v>
      </c>
      <c r="AE15" s="119">
        <v>0</v>
      </c>
      <c r="AF15" s="119">
        <v>0</v>
      </c>
      <c r="AG15" s="119">
        <v>0</v>
      </c>
      <c r="AH15" s="119">
        <v>0</v>
      </c>
      <c r="AI15" s="119">
        <v>0</v>
      </c>
      <c r="AJ15" s="119">
        <v>0</v>
      </c>
      <c r="AK15" s="119">
        <v>0</v>
      </c>
      <c r="AL15" s="119">
        <v>0</v>
      </c>
      <c r="AM15" s="119">
        <v>0</v>
      </c>
      <c r="AN15" s="119">
        <v>0</v>
      </c>
      <c r="AO15" s="119">
        <v>0</v>
      </c>
      <c r="AP15" s="119">
        <v>0</v>
      </c>
      <c r="AQ15" s="119">
        <v>0</v>
      </c>
      <c r="AR15" s="119">
        <v>0</v>
      </c>
      <c r="AS15" s="119">
        <v>0</v>
      </c>
      <c r="AT15" s="119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19">
        <v>0</v>
      </c>
      <c r="J16" s="119">
        <v>0</v>
      </c>
      <c r="K16" s="119">
        <v>0</v>
      </c>
      <c r="L16" s="119">
        <v>0</v>
      </c>
      <c r="M16" s="119">
        <v>0</v>
      </c>
      <c r="N16" s="119">
        <v>0</v>
      </c>
      <c r="O16" s="119">
        <v>0</v>
      </c>
      <c r="P16" s="119">
        <v>0</v>
      </c>
      <c r="Q16" s="119">
        <v>0</v>
      </c>
      <c r="R16" s="119">
        <v>0</v>
      </c>
      <c r="S16" s="119">
        <v>0</v>
      </c>
      <c r="T16" s="119">
        <v>0</v>
      </c>
      <c r="U16" s="119">
        <v>0</v>
      </c>
      <c r="V16" s="119">
        <v>0</v>
      </c>
      <c r="W16" s="119">
        <v>0</v>
      </c>
      <c r="X16" s="119">
        <v>0</v>
      </c>
      <c r="Y16" s="119">
        <v>0</v>
      </c>
      <c r="Z16" s="119">
        <v>0</v>
      </c>
      <c r="AA16" s="119">
        <v>0</v>
      </c>
      <c r="AB16" s="119">
        <v>0</v>
      </c>
      <c r="AC16" s="119">
        <v>0</v>
      </c>
      <c r="AD16" s="119">
        <v>0</v>
      </c>
      <c r="AE16" s="119">
        <v>0</v>
      </c>
      <c r="AF16" s="119">
        <v>0</v>
      </c>
      <c r="AG16" s="119">
        <v>0</v>
      </c>
      <c r="AH16" s="119">
        <v>0</v>
      </c>
      <c r="AI16" s="119">
        <v>0</v>
      </c>
      <c r="AJ16" s="119">
        <v>0</v>
      </c>
      <c r="AK16" s="119">
        <v>0</v>
      </c>
      <c r="AL16" s="119">
        <v>0</v>
      </c>
      <c r="AM16" s="119">
        <v>0</v>
      </c>
      <c r="AN16" s="119">
        <v>0</v>
      </c>
      <c r="AO16" s="119">
        <v>0</v>
      </c>
      <c r="AP16" s="119">
        <v>0</v>
      </c>
      <c r="AQ16" s="119">
        <v>0</v>
      </c>
      <c r="AR16" s="119">
        <v>0</v>
      </c>
      <c r="AS16" s="119">
        <v>0</v>
      </c>
      <c r="AT16" s="119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19">
        <v>0</v>
      </c>
      <c r="J17" s="119">
        <v>0</v>
      </c>
      <c r="K17" s="119">
        <v>0</v>
      </c>
      <c r="L17" s="119">
        <v>0</v>
      </c>
      <c r="M17" s="119">
        <v>0</v>
      </c>
      <c r="N17" s="119">
        <v>0</v>
      </c>
      <c r="O17" s="119">
        <v>0</v>
      </c>
      <c r="P17" s="119">
        <v>0</v>
      </c>
      <c r="Q17" s="119">
        <v>0</v>
      </c>
      <c r="R17" s="119">
        <v>0</v>
      </c>
      <c r="S17" s="119">
        <v>0</v>
      </c>
      <c r="T17" s="119">
        <v>0</v>
      </c>
      <c r="U17" s="119">
        <v>0</v>
      </c>
      <c r="V17" s="119">
        <v>0</v>
      </c>
      <c r="W17" s="119">
        <v>0</v>
      </c>
      <c r="X17" s="119">
        <v>0</v>
      </c>
      <c r="Y17" s="119">
        <v>0</v>
      </c>
      <c r="Z17" s="119">
        <v>0</v>
      </c>
      <c r="AA17" s="119">
        <v>0</v>
      </c>
      <c r="AB17" s="119">
        <v>0</v>
      </c>
      <c r="AC17" s="119">
        <v>0</v>
      </c>
      <c r="AD17" s="119">
        <v>0</v>
      </c>
      <c r="AE17" s="119">
        <v>0</v>
      </c>
      <c r="AF17" s="119">
        <v>0</v>
      </c>
      <c r="AG17" s="119">
        <v>0</v>
      </c>
      <c r="AH17" s="119">
        <v>0</v>
      </c>
      <c r="AI17" s="119">
        <v>0</v>
      </c>
      <c r="AJ17" s="119">
        <v>0</v>
      </c>
      <c r="AK17" s="119">
        <v>0</v>
      </c>
      <c r="AL17" s="119">
        <v>0</v>
      </c>
      <c r="AM17" s="119">
        <v>0</v>
      </c>
      <c r="AN17" s="119">
        <v>0</v>
      </c>
      <c r="AO17" s="119">
        <v>0</v>
      </c>
      <c r="AP17" s="119">
        <v>0</v>
      </c>
      <c r="AQ17" s="119">
        <v>0</v>
      </c>
      <c r="AR17" s="119">
        <v>0</v>
      </c>
      <c r="AS17" s="119">
        <v>0</v>
      </c>
      <c r="AT17" s="119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19">
        <v>0</v>
      </c>
      <c r="J18" s="119">
        <v>0</v>
      </c>
      <c r="K18" s="119">
        <v>0</v>
      </c>
      <c r="L18" s="119">
        <v>0</v>
      </c>
      <c r="M18" s="119">
        <v>0</v>
      </c>
      <c r="N18" s="119">
        <v>0</v>
      </c>
      <c r="O18" s="119">
        <v>0</v>
      </c>
      <c r="P18" s="119">
        <v>0</v>
      </c>
      <c r="Q18" s="119">
        <v>0</v>
      </c>
      <c r="R18" s="119">
        <v>0</v>
      </c>
      <c r="S18" s="119">
        <v>0</v>
      </c>
      <c r="T18" s="119">
        <v>0</v>
      </c>
      <c r="U18" s="119">
        <v>0</v>
      </c>
      <c r="V18" s="119">
        <v>0</v>
      </c>
      <c r="W18" s="119">
        <v>0</v>
      </c>
      <c r="X18" s="119">
        <v>0</v>
      </c>
      <c r="Y18" s="119">
        <v>0</v>
      </c>
      <c r="Z18" s="119">
        <v>0</v>
      </c>
      <c r="AA18" s="119">
        <v>0</v>
      </c>
      <c r="AB18" s="119">
        <v>0</v>
      </c>
      <c r="AC18" s="119">
        <v>0</v>
      </c>
      <c r="AD18" s="119">
        <v>0</v>
      </c>
      <c r="AE18" s="119">
        <v>0</v>
      </c>
      <c r="AF18" s="119">
        <v>0</v>
      </c>
      <c r="AG18" s="119">
        <v>0</v>
      </c>
      <c r="AH18" s="119">
        <v>0</v>
      </c>
      <c r="AI18" s="119">
        <v>0</v>
      </c>
      <c r="AJ18" s="119">
        <v>0</v>
      </c>
      <c r="AK18" s="119">
        <v>0</v>
      </c>
      <c r="AL18" s="119">
        <v>0</v>
      </c>
      <c r="AM18" s="119">
        <v>0</v>
      </c>
      <c r="AN18" s="119">
        <v>0</v>
      </c>
      <c r="AO18" s="119">
        <v>0</v>
      </c>
      <c r="AP18" s="119">
        <v>0</v>
      </c>
      <c r="AQ18" s="119">
        <v>0</v>
      </c>
      <c r="AR18" s="119">
        <v>0</v>
      </c>
      <c r="AS18" s="119">
        <v>0</v>
      </c>
      <c r="AT18" s="119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19">
        <v>0</v>
      </c>
      <c r="J19" s="119">
        <v>0</v>
      </c>
      <c r="K19" s="119">
        <v>0</v>
      </c>
      <c r="L19" s="119">
        <v>0</v>
      </c>
      <c r="M19" s="119">
        <v>0</v>
      </c>
      <c r="N19" s="119">
        <v>0</v>
      </c>
      <c r="O19" s="119">
        <v>0</v>
      </c>
      <c r="P19" s="119">
        <v>0</v>
      </c>
      <c r="Q19" s="119">
        <v>0</v>
      </c>
      <c r="R19" s="119">
        <v>0</v>
      </c>
      <c r="S19" s="119">
        <v>0</v>
      </c>
      <c r="T19" s="119">
        <v>0</v>
      </c>
      <c r="U19" s="119">
        <v>0</v>
      </c>
      <c r="V19" s="119">
        <v>0</v>
      </c>
      <c r="W19" s="119">
        <v>0</v>
      </c>
      <c r="X19" s="119">
        <v>0</v>
      </c>
      <c r="Y19" s="119">
        <v>0</v>
      </c>
      <c r="Z19" s="119">
        <v>0</v>
      </c>
      <c r="AA19" s="119">
        <v>0</v>
      </c>
      <c r="AB19" s="119">
        <v>0</v>
      </c>
      <c r="AC19" s="119">
        <v>0</v>
      </c>
      <c r="AD19" s="119">
        <v>0</v>
      </c>
      <c r="AE19" s="119">
        <v>0</v>
      </c>
      <c r="AF19" s="119">
        <v>0</v>
      </c>
      <c r="AG19" s="119">
        <v>0</v>
      </c>
      <c r="AH19" s="119">
        <v>0</v>
      </c>
      <c r="AI19" s="119">
        <v>0</v>
      </c>
      <c r="AJ19" s="119">
        <v>0</v>
      </c>
      <c r="AK19" s="119">
        <v>0</v>
      </c>
      <c r="AL19" s="119">
        <v>0</v>
      </c>
      <c r="AM19" s="119">
        <v>0</v>
      </c>
      <c r="AN19" s="119">
        <v>0</v>
      </c>
      <c r="AO19" s="119">
        <v>0</v>
      </c>
      <c r="AP19" s="119">
        <v>0</v>
      </c>
      <c r="AQ19" s="119">
        <v>0</v>
      </c>
      <c r="AR19" s="119">
        <v>0</v>
      </c>
      <c r="AS19" s="119">
        <v>0</v>
      </c>
      <c r="AT19" s="119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19">
        <v>0</v>
      </c>
      <c r="J20" s="119">
        <v>0</v>
      </c>
      <c r="K20" s="119">
        <v>0</v>
      </c>
      <c r="L20" s="119">
        <v>0</v>
      </c>
      <c r="M20" s="119">
        <v>0</v>
      </c>
      <c r="N20" s="119">
        <v>0</v>
      </c>
      <c r="O20" s="119">
        <v>0</v>
      </c>
      <c r="P20" s="119">
        <v>0</v>
      </c>
      <c r="Q20" s="119">
        <v>0</v>
      </c>
      <c r="R20" s="119">
        <v>0</v>
      </c>
      <c r="S20" s="119">
        <v>0</v>
      </c>
      <c r="T20" s="119">
        <v>0</v>
      </c>
      <c r="U20" s="119">
        <v>0</v>
      </c>
      <c r="V20" s="119">
        <v>0</v>
      </c>
      <c r="W20" s="119">
        <v>0</v>
      </c>
      <c r="X20" s="119">
        <v>0</v>
      </c>
      <c r="Y20" s="119">
        <v>0</v>
      </c>
      <c r="Z20" s="119">
        <v>0</v>
      </c>
      <c r="AA20" s="119">
        <v>0</v>
      </c>
      <c r="AB20" s="119">
        <v>0</v>
      </c>
      <c r="AC20" s="119">
        <v>0</v>
      </c>
      <c r="AD20" s="119">
        <v>0</v>
      </c>
      <c r="AE20" s="119">
        <v>0</v>
      </c>
      <c r="AF20" s="119">
        <v>0</v>
      </c>
      <c r="AG20" s="119">
        <v>0</v>
      </c>
      <c r="AH20" s="119">
        <v>0</v>
      </c>
      <c r="AI20" s="119">
        <v>0</v>
      </c>
      <c r="AJ20" s="119">
        <v>0</v>
      </c>
      <c r="AK20" s="119">
        <v>0</v>
      </c>
      <c r="AL20" s="119">
        <v>0</v>
      </c>
      <c r="AM20" s="119">
        <v>0</v>
      </c>
      <c r="AN20" s="119">
        <v>0</v>
      </c>
      <c r="AO20" s="119">
        <v>0</v>
      </c>
      <c r="AP20" s="119">
        <v>0</v>
      </c>
      <c r="AQ20" s="119">
        <v>0</v>
      </c>
      <c r="AR20" s="119">
        <v>0</v>
      </c>
      <c r="AS20" s="119">
        <v>0</v>
      </c>
      <c r="AT20" s="119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19">
        <v>0</v>
      </c>
      <c r="J21" s="119">
        <v>0</v>
      </c>
      <c r="K21" s="119">
        <v>0</v>
      </c>
      <c r="L21" s="119">
        <v>0</v>
      </c>
      <c r="M21" s="119">
        <v>0</v>
      </c>
      <c r="N21" s="119">
        <v>0</v>
      </c>
      <c r="O21" s="119">
        <v>0</v>
      </c>
      <c r="P21" s="119">
        <v>0</v>
      </c>
      <c r="Q21" s="119">
        <v>0</v>
      </c>
      <c r="R21" s="119">
        <v>0</v>
      </c>
      <c r="S21" s="119">
        <v>0</v>
      </c>
      <c r="T21" s="119">
        <v>0</v>
      </c>
      <c r="U21" s="119">
        <v>0</v>
      </c>
      <c r="V21" s="119">
        <v>0</v>
      </c>
      <c r="W21" s="119">
        <v>0</v>
      </c>
      <c r="X21" s="119">
        <v>0</v>
      </c>
      <c r="Y21" s="119">
        <v>0</v>
      </c>
      <c r="Z21" s="119">
        <v>0</v>
      </c>
      <c r="AA21" s="119">
        <v>0</v>
      </c>
      <c r="AB21" s="119">
        <v>0</v>
      </c>
      <c r="AC21" s="119">
        <v>0</v>
      </c>
      <c r="AD21" s="119">
        <v>0</v>
      </c>
      <c r="AE21" s="119">
        <v>0</v>
      </c>
      <c r="AF21" s="119">
        <v>0</v>
      </c>
      <c r="AG21" s="119">
        <v>0</v>
      </c>
      <c r="AH21" s="119">
        <v>0</v>
      </c>
      <c r="AI21" s="119">
        <v>0</v>
      </c>
      <c r="AJ21" s="119">
        <v>0</v>
      </c>
      <c r="AK21" s="119">
        <v>0</v>
      </c>
      <c r="AL21" s="119">
        <v>0</v>
      </c>
      <c r="AM21" s="119">
        <v>0</v>
      </c>
      <c r="AN21" s="119">
        <v>0</v>
      </c>
      <c r="AO21" s="119">
        <v>0</v>
      </c>
      <c r="AP21" s="119">
        <v>0</v>
      </c>
      <c r="AQ21" s="119">
        <v>0</v>
      </c>
      <c r="AR21" s="119">
        <v>0</v>
      </c>
      <c r="AS21" s="119">
        <v>0</v>
      </c>
      <c r="AT21" s="119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19">
        <v>0</v>
      </c>
      <c r="J22" s="119">
        <v>0</v>
      </c>
      <c r="K22" s="119">
        <v>0</v>
      </c>
      <c r="L22" s="119">
        <v>0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9">
        <v>0</v>
      </c>
      <c r="U22" s="119">
        <v>0</v>
      </c>
      <c r="V22" s="119">
        <v>0</v>
      </c>
      <c r="W22" s="119">
        <v>0</v>
      </c>
      <c r="X22" s="119">
        <v>0</v>
      </c>
      <c r="Y22" s="119">
        <v>0</v>
      </c>
      <c r="Z22" s="119">
        <v>0</v>
      </c>
      <c r="AA22" s="119">
        <v>0</v>
      </c>
      <c r="AB22" s="119">
        <v>0</v>
      </c>
      <c r="AC22" s="119">
        <v>0</v>
      </c>
      <c r="AD22" s="119">
        <v>0</v>
      </c>
      <c r="AE22" s="119">
        <v>0</v>
      </c>
      <c r="AF22" s="119">
        <v>0</v>
      </c>
      <c r="AG22" s="119">
        <v>0</v>
      </c>
      <c r="AH22" s="119">
        <v>0</v>
      </c>
      <c r="AI22" s="119">
        <v>0</v>
      </c>
      <c r="AJ22" s="119">
        <v>0</v>
      </c>
      <c r="AK22" s="119">
        <v>0</v>
      </c>
      <c r="AL22" s="119">
        <v>0</v>
      </c>
      <c r="AM22" s="119">
        <v>0</v>
      </c>
      <c r="AN22" s="119">
        <v>0</v>
      </c>
      <c r="AO22" s="119">
        <v>0</v>
      </c>
      <c r="AP22" s="119">
        <v>0</v>
      </c>
      <c r="AQ22" s="119">
        <v>0</v>
      </c>
      <c r="AR22" s="119">
        <v>0</v>
      </c>
      <c r="AS22" s="119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19">
        <v>0</v>
      </c>
      <c r="J23" s="119">
        <v>0</v>
      </c>
      <c r="K23" s="119">
        <v>0</v>
      </c>
      <c r="L23" s="119">
        <v>0</v>
      </c>
      <c r="M23" s="119">
        <v>0</v>
      </c>
      <c r="N23" s="119">
        <v>0</v>
      </c>
      <c r="O23" s="119">
        <v>0</v>
      </c>
      <c r="P23" s="119">
        <v>0</v>
      </c>
      <c r="Q23" s="119">
        <v>0</v>
      </c>
      <c r="R23" s="119">
        <v>0</v>
      </c>
      <c r="S23" s="119">
        <v>0</v>
      </c>
      <c r="T23" s="119">
        <v>0</v>
      </c>
      <c r="U23" s="119">
        <v>0</v>
      </c>
      <c r="V23" s="119">
        <v>0</v>
      </c>
      <c r="W23" s="119">
        <v>0</v>
      </c>
      <c r="X23" s="119">
        <v>0</v>
      </c>
      <c r="Y23" s="119">
        <v>0</v>
      </c>
      <c r="Z23" s="119">
        <v>0</v>
      </c>
      <c r="AA23" s="119">
        <v>0</v>
      </c>
      <c r="AB23" s="119">
        <v>0</v>
      </c>
      <c r="AC23" s="119">
        <v>0</v>
      </c>
      <c r="AD23" s="119">
        <v>0</v>
      </c>
      <c r="AE23" s="119">
        <v>0</v>
      </c>
      <c r="AF23" s="119">
        <v>0</v>
      </c>
      <c r="AG23" s="119">
        <v>0</v>
      </c>
      <c r="AH23" s="119">
        <v>0</v>
      </c>
      <c r="AI23" s="119">
        <v>0</v>
      </c>
      <c r="AJ23" s="119">
        <v>0</v>
      </c>
      <c r="AK23" s="119">
        <v>0</v>
      </c>
      <c r="AL23" s="119">
        <v>0</v>
      </c>
      <c r="AM23" s="119">
        <v>0</v>
      </c>
      <c r="AN23" s="119">
        <v>0</v>
      </c>
      <c r="AO23" s="119">
        <v>0</v>
      </c>
      <c r="AP23" s="119">
        <v>0</v>
      </c>
      <c r="AQ23" s="119">
        <v>0</v>
      </c>
      <c r="AR23" s="119">
        <v>0</v>
      </c>
      <c r="AS23" s="119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19">
        <v>0</v>
      </c>
      <c r="J24" s="119">
        <v>0</v>
      </c>
      <c r="K24" s="119">
        <v>0</v>
      </c>
      <c r="L24" s="119">
        <v>0</v>
      </c>
      <c r="M24" s="119">
        <v>0</v>
      </c>
      <c r="N24" s="119">
        <v>0</v>
      </c>
      <c r="O24" s="119">
        <v>0</v>
      </c>
      <c r="P24" s="119">
        <v>0</v>
      </c>
      <c r="Q24" s="119">
        <v>0</v>
      </c>
      <c r="R24" s="119">
        <v>0</v>
      </c>
      <c r="S24" s="119">
        <v>0</v>
      </c>
      <c r="T24" s="119">
        <v>0</v>
      </c>
      <c r="U24" s="119">
        <v>0</v>
      </c>
      <c r="V24" s="119">
        <v>0</v>
      </c>
      <c r="W24" s="119">
        <v>0</v>
      </c>
      <c r="X24" s="119">
        <v>0</v>
      </c>
      <c r="Y24" s="119">
        <v>0</v>
      </c>
      <c r="Z24" s="119">
        <v>0</v>
      </c>
      <c r="AA24" s="119">
        <v>0</v>
      </c>
      <c r="AB24" s="119">
        <v>0</v>
      </c>
      <c r="AC24" s="119">
        <v>0</v>
      </c>
      <c r="AD24" s="119">
        <v>0</v>
      </c>
      <c r="AE24" s="119">
        <v>0</v>
      </c>
      <c r="AF24" s="119">
        <v>0</v>
      </c>
      <c r="AG24" s="119">
        <v>0</v>
      </c>
      <c r="AH24" s="119">
        <v>0</v>
      </c>
      <c r="AI24" s="119">
        <v>0</v>
      </c>
      <c r="AJ24" s="119">
        <v>0</v>
      </c>
      <c r="AK24" s="119">
        <v>0</v>
      </c>
      <c r="AL24" s="119">
        <v>0</v>
      </c>
      <c r="AM24" s="119">
        <v>0</v>
      </c>
      <c r="AN24" s="119">
        <v>0</v>
      </c>
      <c r="AO24" s="119">
        <v>0</v>
      </c>
      <c r="AP24" s="119">
        <v>0</v>
      </c>
      <c r="AQ24" s="119">
        <v>0</v>
      </c>
      <c r="AR24" s="119">
        <v>0</v>
      </c>
      <c r="AS24" s="119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19">
        <v>0</v>
      </c>
      <c r="J25" s="119">
        <v>0</v>
      </c>
      <c r="K25" s="119">
        <v>0</v>
      </c>
      <c r="L25" s="119">
        <v>0</v>
      </c>
      <c r="M25" s="119">
        <v>0</v>
      </c>
      <c r="N25" s="119">
        <v>0</v>
      </c>
      <c r="O25" s="119">
        <v>0</v>
      </c>
      <c r="P25" s="119">
        <v>0</v>
      </c>
      <c r="Q25" s="119">
        <v>0</v>
      </c>
      <c r="R25" s="119">
        <v>0</v>
      </c>
      <c r="S25" s="119">
        <v>0</v>
      </c>
      <c r="T25" s="119">
        <v>0</v>
      </c>
      <c r="U25" s="119">
        <v>0</v>
      </c>
      <c r="V25" s="119">
        <v>0</v>
      </c>
      <c r="W25" s="119">
        <v>0</v>
      </c>
      <c r="X25" s="119">
        <v>0</v>
      </c>
      <c r="Y25" s="119">
        <v>0</v>
      </c>
      <c r="Z25" s="119">
        <v>0</v>
      </c>
      <c r="AA25" s="119">
        <v>0</v>
      </c>
      <c r="AB25" s="119">
        <v>0</v>
      </c>
      <c r="AC25" s="119">
        <v>0</v>
      </c>
      <c r="AD25" s="119">
        <v>0</v>
      </c>
      <c r="AE25" s="119">
        <v>0</v>
      </c>
      <c r="AF25" s="119">
        <v>0</v>
      </c>
      <c r="AG25" s="119">
        <v>0</v>
      </c>
      <c r="AH25" s="119">
        <v>0</v>
      </c>
      <c r="AI25" s="119">
        <v>0</v>
      </c>
      <c r="AJ25" s="119">
        <v>0</v>
      </c>
      <c r="AK25" s="119">
        <v>0</v>
      </c>
      <c r="AL25" s="119">
        <v>0</v>
      </c>
      <c r="AM25" s="119">
        <v>0</v>
      </c>
      <c r="AN25" s="119">
        <v>0</v>
      </c>
      <c r="AO25" s="119">
        <v>0</v>
      </c>
      <c r="AP25" s="119">
        <v>0</v>
      </c>
      <c r="AQ25" s="119">
        <v>0</v>
      </c>
      <c r="AR25" s="119">
        <v>0</v>
      </c>
      <c r="AS25" s="119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2132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5269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09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2132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5269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05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19">
        <v>0</v>
      </c>
      <c r="N2" s="3">
        <v>5</v>
      </c>
      <c r="O2" s="3">
        <v>1</v>
      </c>
      <c r="P2" s="119">
        <v>0</v>
      </c>
      <c r="Q2" s="3">
        <v>5</v>
      </c>
      <c r="R2" s="119">
        <v>0</v>
      </c>
      <c r="S2" s="3">
        <v>2</v>
      </c>
      <c r="T2" s="3">
        <v>3</v>
      </c>
      <c r="U2" s="3">
        <v>1</v>
      </c>
      <c r="V2" s="119">
        <v>0</v>
      </c>
      <c r="W2" s="3">
        <v>40</v>
      </c>
      <c r="X2" s="119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19">
        <v>0</v>
      </c>
      <c r="N3" s="3">
        <v>1</v>
      </c>
      <c r="O3" s="119">
        <v>0</v>
      </c>
      <c r="P3" s="119">
        <v>0</v>
      </c>
      <c r="Q3" s="119">
        <v>0</v>
      </c>
      <c r="R3" s="119">
        <v>0</v>
      </c>
      <c r="S3" s="119">
        <v>0</v>
      </c>
      <c r="T3" s="119">
        <v>0</v>
      </c>
      <c r="U3" s="3">
        <v>5</v>
      </c>
      <c r="V3" s="119">
        <v>0</v>
      </c>
      <c r="W3" s="3">
        <v>40</v>
      </c>
      <c r="X3" s="119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19">
        <v>0</v>
      </c>
      <c r="N4" s="119">
        <v>0</v>
      </c>
      <c r="O4" s="119">
        <v>0</v>
      </c>
      <c r="P4" s="119">
        <v>0</v>
      </c>
      <c r="Q4" s="3">
        <v>3</v>
      </c>
      <c r="R4" s="3">
        <v>5</v>
      </c>
      <c r="S4" s="119">
        <v>0</v>
      </c>
      <c r="T4" s="119">
        <v>0</v>
      </c>
      <c r="U4" s="119">
        <v>0</v>
      </c>
      <c r="V4" s="119">
        <v>0</v>
      </c>
      <c r="W4" s="3">
        <v>40</v>
      </c>
      <c r="X4" s="119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19">
        <v>0</v>
      </c>
      <c r="N5" s="119">
        <v>0</v>
      </c>
      <c r="O5" s="119">
        <v>0</v>
      </c>
      <c r="P5" s="119">
        <v>0</v>
      </c>
      <c r="Q5" s="3">
        <v>1</v>
      </c>
      <c r="R5" s="3">
        <v>1</v>
      </c>
      <c r="S5" s="119">
        <v>0</v>
      </c>
      <c r="T5" s="3">
        <v>5</v>
      </c>
      <c r="U5" s="119">
        <v>0</v>
      </c>
      <c r="V5" s="119">
        <v>0</v>
      </c>
      <c r="W5" s="3">
        <v>40</v>
      </c>
      <c r="X5" s="119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19">
        <v>0</v>
      </c>
      <c r="P6" s="3">
        <v>5</v>
      </c>
      <c r="Q6" s="119">
        <v>0</v>
      </c>
      <c r="R6" s="119">
        <v>0</v>
      </c>
      <c r="S6" s="119">
        <v>0</v>
      </c>
      <c r="T6" s="119">
        <v>0</v>
      </c>
      <c r="U6" s="119">
        <v>0</v>
      </c>
      <c r="V6" s="119">
        <v>0</v>
      </c>
      <c r="W6" s="3">
        <v>20</v>
      </c>
      <c r="X6" s="119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8276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19">
        <v>0</v>
      </c>
      <c r="N7" s="119">
        <v>0</v>
      </c>
      <c r="O7" s="3">
        <v>5</v>
      </c>
      <c r="P7" s="3">
        <v>3</v>
      </c>
      <c r="Q7" s="119">
        <v>0</v>
      </c>
      <c r="R7" s="119">
        <v>0</v>
      </c>
      <c r="S7" s="3">
        <v>5</v>
      </c>
      <c r="T7" s="119">
        <v>0</v>
      </c>
      <c r="U7" s="3">
        <v>3</v>
      </c>
      <c r="V7" s="119">
        <v>0</v>
      </c>
      <c r="W7" s="3">
        <v>20</v>
      </c>
      <c r="X7" s="119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19">
        <v>0</v>
      </c>
      <c r="O8" s="3">
        <v>2</v>
      </c>
      <c r="P8" s="3">
        <v>1</v>
      </c>
      <c r="Q8" s="119">
        <v>0</v>
      </c>
      <c r="R8" s="119">
        <v>0</v>
      </c>
      <c r="S8" s="119">
        <v>0</v>
      </c>
      <c r="T8" s="119">
        <v>0</v>
      </c>
      <c r="U8" s="3">
        <v>2</v>
      </c>
      <c r="V8" s="119">
        <v>0</v>
      </c>
      <c r="W8" s="3">
        <v>40</v>
      </c>
      <c r="X8" s="119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19">
        <v>0</v>
      </c>
      <c r="N9" s="119">
        <v>0</v>
      </c>
      <c r="O9" s="3">
        <v>3</v>
      </c>
      <c r="P9" s="3">
        <v>2</v>
      </c>
      <c r="Q9" s="119">
        <v>0</v>
      </c>
      <c r="R9" s="3">
        <v>2</v>
      </c>
      <c r="S9" s="119">
        <v>0</v>
      </c>
      <c r="T9" s="119">
        <v>0</v>
      </c>
      <c r="U9" s="119">
        <v>0</v>
      </c>
      <c r="V9" s="119">
        <v>0</v>
      </c>
      <c r="W9" s="119">
        <v>0</v>
      </c>
      <c r="X9" s="119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19">
        <v>0</v>
      </c>
      <c r="O10" s="119">
        <v>0</v>
      </c>
      <c r="P10" s="119">
        <v>0</v>
      </c>
      <c r="Q10" s="119">
        <v>0</v>
      </c>
      <c r="R10" s="3">
        <v>3</v>
      </c>
      <c r="S10" s="119">
        <v>0</v>
      </c>
      <c r="T10" s="119">
        <v>0</v>
      </c>
      <c r="U10" s="119">
        <v>0</v>
      </c>
      <c r="V10" s="119">
        <v>0</v>
      </c>
      <c r="W10" s="3">
        <v>40</v>
      </c>
      <c r="X10" s="119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19">
        <v>0</v>
      </c>
      <c r="N11" s="119">
        <v>0</v>
      </c>
      <c r="O11" s="119">
        <v>0</v>
      </c>
      <c r="P11" s="119">
        <v>0</v>
      </c>
      <c r="Q11" s="119">
        <v>0</v>
      </c>
      <c r="R11" s="119">
        <v>0</v>
      </c>
      <c r="S11" s="119">
        <v>0</v>
      </c>
      <c r="T11" s="119">
        <v>0</v>
      </c>
      <c r="U11" s="119">
        <v>0</v>
      </c>
      <c r="V11" s="119">
        <v>0</v>
      </c>
      <c r="W11" s="3">
        <v>20</v>
      </c>
      <c r="X11" s="119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19">
        <v>0</v>
      </c>
      <c r="N12" s="3">
        <v>2</v>
      </c>
      <c r="O12" s="119">
        <v>0</v>
      </c>
      <c r="P12" s="119">
        <v>0</v>
      </c>
      <c r="Q12" s="119">
        <v>0</v>
      </c>
      <c r="R12" s="119">
        <v>0</v>
      </c>
      <c r="S12" s="119">
        <v>0</v>
      </c>
      <c r="T12" s="119">
        <v>0</v>
      </c>
      <c r="U12" s="119">
        <v>0</v>
      </c>
      <c r="V12" s="3">
        <v>6</v>
      </c>
      <c r="W12" s="119">
        <v>0</v>
      </c>
      <c r="X12" s="119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19">
        <v>0</v>
      </c>
      <c r="N13" s="119">
        <v>0</v>
      </c>
      <c r="O13" s="119">
        <v>0</v>
      </c>
      <c r="P13" s="119">
        <v>0</v>
      </c>
      <c r="Q13" s="119">
        <v>0</v>
      </c>
      <c r="R13" s="119">
        <v>0</v>
      </c>
      <c r="S13" s="119">
        <v>0</v>
      </c>
      <c r="T13" s="119">
        <v>0</v>
      </c>
      <c r="U13" s="119">
        <v>0</v>
      </c>
      <c r="V13" s="119">
        <v>0</v>
      </c>
      <c r="W13" s="3">
        <v>20</v>
      </c>
      <c r="X13" s="119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8277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19">
        <v>0</v>
      </c>
      <c r="N14" s="119">
        <v>0</v>
      </c>
      <c r="O14" s="119">
        <v>0</v>
      </c>
      <c r="P14" s="119">
        <v>0</v>
      </c>
      <c r="Q14" s="119">
        <v>0</v>
      </c>
      <c r="R14" s="119">
        <v>0</v>
      </c>
      <c r="S14" s="3">
        <v>3</v>
      </c>
      <c r="T14" s="3">
        <v>1</v>
      </c>
      <c r="U14" s="119">
        <v>0</v>
      </c>
      <c r="V14" s="3">
        <v>10</v>
      </c>
      <c r="W14" s="3">
        <v>20</v>
      </c>
      <c r="X14" s="119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19">
        <v>0</v>
      </c>
      <c r="N15" s="119">
        <v>0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9">
        <v>0</v>
      </c>
      <c r="U15" s="119">
        <v>0</v>
      </c>
      <c r="V15" s="119">
        <v>0</v>
      </c>
      <c r="W15" s="119">
        <v>0</v>
      </c>
      <c r="X15" s="119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19">
        <v>0</v>
      </c>
      <c r="N16" s="119">
        <v>0</v>
      </c>
      <c r="O16" s="119">
        <v>0</v>
      </c>
      <c r="P16" s="119">
        <v>0</v>
      </c>
      <c r="Q16" s="119">
        <v>0</v>
      </c>
      <c r="R16" s="119">
        <v>0</v>
      </c>
      <c r="S16" s="3">
        <v>1</v>
      </c>
      <c r="T16" s="119">
        <v>0</v>
      </c>
      <c r="U16" s="119">
        <v>0</v>
      </c>
      <c r="V16" s="119">
        <v>0</v>
      </c>
      <c r="W16" s="3">
        <v>20</v>
      </c>
      <c r="X16" s="119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8278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19">
        <v>0</v>
      </c>
      <c r="O17" s="119">
        <v>0</v>
      </c>
      <c r="P17" s="119">
        <v>0</v>
      </c>
      <c r="Q17" s="119">
        <v>0</v>
      </c>
      <c r="R17" s="119">
        <v>0</v>
      </c>
      <c r="S17" s="119">
        <v>0</v>
      </c>
      <c r="T17" s="119">
        <v>0</v>
      </c>
      <c r="U17" s="119">
        <v>0</v>
      </c>
      <c r="V17" s="119">
        <v>0</v>
      </c>
      <c r="W17" s="119">
        <v>0</v>
      </c>
      <c r="X17" s="119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8279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19">
        <v>0</v>
      </c>
      <c r="N18" s="119">
        <v>0</v>
      </c>
      <c r="O18" s="119">
        <v>0</v>
      </c>
      <c r="P18" s="119">
        <v>0</v>
      </c>
      <c r="Q18" s="3">
        <v>2</v>
      </c>
      <c r="R18" s="119">
        <v>0</v>
      </c>
      <c r="S18" s="119">
        <v>0</v>
      </c>
      <c r="T18" s="119">
        <v>0</v>
      </c>
      <c r="U18" s="119">
        <v>0</v>
      </c>
      <c r="V18" s="3">
        <v>4</v>
      </c>
      <c r="W18" s="3">
        <v>20</v>
      </c>
      <c r="X18" s="119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19">
        <v>0</v>
      </c>
      <c r="N19" s="119">
        <v>0</v>
      </c>
      <c r="O19" s="119">
        <v>0</v>
      </c>
      <c r="P19" s="119">
        <v>0</v>
      </c>
      <c r="Q19" s="119">
        <v>0</v>
      </c>
      <c r="R19" s="119">
        <v>0</v>
      </c>
      <c r="S19" s="119">
        <v>0</v>
      </c>
      <c r="T19" s="3">
        <v>2</v>
      </c>
      <c r="U19" s="119">
        <v>0</v>
      </c>
      <c r="V19" s="119">
        <v>0</v>
      </c>
      <c r="W19" s="119">
        <v>0</v>
      </c>
      <c r="X19" s="119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19">
        <v>0</v>
      </c>
      <c r="N20" s="119">
        <v>0</v>
      </c>
      <c r="O20" s="119">
        <v>0</v>
      </c>
      <c r="P20" s="119">
        <v>0</v>
      </c>
      <c r="Q20" s="119">
        <v>0</v>
      </c>
      <c r="R20" s="119">
        <v>0</v>
      </c>
      <c r="S20" s="119">
        <v>0</v>
      </c>
      <c r="T20" s="119">
        <v>0</v>
      </c>
      <c r="U20" s="119">
        <v>0</v>
      </c>
      <c r="V20" s="119">
        <v>0</v>
      </c>
      <c r="W20" s="119">
        <v>0</v>
      </c>
      <c r="X20" s="119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19">
        <v>0</v>
      </c>
      <c r="N21" s="119">
        <v>0</v>
      </c>
      <c r="O21" s="119">
        <v>0</v>
      </c>
      <c r="P21" s="119">
        <v>0</v>
      </c>
      <c r="Q21" s="119">
        <v>0</v>
      </c>
      <c r="R21" s="119">
        <v>0</v>
      </c>
      <c r="S21" s="119">
        <v>0</v>
      </c>
      <c r="T21" s="119">
        <v>0</v>
      </c>
      <c r="U21" s="119">
        <v>0</v>
      </c>
      <c r="V21" s="3">
        <v>2</v>
      </c>
      <c r="W21" s="3">
        <v>20</v>
      </c>
      <c r="X21" s="119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19">
        <v>0</v>
      </c>
      <c r="N22" s="119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9">
        <v>0</v>
      </c>
      <c r="U22" s="119">
        <v>0</v>
      </c>
      <c r="V22" s="119">
        <v>0</v>
      </c>
      <c r="W22" s="119">
        <v>0</v>
      </c>
      <c r="X22" s="119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19">
        <v>0</v>
      </c>
      <c r="N23" s="119">
        <v>0</v>
      </c>
      <c r="O23" s="119">
        <v>0</v>
      </c>
      <c r="P23" s="119">
        <v>0</v>
      </c>
      <c r="Q23" s="119">
        <v>0</v>
      </c>
      <c r="R23" s="119">
        <v>0</v>
      </c>
      <c r="S23" s="119">
        <v>0</v>
      </c>
      <c r="T23" s="119">
        <v>0</v>
      </c>
      <c r="U23" s="119">
        <v>0</v>
      </c>
      <c r="V23" s="119">
        <v>0</v>
      </c>
      <c r="W23" s="119">
        <v>0</v>
      </c>
      <c r="X23" s="119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19">
        <v>0</v>
      </c>
      <c r="N24" s="119">
        <v>0</v>
      </c>
      <c r="O24" s="119">
        <v>0</v>
      </c>
      <c r="P24" s="119">
        <v>0</v>
      </c>
      <c r="Q24" s="119">
        <v>0</v>
      </c>
      <c r="R24" s="119">
        <v>0</v>
      </c>
      <c r="S24" s="119">
        <v>0</v>
      </c>
      <c r="T24" s="119">
        <v>0</v>
      </c>
      <c r="U24" s="119">
        <v>0</v>
      </c>
      <c r="V24" s="119">
        <v>0</v>
      </c>
      <c r="W24" s="119">
        <v>0</v>
      </c>
      <c r="X24" s="119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19">
        <v>0</v>
      </c>
      <c r="N25" s="119">
        <v>0</v>
      </c>
      <c r="O25" s="119">
        <v>0</v>
      </c>
      <c r="P25" s="119">
        <v>0</v>
      </c>
      <c r="Q25" s="119">
        <v>0</v>
      </c>
      <c r="R25" s="119">
        <v>0</v>
      </c>
      <c r="S25" s="119">
        <v>0</v>
      </c>
      <c r="T25" s="119">
        <v>0</v>
      </c>
      <c r="U25" s="119">
        <v>0</v>
      </c>
      <c r="V25" s="119">
        <v>0</v>
      </c>
      <c r="W25" s="119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2132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5269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28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28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28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28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28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28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28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28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28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28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28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28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28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28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28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28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28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28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28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28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28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28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28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28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43" activePane="bottomLeft" state="frozen"/>
      <selection pane="bottomLeft" activeCell="A46" sqref="A46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1162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1162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1162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1162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1163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1162</v>
      </c>
    </row>
    <row r="8" spans="1:5">
      <c r="A8" t="s">
        <v>3300</v>
      </c>
      <c r="B8">
        <v>10140806695</v>
      </c>
      <c r="C8" t="s">
        <v>476</v>
      </c>
      <c r="D8" s="9">
        <v>37592</v>
      </c>
      <c r="E8" t="s">
        <v>1162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1162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1162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1163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1162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1162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1162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1162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1162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1162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1162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1162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1162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1163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1162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1162</v>
      </c>
    </row>
    <row r="24" spans="1:5">
      <c r="A24" t="s">
        <v>3734</v>
      </c>
      <c r="B24">
        <v>10009178507</v>
      </c>
      <c r="C24" t="s">
        <v>40</v>
      </c>
      <c r="D24" s="9">
        <v>34988</v>
      </c>
      <c r="E24" t="s">
        <v>1164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1162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1162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1162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1164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1162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1162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1162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1162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1162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1162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1162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1162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1162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1162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1162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1163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1162</v>
      </c>
    </row>
    <row r="42" spans="1:5">
      <c r="A42" t="s">
        <v>1165</v>
      </c>
      <c r="B42">
        <v>10127542452</v>
      </c>
      <c r="C42" t="s">
        <v>61</v>
      </c>
      <c r="D42" s="9">
        <v>34243</v>
      </c>
      <c r="E42" t="s">
        <v>1162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1162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1162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1162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1163</v>
      </c>
    </row>
    <row r="47" spans="1:5">
      <c r="A47" t="s">
        <v>1166</v>
      </c>
      <c r="B47">
        <v>10115009850</v>
      </c>
      <c r="C47" t="s">
        <v>100</v>
      </c>
      <c r="D47" s="9">
        <v>38083</v>
      </c>
      <c r="E47" t="s">
        <v>1162</v>
      </c>
    </row>
    <row r="48" spans="1:5">
      <c r="A48" t="s">
        <v>1167</v>
      </c>
      <c r="B48">
        <v>10048493011</v>
      </c>
      <c r="C48" t="s">
        <v>100</v>
      </c>
      <c r="D48" s="9">
        <v>36517</v>
      </c>
      <c r="E48" t="s">
        <v>1162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1162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1162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1164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1162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1162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1162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1164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1164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1162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1164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1162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1162</v>
      </c>
    </row>
    <row r="61" spans="1:5">
      <c r="A61" t="s">
        <v>1168</v>
      </c>
      <c r="B61">
        <v>10086399803</v>
      </c>
      <c r="C61" t="s">
        <v>33</v>
      </c>
      <c r="D61" s="9">
        <v>36891</v>
      </c>
      <c r="E61" t="s">
        <v>1162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1162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1162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1162</v>
      </c>
    </row>
    <row r="65" spans="1:5">
      <c r="A65" t="s">
        <v>1396</v>
      </c>
      <c r="B65">
        <v>10052264489</v>
      </c>
      <c r="C65" t="s">
        <v>162</v>
      </c>
      <c r="D65" s="9">
        <v>36689</v>
      </c>
      <c r="E65" t="s">
        <v>1162</v>
      </c>
    </row>
    <row r="66" spans="1:5">
      <c r="A66" t="s">
        <v>1169</v>
      </c>
      <c r="B66">
        <v>10054062932</v>
      </c>
      <c r="C66" t="s">
        <v>28</v>
      </c>
      <c r="D66" s="9">
        <v>37963</v>
      </c>
      <c r="E66" t="s">
        <v>1162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1162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1162</v>
      </c>
    </row>
    <row r="69" spans="1:5">
      <c r="A69" t="s">
        <v>1909</v>
      </c>
      <c r="B69">
        <v>10064646238</v>
      </c>
      <c r="C69" t="s">
        <v>162</v>
      </c>
      <c r="D69" s="9">
        <v>34633</v>
      </c>
      <c r="E69" t="s">
        <v>1164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1162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1162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1162</v>
      </c>
    </row>
    <row r="73" spans="1:5">
      <c r="A73" t="s">
        <v>1170</v>
      </c>
      <c r="B73">
        <v>10097177412</v>
      </c>
      <c r="C73" t="s">
        <v>100</v>
      </c>
      <c r="D73" s="9">
        <v>37683</v>
      </c>
      <c r="E73" t="s">
        <v>1162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1162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1162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1171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1162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1162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1162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1162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1162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1162</v>
      </c>
    </row>
    <row r="83" spans="1:5">
      <c r="A83" t="s">
        <v>5712</v>
      </c>
      <c r="B83">
        <v>10091211508</v>
      </c>
      <c r="C83" t="s">
        <v>40</v>
      </c>
      <c r="D83" s="9">
        <v>36278</v>
      </c>
      <c r="E83" t="s">
        <v>1162</v>
      </c>
    </row>
    <row r="84" spans="1:5">
      <c r="A84" t="s">
        <v>1173</v>
      </c>
      <c r="B84">
        <v>10009843258</v>
      </c>
      <c r="C84" t="s">
        <v>254</v>
      </c>
      <c r="D84" s="9">
        <v>35481</v>
      </c>
      <c r="E84" t="s">
        <v>1164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1162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1162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1162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1162</v>
      </c>
    </row>
    <row r="89" spans="1:5">
      <c r="A89" t="s">
        <v>1175</v>
      </c>
      <c r="B89">
        <v>10129878334</v>
      </c>
      <c r="C89" t="s">
        <v>1174</v>
      </c>
      <c r="D89" s="9">
        <v>35838</v>
      </c>
      <c r="E89" t="s">
        <v>1164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1162</v>
      </c>
    </row>
    <row r="91" spans="1:5">
      <c r="A91" t="s">
        <v>4476</v>
      </c>
      <c r="B91">
        <v>10002279985</v>
      </c>
      <c r="C91" t="s">
        <v>40</v>
      </c>
      <c r="D91" s="9">
        <v>36230</v>
      </c>
      <c r="E91" t="s">
        <v>1162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1162</v>
      </c>
    </row>
    <row r="93" spans="1:5">
      <c r="A93" t="s">
        <v>1176</v>
      </c>
      <c r="B93">
        <v>10064365948</v>
      </c>
      <c r="C93" t="s">
        <v>26</v>
      </c>
      <c r="D93" s="9">
        <v>37327</v>
      </c>
      <c r="E93" t="s">
        <v>1162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1162</v>
      </c>
    </row>
    <row r="95" spans="1:5">
      <c r="A95" t="s">
        <v>1177</v>
      </c>
      <c r="B95">
        <v>10080054383</v>
      </c>
      <c r="C95" t="s">
        <v>150</v>
      </c>
      <c r="D95" s="9">
        <v>37039</v>
      </c>
      <c r="E95" t="s">
        <v>1162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1162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1162</v>
      </c>
    </row>
    <row r="98" spans="1:5">
      <c r="A98" t="s">
        <v>1178</v>
      </c>
      <c r="B98">
        <v>10022040606</v>
      </c>
      <c r="C98" t="s">
        <v>33</v>
      </c>
      <c r="D98" s="9">
        <v>37340</v>
      </c>
      <c r="E98" t="s">
        <v>1162</v>
      </c>
    </row>
    <row r="99" spans="1:5">
      <c r="A99" t="s">
        <v>3695</v>
      </c>
      <c r="B99">
        <v>10010700292</v>
      </c>
      <c r="C99" t="s">
        <v>162</v>
      </c>
      <c r="D99" s="9">
        <v>33639</v>
      </c>
      <c r="E99" t="s">
        <v>1164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1162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1162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1162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1162</v>
      </c>
    </row>
    <row r="104" spans="1:5">
      <c r="A104" t="s">
        <v>1180</v>
      </c>
      <c r="B104">
        <v>10072874969</v>
      </c>
      <c r="C104" t="s">
        <v>100</v>
      </c>
      <c r="D104" s="9">
        <v>35340</v>
      </c>
      <c r="E104" t="s">
        <v>1164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1162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1164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1162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1162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1164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1162</v>
      </c>
    </row>
    <row r="111" spans="1:5">
      <c r="A111" t="s">
        <v>2772</v>
      </c>
      <c r="B111">
        <v>10064310374</v>
      </c>
      <c r="C111" t="s">
        <v>162</v>
      </c>
      <c r="D111" s="9">
        <v>26344</v>
      </c>
      <c r="E111" t="s">
        <v>1164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1164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1162</v>
      </c>
    </row>
    <row r="114" spans="1:5">
      <c r="A114" t="s">
        <v>1181</v>
      </c>
      <c r="B114">
        <v>10021001793</v>
      </c>
      <c r="C114" t="s">
        <v>30</v>
      </c>
      <c r="D114" s="9">
        <v>37162</v>
      </c>
      <c r="E114" t="s">
        <v>1164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1162</v>
      </c>
    </row>
    <row r="116" spans="1:5">
      <c r="A116" t="s">
        <v>1182</v>
      </c>
      <c r="B116">
        <v>10086700907</v>
      </c>
      <c r="C116" t="s">
        <v>33</v>
      </c>
      <c r="D116" s="9">
        <v>38258</v>
      </c>
      <c r="E116" t="s">
        <v>1162</v>
      </c>
    </row>
    <row r="117" spans="1:5">
      <c r="A117" t="s">
        <v>1183</v>
      </c>
      <c r="B117">
        <v>10136185960</v>
      </c>
      <c r="C117" t="s">
        <v>37</v>
      </c>
      <c r="D117" s="9">
        <v>38014</v>
      </c>
      <c r="E117" t="s">
        <v>1164</v>
      </c>
    </row>
    <row r="118" spans="1:5">
      <c r="A118" t="s">
        <v>1184</v>
      </c>
      <c r="B118">
        <v>10094578923</v>
      </c>
      <c r="C118" t="s">
        <v>100</v>
      </c>
      <c r="D118" s="9">
        <v>36901</v>
      </c>
      <c r="E118" t="s">
        <v>1162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1162</v>
      </c>
    </row>
    <row r="120" spans="1:5">
      <c r="A120" t="s">
        <v>1185</v>
      </c>
      <c r="B120">
        <v>10021766578</v>
      </c>
      <c r="C120" t="s">
        <v>33</v>
      </c>
      <c r="D120" s="9">
        <v>37811</v>
      </c>
      <c r="E120" t="s">
        <v>1164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1162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1162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1162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1162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1162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1163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1162</v>
      </c>
    </row>
    <row r="128" spans="1:5">
      <c r="A128" t="s">
        <v>4501</v>
      </c>
      <c r="B128">
        <v>10009304910</v>
      </c>
      <c r="C128" t="s">
        <v>40</v>
      </c>
      <c r="D128" s="9">
        <v>30781</v>
      </c>
      <c r="E128" t="s">
        <v>1164</v>
      </c>
    </row>
    <row r="129" spans="1:5">
      <c r="A129" t="s">
        <v>1188</v>
      </c>
      <c r="B129">
        <v>10094449183</v>
      </c>
      <c r="C129" t="s">
        <v>140</v>
      </c>
      <c r="D129" s="9">
        <v>37413</v>
      </c>
      <c r="E129" t="s">
        <v>1162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1162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1162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1164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1171</v>
      </c>
    </row>
    <row r="134" spans="1:5">
      <c r="A134" t="s">
        <v>1189</v>
      </c>
      <c r="B134">
        <v>10022615936</v>
      </c>
      <c r="C134" t="s">
        <v>628</v>
      </c>
      <c r="D134" s="9">
        <v>36651</v>
      </c>
      <c r="E134" t="s">
        <v>1164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1162</v>
      </c>
    </row>
    <row r="136" spans="1:5">
      <c r="A136" t="s">
        <v>1190</v>
      </c>
      <c r="B136">
        <v>10060701873</v>
      </c>
      <c r="C136" t="s">
        <v>723</v>
      </c>
      <c r="D136" s="9">
        <v>36140</v>
      </c>
      <c r="E136" t="s">
        <v>1164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1162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1162</v>
      </c>
    </row>
    <row r="139" spans="1:5">
      <c r="A139" t="s">
        <v>1256</v>
      </c>
      <c r="B139">
        <v>10071954681</v>
      </c>
      <c r="C139" t="s">
        <v>162</v>
      </c>
      <c r="D139" s="9">
        <v>21011</v>
      </c>
      <c r="E139" t="s">
        <v>1162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1162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1162</v>
      </c>
    </row>
    <row r="142" spans="1:5">
      <c r="A142" t="s">
        <v>1192</v>
      </c>
      <c r="B142">
        <v>10063655222</v>
      </c>
      <c r="C142" t="s">
        <v>150</v>
      </c>
      <c r="D142" s="9">
        <v>38017</v>
      </c>
      <c r="E142" t="s">
        <v>1162</v>
      </c>
    </row>
    <row r="143" spans="1:5">
      <c r="A143" t="s">
        <v>4631</v>
      </c>
      <c r="B143">
        <v>10063828408</v>
      </c>
      <c r="C143" t="s">
        <v>162</v>
      </c>
      <c r="D143" s="9">
        <v>36606</v>
      </c>
      <c r="E143" t="s">
        <v>1164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1162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1162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1162</v>
      </c>
    </row>
    <row r="147" spans="1:5">
      <c r="A147" t="s">
        <v>1193</v>
      </c>
      <c r="B147">
        <v>10022176608</v>
      </c>
      <c r="C147" t="s">
        <v>33</v>
      </c>
      <c r="D147" s="9">
        <v>38105</v>
      </c>
      <c r="E147" t="s">
        <v>1162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1162</v>
      </c>
    </row>
    <row r="149" spans="1:5">
      <c r="A149" t="s">
        <v>1194</v>
      </c>
      <c r="B149">
        <v>10009671284</v>
      </c>
      <c r="C149" t="s">
        <v>152</v>
      </c>
      <c r="D149" s="9">
        <v>35321</v>
      </c>
      <c r="E149" t="s">
        <v>1164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1162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1162</v>
      </c>
    </row>
    <row r="152" spans="1:5">
      <c r="A152" t="s">
        <v>1195</v>
      </c>
      <c r="B152">
        <v>10007729769</v>
      </c>
      <c r="C152" t="s">
        <v>323</v>
      </c>
      <c r="D152" s="9">
        <v>33794</v>
      </c>
      <c r="E152" t="s">
        <v>1162</v>
      </c>
    </row>
    <row r="153" spans="1:5">
      <c r="A153" t="s">
        <v>1196</v>
      </c>
      <c r="B153">
        <v>10096589348</v>
      </c>
      <c r="C153" t="s">
        <v>100</v>
      </c>
      <c r="D153" s="9">
        <v>32947</v>
      </c>
      <c r="E153" t="s">
        <v>1164</v>
      </c>
    </row>
    <row r="154" spans="1:5">
      <c r="A154" t="s">
        <v>1197</v>
      </c>
      <c r="B154">
        <v>10023427908</v>
      </c>
      <c r="C154" t="s">
        <v>22</v>
      </c>
      <c r="D154" s="9">
        <v>37023</v>
      </c>
      <c r="E154" t="s">
        <v>1164</v>
      </c>
    </row>
    <row r="155" spans="1:5">
      <c r="A155" t="s">
        <v>1198</v>
      </c>
      <c r="B155">
        <v>10059054287</v>
      </c>
      <c r="C155" t="s">
        <v>44</v>
      </c>
      <c r="D155" s="9">
        <v>37501</v>
      </c>
      <c r="E155" t="s">
        <v>1162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1162</v>
      </c>
    </row>
    <row r="157" spans="1:5">
      <c r="A157" t="s">
        <v>1199</v>
      </c>
      <c r="B157">
        <v>10036384579</v>
      </c>
      <c r="C157" t="s">
        <v>28</v>
      </c>
      <c r="D157" s="9">
        <v>37967</v>
      </c>
      <c r="E157" t="s">
        <v>1162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1162</v>
      </c>
    </row>
    <row r="159" spans="1:5">
      <c r="A159" t="s">
        <v>1200</v>
      </c>
      <c r="B159">
        <v>10054250060</v>
      </c>
      <c r="C159" t="s">
        <v>44</v>
      </c>
      <c r="D159" s="9">
        <v>37019</v>
      </c>
      <c r="E159" t="s">
        <v>1162</v>
      </c>
    </row>
    <row r="160" spans="1:5">
      <c r="A160" t="s">
        <v>5013</v>
      </c>
      <c r="B160">
        <v>10049191512</v>
      </c>
      <c r="C160" t="s">
        <v>54</v>
      </c>
      <c r="D160" s="9">
        <v>34338</v>
      </c>
      <c r="E160" t="s">
        <v>1164</v>
      </c>
    </row>
    <row r="161" spans="1:5">
      <c r="A161" t="s">
        <v>1689</v>
      </c>
      <c r="B161">
        <v>10051908118</v>
      </c>
      <c r="C161" t="s">
        <v>148</v>
      </c>
      <c r="D161" s="9">
        <v>33692</v>
      </c>
      <c r="E161" t="s">
        <v>1164</v>
      </c>
    </row>
    <row r="162" spans="1:5">
      <c r="A162" t="s">
        <v>1202</v>
      </c>
      <c r="B162">
        <v>10088306962</v>
      </c>
      <c r="C162" t="s">
        <v>33</v>
      </c>
      <c r="D162" s="9">
        <v>33683</v>
      </c>
      <c r="E162" t="s">
        <v>1162</v>
      </c>
    </row>
    <row r="163" spans="1:5">
      <c r="A163" t="s">
        <v>1203</v>
      </c>
      <c r="B163">
        <v>10128452232</v>
      </c>
      <c r="C163" t="s">
        <v>100</v>
      </c>
      <c r="D163" s="9">
        <v>33193</v>
      </c>
      <c r="E163" t="s">
        <v>1164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1162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1162</v>
      </c>
    </row>
    <row r="166" spans="1:5">
      <c r="A166" t="s">
        <v>1204</v>
      </c>
      <c r="B166">
        <v>10088731237</v>
      </c>
      <c r="C166" t="s">
        <v>205</v>
      </c>
      <c r="D166" s="9">
        <v>37101</v>
      </c>
      <c r="E166" t="s">
        <v>1162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1162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1162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1164</v>
      </c>
    </row>
    <row r="170" spans="1:5">
      <c r="A170" t="s">
        <v>1205</v>
      </c>
      <c r="B170">
        <v>10054379392</v>
      </c>
      <c r="C170" t="s">
        <v>33</v>
      </c>
      <c r="D170" s="9">
        <v>38032</v>
      </c>
      <c r="E170" t="s">
        <v>1162</v>
      </c>
    </row>
    <row r="171" spans="1:5">
      <c r="A171" t="s">
        <v>1206</v>
      </c>
      <c r="B171">
        <v>10036447429</v>
      </c>
      <c r="C171" t="s">
        <v>50</v>
      </c>
      <c r="D171" s="9">
        <v>36986</v>
      </c>
      <c r="E171" t="s">
        <v>1163</v>
      </c>
    </row>
    <row r="172" spans="1:5">
      <c r="A172" t="s">
        <v>1207</v>
      </c>
      <c r="B172">
        <v>10009523865</v>
      </c>
      <c r="C172" t="s">
        <v>22</v>
      </c>
      <c r="D172" s="9">
        <v>35365</v>
      </c>
      <c r="E172" t="s">
        <v>1162</v>
      </c>
    </row>
    <row r="173" spans="1:5">
      <c r="A173" t="s">
        <v>1208</v>
      </c>
      <c r="B173">
        <v>10036429847</v>
      </c>
      <c r="C173" t="s">
        <v>28</v>
      </c>
      <c r="D173" s="9">
        <v>37736</v>
      </c>
      <c r="E173" t="s">
        <v>1162</v>
      </c>
    </row>
    <row r="174" spans="1:5">
      <c r="A174" t="s">
        <v>8145</v>
      </c>
      <c r="B174">
        <v>10009353713</v>
      </c>
      <c r="C174" t="s">
        <v>162</v>
      </c>
      <c r="D174" s="9">
        <v>35011</v>
      </c>
      <c r="E174" t="s">
        <v>1164</v>
      </c>
    </row>
    <row r="175" spans="1:5">
      <c r="A175" t="s">
        <v>1211</v>
      </c>
      <c r="B175">
        <v>10115622667</v>
      </c>
      <c r="C175" t="s">
        <v>1210</v>
      </c>
      <c r="D175" s="9">
        <v>35926</v>
      </c>
      <c r="E175" t="s">
        <v>1162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1164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1162</v>
      </c>
    </row>
    <row r="178" spans="1:5">
      <c r="A178" t="s">
        <v>1212</v>
      </c>
      <c r="B178">
        <v>10036242820</v>
      </c>
      <c r="C178" t="s">
        <v>28</v>
      </c>
      <c r="D178" s="9">
        <v>37459</v>
      </c>
      <c r="E178" t="s">
        <v>1163</v>
      </c>
    </row>
    <row r="179" spans="1:5">
      <c r="A179" t="s">
        <v>1213</v>
      </c>
      <c r="B179">
        <v>10022147003</v>
      </c>
      <c r="C179" t="s">
        <v>33</v>
      </c>
      <c r="D179" s="9">
        <v>37410</v>
      </c>
      <c r="E179" t="s">
        <v>1162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1164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1162</v>
      </c>
    </row>
    <row r="182" spans="1:5">
      <c r="A182" t="s">
        <v>1214</v>
      </c>
      <c r="B182">
        <v>10071412188</v>
      </c>
      <c r="C182" t="s">
        <v>26</v>
      </c>
      <c r="D182" s="9">
        <v>37980</v>
      </c>
      <c r="E182" t="s">
        <v>1162</v>
      </c>
    </row>
    <row r="183" spans="1:5">
      <c r="A183" t="s">
        <v>1215</v>
      </c>
      <c r="B183">
        <v>10092218991</v>
      </c>
      <c r="C183" t="s">
        <v>50</v>
      </c>
      <c r="D183" s="9">
        <v>37649</v>
      </c>
      <c r="E183" t="s">
        <v>1162</v>
      </c>
    </row>
    <row r="184" spans="1:5">
      <c r="A184" t="s">
        <v>1216</v>
      </c>
      <c r="B184">
        <v>10022807613</v>
      </c>
      <c r="C184" t="s">
        <v>22</v>
      </c>
      <c r="D184" s="9">
        <v>37278</v>
      </c>
      <c r="E184" t="s">
        <v>1162</v>
      </c>
    </row>
    <row r="185" spans="1:5">
      <c r="A185" t="s">
        <v>1217</v>
      </c>
      <c r="B185">
        <v>10115009749</v>
      </c>
      <c r="C185" t="s">
        <v>100</v>
      </c>
      <c r="D185" s="9">
        <v>38134</v>
      </c>
      <c r="E185" t="s">
        <v>1162</v>
      </c>
    </row>
    <row r="186" spans="1:5">
      <c r="A186" t="s">
        <v>1218</v>
      </c>
      <c r="B186">
        <v>10059690245</v>
      </c>
      <c r="C186" t="s">
        <v>32</v>
      </c>
      <c r="D186" s="9">
        <v>37363</v>
      </c>
      <c r="E186" t="s">
        <v>1162</v>
      </c>
    </row>
    <row r="187" spans="1:5">
      <c r="A187" t="s">
        <v>1220</v>
      </c>
      <c r="B187">
        <v>10097227427</v>
      </c>
      <c r="C187" t="s">
        <v>1219</v>
      </c>
      <c r="D187" s="9">
        <v>35885</v>
      </c>
      <c r="E187" t="s">
        <v>1162</v>
      </c>
    </row>
    <row r="188" spans="1:5">
      <c r="A188" t="s">
        <v>1221</v>
      </c>
      <c r="B188">
        <v>10115010355</v>
      </c>
      <c r="C188" t="s">
        <v>100</v>
      </c>
      <c r="D188" s="9">
        <v>37771</v>
      </c>
      <c r="E188" t="s">
        <v>1164</v>
      </c>
    </row>
    <row r="189" spans="1:5">
      <c r="A189" t="s">
        <v>1222</v>
      </c>
      <c r="B189">
        <v>10096738686</v>
      </c>
      <c r="C189" t="s">
        <v>111</v>
      </c>
      <c r="D189" s="9">
        <v>37857</v>
      </c>
      <c r="E189" t="s">
        <v>1162</v>
      </c>
    </row>
    <row r="190" spans="1:5">
      <c r="A190" t="s">
        <v>1223</v>
      </c>
      <c r="B190">
        <v>10115010153</v>
      </c>
      <c r="C190" t="s">
        <v>100</v>
      </c>
      <c r="D190" s="9">
        <v>38062</v>
      </c>
      <c r="E190" t="s">
        <v>1162</v>
      </c>
    </row>
    <row r="191" spans="1:5">
      <c r="A191" t="s">
        <v>1224</v>
      </c>
      <c r="B191">
        <v>10022028680</v>
      </c>
      <c r="C191" t="s">
        <v>33</v>
      </c>
      <c r="D191" s="9">
        <v>28012</v>
      </c>
      <c r="E191" t="s">
        <v>1162</v>
      </c>
    </row>
    <row r="192" spans="1:5">
      <c r="A192" t="s">
        <v>1225</v>
      </c>
      <c r="B192">
        <v>10092578295</v>
      </c>
      <c r="C192" t="s">
        <v>111</v>
      </c>
      <c r="D192" s="9">
        <v>37964</v>
      </c>
      <c r="E192" t="s">
        <v>1162</v>
      </c>
    </row>
    <row r="193" spans="1:5">
      <c r="A193" t="s">
        <v>6895</v>
      </c>
      <c r="B193">
        <v>10005797247</v>
      </c>
      <c r="C193" t="s">
        <v>162</v>
      </c>
      <c r="D193" s="9">
        <v>30000</v>
      </c>
      <c r="E193" t="s">
        <v>1162</v>
      </c>
    </row>
    <row r="194" spans="1:5">
      <c r="A194" t="s">
        <v>4586</v>
      </c>
      <c r="B194">
        <v>10051909633</v>
      </c>
      <c r="C194" t="s">
        <v>148</v>
      </c>
      <c r="D194" s="9">
        <v>34970</v>
      </c>
      <c r="E194" t="s">
        <v>1163</v>
      </c>
    </row>
    <row r="195" spans="1:5">
      <c r="A195" t="s">
        <v>1228</v>
      </c>
      <c r="B195">
        <v>10101896460</v>
      </c>
      <c r="C195" t="s">
        <v>56</v>
      </c>
      <c r="D195" s="9">
        <v>38157</v>
      </c>
      <c r="E195" t="s">
        <v>1162</v>
      </c>
    </row>
    <row r="196" spans="1:5">
      <c r="A196" t="s">
        <v>1229</v>
      </c>
      <c r="B196">
        <v>10011074249</v>
      </c>
      <c r="C196" t="s">
        <v>22</v>
      </c>
      <c r="D196" s="9">
        <v>29104</v>
      </c>
      <c r="E196" t="s">
        <v>1162</v>
      </c>
    </row>
    <row r="197" spans="1:5">
      <c r="A197" t="s">
        <v>1230</v>
      </c>
      <c r="B197">
        <v>10048858981</v>
      </c>
      <c r="C197" t="s">
        <v>851</v>
      </c>
      <c r="D197" s="9">
        <v>36853</v>
      </c>
      <c r="E197" t="s">
        <v>1164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1162</v>
      </c>
    </row>
    <row r="199" spans="1:5">
      <c r="A199" t="s">
        <v>1231</v>
      </c>
      <c r="B199">
        <v>10051342989</v>
      </c>
      <c r="C199" t="s">
        <v>28</v>
      </c>
      <c r="D199" s="9">
        <v>31476</v>
      </c>
      <c r="E199" t="s">
        <v>1162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1162</v>
      </c>
    </row>
    <row r="201" spans="1:5">
      <c r="A201" t="s">
        <v>1232</v>
      </c>
      <c r="B201">
        <v>10078215831</v>
      </c>
      <c r="C201" t="s">
        <v>248</v>
      </c>
      <c r="D201" s="9">
        <v>37708</v>
      </c>
      <c r="E201" t="s">
        <v>1162</v>
      </c>
    </row>
    <row r="202" spans="1:5">
      <c r="A202" t="s">
        <v>1992</v>
      </c>
      <c r="B202">
        <v>10103577792</v>
      </c>
      <c r="C202" t="s">
        <v>196</v>
      </c>
      <c r="D202" s="9">
        <v>37602</v>
      </c>
      <c r="E202" t="s">
        <v>1162</v>
      </c>
    </row>
    <row r="203" spans="1:5">
      <c r="A203" t="s">
        <v>1235</v>
      </c>
      <c r="B203">
        <v>10126973586</v>
      </c>
      <c r="C203" t="s">
        <v>1234</v>
      </c>
      <c r="D203" s="9">
        <v>36898</v>
      </c>
      <c r="E203" t="s">
        <v>1164</v>
      </c>
    </row>
    <row r="204" spans="1:5">
      <c r="A204" t="s">
        <v>1236</v>
      </c>
      <c r="B204">
        <v>10128660073</v>
      </c>
      <c r="C204" t="s">
        <v>100</v>
      </c>
      <c r="D204" s="9">
        <v>36452</v>
      </c>
      <c r="E204" t="s">
        <v>1164</v>
      </c>
    </row>
    <row r="205" spans="1:5">
      <c r="A205" t="s">
        <v>1237</v>
      </c>
      <c r="B205">
        <v>10015998718</v>
      </c>
      <c r="C205" t="s">
        <v>37</v>
      </c>
      <c r="D205" s="9">
        <v>35961</v>
      </c>
      <c r="E205" t="s">
        <v>1162</v>
      </c>
    </row>
    <row r="206" spans="1:5">
      <c r="A206" t="s">
        <v>1238</v>
      </c>
      <c r="B206">
        <v>10021829832</v>
      </c>
      <c r="C206" t="s">
        <v>111</v>
      </c>
      <c r="D206" s="9">
        <v>29283</v>
      </c>
      <c r="E206" t="s">
        <v>1164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1162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1162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1164</v>
      </c>
    </row>
    <row r="210" spans="1:5">
      <c r="A210" t="s">
        <v>1239</v>
      </c>
      <c r="B210">
        <v>10083484244</v>
      </c>
      <c r="C210" t="s">
        <v>254</v>
      </c>
      <c r="D210" s="9">
        <v>37229</v>
      </c>
      <c r="E210" t="s">
        <v>1164</v>
      </c>
    </row>
    <row r="211" spans="1:5">
      <c r="A211" t="s">
        <v>1240</v>
      </c>
      <c r="B211">
        <v>10055802969</v>
      </c>
      <c r="C211" t="s">
        <v>28</v>
      </c>
      <c r="D211" s="9">
        <v>26354</v>
      </c>
      <c r="E211" t="s">
        <v>1162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1162</v>
      </c>
    </row>
    <row r="213" spans="1:5">
      <c r="A213" t="s">
        <v>1241</v>
      </c>
      <c r="B213">
        <v>10008019557</v>
      </c>
      <c r="C213" t="s">
        <v>35</v>
      </c>
      <c r="D213" s="9">
        <v>33659</v>
      </c>
      <c r="E213" t="s">
        <v>1162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1164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1162</v>
      </c>
    </row>
    <row r="216" spans="1:5">
      <c r="A216" t="s">
        <v>1242</v>
      </c>
      <c r="B216">
        <v>10096738585</v>
      </c>
      <c r="C216" t="s">
        <v>111</v>
      </c>
      <c r="D216" s="9">
        <v>37869</v>
      </c>
      <c r="E216" t="s">
        <v>1162</v>
      </c>
    </row>
    <row r="217" spans="1:5">
      <c r="A217" t="s">
        <v>1243</v>
      </c>
      <c r="B217">
        <v>10069552923</v>
      </c>
      <c r="C217" t="s">
        <v>26</v>
      </c>
      <c r="D217" s="9">
        <v>37424</v>
      </c>
      <c r="E217" t="s">
        <v>1162</v>
      </c>
    </row>
    <row r="218" spans="1:5">
      <c r="A218" t="s">
        <v>1244</v>
      </c>
      <c r="B218">
        <v>10022031512</v>
      </c>
      <c r="C218" t="s">
        <v>33</v>
      </c>
      <c r="D218" s="9">
        <v>38212</v>
      </c>
      <c r="E218" t="s">
        <v>1162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1162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1162</v>
      </c>
    </row>
    <row r="221" spans="1:5">
      <c r="A221" t="s">
        <v>1246</v>
      </c>
      <c r="B221">
        <v>10121152475</v>
      </c>
      <c r="C221" t="s">
        <v>1245</v>
      </c>
      <c r="D221" s="9">
        <v>36256</v>
      </c>
      <c r="E221" t="s">
        <v>1162</v>
      </c>
    </row>
    <row r="222" spans="1:5">
      <c r="A222" t="s">
        <v>1247</v>
      </c>
      <c r="B222">
        <v>10132657382</v>
      </c>
      <c r="C222" t="s">
        <v>522</v>
      </c>
      <c r="D222" s="9">
        <v>38038</v>
      </c>
      <c r="E222" t="s">
        <v>1162</v>
      </c>
    </row>
    <row r="223" spans="1:5">
      <c r="A223" t="s">
        <v>1248</v>
      </c>
      <c r="B223">
        <v>10015564137</v>
      </c>
      <c r="C223" t="s">
        <v>1219</v>
      </c>
      <c r="D223" s="9">
        <v>34003</v>
      </c>
      <c r="E223" t="s">
        <v>1162</v>
      </c>
    </row>
    <row r="224" spans="1:5">
      <c r="A224" t="s">
        <v>5741</v>
      </c>
      <c r="B224">
        <v>10010677660</v>
      </c>
      <c r="C224" t="s">
        <v>162</v>
      </c>
      <c r="D224" s="9">
        <v>35202</v>
      </c>
      <c r="E224" t="s">
        <v>1164</v>
      </c>
    </row>
    <row r="225" spans="1:5">
      <c r="A225" t="s">
        <v>4101</v>
      </c>
      <c r="B225">
        <v>10096483153</v>
      </c>
      <c r="C225" t="s">
        <v>162</v>
      </c>
      <c r="D225" s="9">
        <v>22694</v>
      </c>
      <c r="E225" t="s">
        <v>1164</v>
      </c>
    </row>
    <row r="226" spans="1:5">
      <c r="A226" t="s">
        <v>7326</v>
      </c>
      <c r="B226">
        <v>10034963935</v>
      </c>
      <c r="C226" t="s">
        <v>196</v>
      </c>
      <c r="D226" s="9">
        <v>25629</v>
      </c>
      <c r="E226" t="s">
        <v>1164</v>
      </c>
    </row>
    <row r="227" spans="1:5">
      <c r="A227" t="s">
        <v>1251</v>
      </c>
      <c r="B227">
        <v>10096873779</v>
      </c>
      <c r="C227" t="s">
        <v>522</v>
      </c>
      <c r="D227" s="9">
        <v>37290</v>
      </c>
      <c r="E227" t="s">
        <v>1163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1162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1162</v>
      </c>
    </row>
    <row r="230" spans="1:5">
      <c r="A230" t="s">
        <v>1252</v>
      </c>
      <c r="B230">
        <v>10125015095</v>
      </c>
      <c r="C230" t="s">
        <v>129</v>
      </c>
      <c r="D230" s="9">
        <v>37250</v>
      </c>
      <c r="E230" t="s">
        <v>1164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1162</v>
      </c>
    </row>
    <row r="232" spans="1:5">
      <c r="A232" t="s">
        <v>1253</v>
      </c>
      <c r="B232">
        <v>10130636853</v>
      </c>
      <c r="C232" t="s">
        <v>30</v>
      </c>
      <c r="D232" s="9">
        <v>38305</v>
      </c>
      <c r="E232" t="s">
        <v>1162</v>
      </c>
    </row>
    <row r="233" spans="1:5">
      <c r="A233" t="s">
        <v>1254</v>
      </c>
      <c r="B233">
        <v>10124110571</v>
      </c>
      <c r="C233" t="s">
        <v>33</v>
      </c>
      <c r="D233" s="9">
        <v>37691</v>
      </c>
      <c r="E233" t="s">
        <v>1162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1162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1162</v>
      </c>
    </row>
    <row r="236" spans="1:5">
      <c r="A236" t="s">
        <v>1255</v>
      </c>
      <c r="B236">
        <v>10007227995</v>
      </c>
      <c r="C236" t="s">
        <v>100</v>
      </c>
      <c r="D236" s="9">
        <v>34003</v>
      </c>
      <c r="E236" t="s">
        <v>1162</v>
      </c>
    </row>
    <row r="237" spans="1:5">
      <c r="A237" t="s">
        <v>7849</v>
      </c>
      <c r="B237">
        <v>10016202721</v>
      </c>
      <c r="C237" t="s">
        <v>162</v>
      </c>
      <c r="D237" s="9">
        <v>33345</v>
      </c>
      <c r="E237" t="s">
        <v>1164</v>
      </c>
    </row>
    <row r="238" spans="1:5">
      <c r="A238" t="s">
        <v>1257</v>
      </c>
      <c r="B238">
        <v>10130234103</v>
      </c>
      <c r="C238" t="s">
        <v>1234</v>
      </c>
      <c r="D238" s="9">
        <v>35795</v>
      </c>
      <c r="E238" t="s">
        <v>1164</v>
      </c>
    </row>
    <row r="239" spans="1:5">
      <c r="A239" t="s">
        <v>1258</v>
      </c>
      <c r="B239">
        <v>10015329216</v>
      </c>
      <c r="C239" t="s">
        <v>176</v>
      </c>
      <c r="D239" s="9">
        <v>36207</v>
      </c>
      <c r="E239" t="s">
        <v>1162</v>
      </c>
    </row>
    <row r="240" spans="1:5">
      <c r="A240" t="s">
        <v>6727</v>
      </c>
      <c r="B240">
        <v>10051715633</v>
      </c>
      <c r="C240" t="s">
        <v>482</v>
      </c>
      <c r="D240" s="9">
        <v>31522</v>
      </c>
      <c r="E240" t="s">
        <v>1164</v>
      </c>
    </row>
    <row r="241" spans="1:5">
      <c r="A241" t="s">
        <v>1260</v>
      </c>
      <c r="B241">
        <v>10043670996</v>
      </c>
      <c r="C241" t="s">
        <v>35</v>
      </c>
      <c r="D241" s="9">
        <v>37858</v>
      </c>
      <c r="E241" t="s">
        <v>1162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1162</v>
      </c>
    </row>
    <row r="243" spans="1:5">
      <c r="A243" t="s">
        <v>1261</v>
      </c>
      <c r="B243">
        <v>10010771428</v>
      </c>
      <c r="C243" t="s">
        <v>76</v>
      </c>
      <c r="D243" s="9">
        <v>36090</v>
      </c>
      <c r="E243" t="s">
        <v>1162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1162</v>
      </c>
    </row>
    <row r="245" spans="1:5">
      <c r="A245" t="s">
        <v>6504</v>
      </c>
      <c r="B245">
        <v>10097664129</v>
      </c>
      <c r="C245" t="s">
        <v>148</v>
      </c>
      <c r="D245" s="9">
        <v>35179</v>
      </c>
      <c r="E245" t="s">
        <v>1162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1162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1162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1162</v>
      </c>
    </row>
    <row r="249" spans="1:5">
      <c r="A249" t="s">
        <v>5924</v>
      </c>
      <c r="B249">
        <v>10009048363</v>
      </c>
      <c r="C249" t="s">
        <v>196</v>
      </c>
      <c r="D249" s="9">
        <v>35445</v>
      </c>
      <c r="E249" t="s">
        <v>1164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1162</v>
      </c>
    </row>
    <row r="251" spans="1:5">
      <c r="A251" t="s">
        <v>1264</v>
      </c>
      <c r="B251">
        <v>10036435406</v>
      </c>
      <c r="C251" t="s">
        <v>28</v>
      </c>
      <c r="D251" s="9">
        <v>36991</v>
      </c>
      <c r="E251" t="s">
        <v>1162</v>
      </c>
    </row>
    <row r="252" spans="1:5">
      <c r="A252" t="s">
        <v>2636</v>
      </c>
      <c r="B252">
        <v>10010854179</v>
      </c>
      <c r="C252" t="s">
        <v>196</v>
      </c>
      <c r="D252" s="9">
        <v>36021</v>
      </c>
      <c r="E252" t="s">
        <v>1164</v>
      </c>
    </row>
    <row r="253" spans="1:5">
      <c r="A253" t="s">
        <v>1266</v>
      </c>
      <c r="B253">
        <v>10074984418</v>
      </c>
      <c r="C253" t="s">
        <v>80</v>
      </c>
      <c r="D253" s="9">
        <v>37203</v>
      </c>
      <c r="E253" t="s">
        <v>1162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1162</v>
      </c>
    </row>
    <row r="255" spans="1:5">
      <c r="A255" t="s">
        <v>1267</v>
      </c>
      <c r="B255">
        <v>10063086760</v>
      </c>
      <c r="C255" t="s">
        <v>44</v>
      </c>
      <c r="D255" s="9">
        <v>38160</v>
      </c>
      <c r="E255" t="s">
        <v>1164</v>
      </c>
    </row>
    <row r="256" spans="1:5">
      <c r="A256" t="s">
        <v>7460</v>
      </c>
      <c r="B256">
        <v>10016220707</v>
      </c>
      <c r="C256" t="s">
        <v>162</v>
      </c>
      <c r="D256" s="9">
        <v>34156</v>
      </c>
      <c r="E256" t="s">
        <v>1164</v>
      </c>
    </row>
    <row r="257" spans="1:5">
      <c r="A257" t="s">
        <v>1268</v>
      </c>
      <c r="B257">
        <v>10090906562</v>
      </c>
      <c r="C257" t="s">
        <v>1027</v>
      </c>
      <c r="D257" s="9">
        <v>37073</v>
      </c>
      <c r="E257" t="s">
        <v>1162</v>
      </c>
    </row>
    <row r="258" spans="1:5">
      <c r="A258" t="s">
        <v>1269</v>
      </c>
      <c r="B258">
        <v>10092407739</v>
      </c>
      <c r="C258" t="s">
        <v>1245</v>
      </c>
      <c r="D258" s="9">
        <v>37729</v>
      </c>
      <c r="E258" t="s">
        <v>1162</v>
      </c>
    </row>
    <row r="259" spans="1:5">
      <c r="A259" t="s">
        <v>1270</v>
      </c>
      <c r="B259">
        <v>10006063187</v>
      </c>
      <c r="C259" t="s">
        <v>140</v>
      </c>
      <c r="D259" s="9">
        <v>32844</v>
      </c>
      <c r="E259" t="s">
        <v>1162</v>
      </c>
    </row>
    <row r="260" spans="1:5">
      <c r="A260" t="s">
        <v>1271</v>
      </c>
      <c r="B260">
        <v>10084543261</v>
      </c>
      <c r="C260" t="s">
        <v>114</v>
      </c>
      <c r="D260" s="9">
        <v>36968</v>
      </c>
      <c r="E260" t="s">
        <v>1162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1163</v>
      </c>
    </row>
    <row r="262" spans="1:5">
      <c r="A262" t="s">
        <v>1272</v>
      </c>
      <c r="B262">
        <v>10073461619</v>
      </c>
      <c r="C262" t="s">
        <v>478</v>
      </c>
      <c r="D262" s="9">
        <v>34958</v>
      </c>
      <c r="E262" t="s">
        <v>1162</v>
      </c>
    </row>
    <row r="263" spans="1:5">
      <c r="A263" t="s">
        <v>1273</v>
      </c>
      <c r="B263">
        <v>10065054244</v>
      </c>
      <c r="C263" t="s">
        <v>76</v>
      </c>
      <c r="D263" s="9">
        <v>38071</v>
      </c>
      <c r="E263" t="s">
        <v>1162</v>
      </c>
    </row>
    <row r="264" spans="1:5">
      <c r="A264" t="s">
        <v>4858</v>
      </c>
      <c r="B264">
        <v>10058750557</v>
      </c>
      <c r="C264" t="s">
        <v>196</v>
      </c>
      <c r="D264" s="9">
        <v>38129</v>
      </c>
      <c r="E264" t="s">
        <v>1162</v>
      </c>
    </row>
    <row r="265" spans="1:5">
      <c r="A265" t="s">
        <v>1275</v>
      </c>
      <c r="B265">
        <v>10082777356</v>
      </c>
      <c r="C265" t="s">
        <v>143</v>
      </c>
      <c r="D265" s="9">
        <v>36878</v>
      </c>
      <c r="E265" t="s">
        <v>1164</v>
      </c>
    </row>
    <row r="266" spans="1:5">
      <c r="A266" t="s">
        <v>7775</v>
      </c>
      <c r="B266">
        <v>10066470444</v>
      </c>
      <c r="C266" t="s">
        <v>162</v>
      </c>
      <c r="D266" s="9">
        <v>29688</v>
      </c>
      <c r="E266" t="s">
        <v>1164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1162</v>
      </c>
    </row>
    <row r="268" spans="1:5">
      <c r="A268" t="s">
        <v>1277</v>
      </c>
      <c r="B268">
        <v>10020998157</v>
      </c>
      <c r="C268" t="s">
        <v>30</v>
      </c>
      <c r="D268" s="9">
        <v>36021</v>
      </c>
      <c r="E268" t="s">
        <v>1164</v>
      </c>
    </row>
    <row r="269" spans="1:5">
      <c r="A269" t="s">
        <v>1279</v>
      </c>
      <c r="B269">
        <v>10005276275</v>
      </c>
      <c r="C269" t="s">
        <v>1278</v>
      </c>
      <c r="D269" s="9">
        <v>31995</v>
      </c>
      <c r="E269" t="s">
        <v>1162</v>
      </c>
    </row>
    <row r="270" spans="1:5">
      <c r="A270" t="s">
        <v>6514</v>
      </c>
      <c r="B270">
        <v>10059641341</v>
      </c>
      <c r="C270" t="s">
        <v>482</v>
      </c>
      <c r="D270" s="9">
        <v>37819</v>
      </c>
      <c r="E270" t="s">
        <v>1164</v>
      </c>
    </row>
    <row r="271" spans="1:5">
      <c r="A271" t="s">
        <v>1281</v>
      </c>
      <c r="B271">
        <v>10087310791</v>
      </c>
      <c r="C271" t="s">
        <v>114</v>
      </c>
      <c r="D271" s="9">
        <v>37292</v>
      </c>
      <c r="E271" t="s">
        <v>1162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1162</v>
      </c>
    </row>
    <row r="273" spans="1:5">
      <c r="A273" t="s">
        <v>1282</v>
      </c>
      <c r="B273">
        <v>10010197007</v>
      </c>
      <c r="C273" t="s">
        <v>282</v>
      </c>
      <c r="D273" s="9">
        <v>35962</v>
      </c>
      <c r="E273" t="s">
        <v>1162</v>
      </c>
    </row>
    <row r="274" spans="1:5">
      <c r="A274" t="s">
        <v>1283</v>
      </c>
      <c r="B274">
        <v>10009100503</v>
      </c>
      <c r="C274" t="s">
        <v>362</v>
      </c>
      <c r="D274" s="9">
        <v>34470</v>
      </c>
      <c r="E274" t="s">
        <v>1164</v>
      </c>
    </row>
    <row r="275" spans="1:5">
      <c r="A275" t="s">
        <v>1284</v>
      </c>
      <c r="B275">
        <v>10092260623</v>
      </c>
      <c r="C275" t="s">
        <v>367</v>
      </c>
      <c r="D275" s="9">
        <v>37326</v>
      </c>
      <c r="E275" t="s">
        <v>1162</v>
      </c>
    </row>
    <row r="276" spans="1:5">
      <c r="A276" t="s">
        <v>1286</v>
      </c>
      <c r="B276">
        <v>10119653524</v>
      </c>
      <c r="C276" t="s">
        <v>1285</v>
      </c>
      <c r="D276" s="9">
        <v>36966</v>
      </c>
      <c r="E276" t="s">
        <v>1164</v>
      </c>
    </row>
    <row r="277" spans="1:5">
      <c r="A277" t="s">
        <v>1287</v>
      </c>
      <c r="B277">
        <v>10125773921</v>
      </c>
      <c r="C277" t="s">
        <v>282</v>
      </c>
      <c r="D277" s="9">
        <v>37879</v>
      </c>
      <c r="E277" t="s">
        <v>1162</v>
      </c>
    </row>
    <row r="278" spans="1:5">
      <c r="A278" t="s">
        <v>1288</v>
      </c>
      <c r="B278">
        <v>10091449762</v>
      </c>
      <c r="C278" t="s">
        <v>26</v>
      </c>
      <c r="D278" s="9">
        <v>36924</v>
      </c>
      <c r="E278" t="s">
        <v>1162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1164</v>
      </c>
    </row>
    <row r="280" spans="1:5">
      <c r="A280" t="s">
        <v>1289</v>
      </c>
      <c r="B280">
        <v>10140692925</v>
      </c>
      <c r="C280" t="s">
        <v>522</v>
      </c>
      <c r="D280" s="9">
        <v>38596</v>
      </c>
      <c r="E280" t="s">
        <v>1163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1164</v>
      </c>
    </row>
    <row r="282" spans="1:5">
      <c r="A282" t="s">
        <v>1290</v>
      </c>
      <c r="B282">
        <v>10036147941</v>
      </c>
      <c r="C282" t="s">
        <v>28</v>
      </c>
      <c r="D282" s="9">
        <v>30077</v>
      </c>
      <c r="E282" t="s">
        <v>1162</v>
      </c>
    </row>
    <row r="283" spans="1:5">
      <c r="A283" t="s">
        <v>5515</v>
      </c>
      <c r="B283">
        <v>10051728060</v>
      </c>
      <c r="C283" t="s">
        <v>482</v>
      </c>
      <c r="D283" s="9">
        <v>36857</v>
      </c>
      <c r="E283" t="s">
        <v>1162</v>
      </c>
    </row>
    <row r="284" spans="1:5">
      <c r="A284" t="s">
        <v>1292</v>
      </c>
      <c r="B284">
        <v>10023843287</v>
      </c>
      <c r="C284" t="s">
        <v>111</v>
      </c>
      <c r="D284" s="9">
        <v>36731</v>
      </c>
      <c r="E284" t="s">
        <v>1162</v>
      </c>
    </row>
    <row r="285" spans="1:5">
      <c r="A285" t="s">
        <v>1293</v>
      </c>
      <c r="B285">
        <v>10052495370</v>
      </c>
      <c r="C285" t="s">
        <v>44</v>
      </c>
      <c r="D285" s="9">
        <v>38192</v>
      </c>
      <c r="E285" t="s">
        <v>1162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1164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1162</v>
      </c>
    </row>
    <row r="288" spans="1:5">
      <c r="A288" t="s">
        <v>1294</v>
      </c>
      <c r="B288">
        <v>10056383454</v>
      </c>
      <c r="C288" t="s">
        <v>44</v>
      </c>
      <c r="D288" s="9">
        <v>37625</v>
      </c>
      <c r="E288" t="s">
        <v>1162</v>
      </c>
    </row>
    <row r="289" spans="1:5">
      <c r="A289" t="s">
        <v>4588</v>
      </c>
      <c r="B289">
        <v>10096373928</v>
      </c>
      <c r="C289" t="s">
        <v>476</v>
      </c>
      <c r="D289" s="9">
        <v>37852</v>
      </c>
      <c r="E289" t="s">
        <v>1164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1162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1162</v>
      </c>
    </row>
    <row r="292" spans="1:5">
      <c r="A292" t="s">
        <v>1297</v>
      </c>
      <c r="B292">
        <v>10093662271</v>
      </c>
      <c r="C292" t="s">
        <v>1296</v>
      </c>
      <c r="D292" s="9">
        <v>37341</v>
      </c>
      <c r="E292" t="s">
        <v>1164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1162</v>
      </c>
    </row>
    <row r="294" spans="1:5">
      <c r="A294" t="s">
        <v>1298</v>
      </c>
      <c r="B294">
        <v>10001439725</v>
      </c>
      <c r="C294" t="s">
        <v>26</v>
      </c>
      <c r="D294" s="9">
        <v>29354</v>
      </c>
      <c r="E294" t="s">
        <v>1162</v>
      </c>
    </row>
    <row r="295" spans="1:5">
      <c r="A295" t="s">
        <v>1299</v>
      </c>
      <c r="B295">
        <v>10130241072</v>
      </c>
      <c r="C295" t="s">
        <v>222</v>
      </c>
      <c r="D295" s="9">
        <v>31428</v>
      </c>
      <c r="E295" t="s">
        <v>1164</v>
      </c>
    </row>
    <row r="296" spans="1:5">
      <c r="A296" t="s">
        <v>1300</v>
      </c>
      <c r="B296">
        <v>10067762665</v>
      </c>
      <c r="C296" t="s">
        <v>26</v>
      </c>
      <c r="D296" s="9">
        <v>38284</v>
      </c>
      <c r="E296" t="s">
        <v>1162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1162</v>
      </c>
    </row>
    <row r="298" spans="1:5">
      <c r="A298" t="s">
        <v>1301</v>
      </c>
      <c r="B298">
        <v>10006141696</v>
      </c>
      <c r="C298" t="s">
        <v>616</v>
      </c>
      <c r="D298" s="9">
        <v>31284</v>
      </c>
      <c r="E298" t="s">
        <v>1164</v>
      </c>
    </row>
    <row r="299" spans="1:5">
      <c r="A299" t="s">
        <v>1302</v>
      </c>
      <c r="B299">
        <v>10011132449</v>
      </c>
      <c r="C299" t="s">
        <v>1278</v>
      </c>
      <c r="D299" s="9">
        <v>35894</v>
      </c>
      <c r="E299" t="s">
        <v>1162</v>
      </c>
    </row>
    <row r="300" spans="1:5">
      <c r="A300" t="s">
        <v>2121</v>
      </c>
      <c r="B300">
        <v>10053822149</v>
      </c>
      <c r="C300" t="s">
        <v>482</v>
      </c>
      <c r="D300" s="9">
        <v>31761</v>
      </c>
      <c r="E300" t="s">
        <v>1164</v>
      </c>
    </row>
    <row r="301" spans="1:5">
      <c r="A301" t="s">
        <v>1716</v>
      </c>
      <c r="B301">
        <v>10097253190</v>
      </c>
      <c r="C301" t="s">
        <v>148</v>
      </c>
      <c r="D301" s="9">
        <v>37482</v>
      </c>
      <c r="E301" t="s">
        <v>1164</v>
      </c>
    </row>
    <row r="302" spans="1:5">
      <c r="A302" t="s">
        <v>1305</v>
      </c>
      <c r="B302">
        <v>10062226288</v>
      </c>
      <c r="C302" t="s">
        <v>628</v>
      </c>
      <c r="D302" s="9">
        <v>37797</v>
      </c>
      <c r="E302" t="s">
        <v>1164</v>
      </c>
    </row>
    <row r="303" spans="1:5">
      <c r="A303" t="s">
        <v>1306</v>
      </c>
      <c r="B303">
        <v>10009041087</v>
      </c>
      <c r="C303" t="s">
        <v>248</v>
      </c>
      <c r="D303" s="9">
        <v>34333</v>
      </c>
      <c r="E303" t="s">
        <v>1162</v>
      </c>
    </row>
    <row r="304" spans="1:5">
      <c r="A304" t="s">
        <v>1307</v>
      </c>
      <c r="B304">
        <v>10052307535</v>
      </c>
      <c r="C304" t="s">
        <v>114</v>
      </c>
      <c r="D304" s="9">
        <v>36659</v>
      </c>
      <c r="E304" t="s">
        <v>1162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1162</v>
      </c>
    </row>
    <row r="306" spans="1:5">
      <c r="A306" t="s">
        <v>1308</v>
      </c>
      <c r="B306">
        <v>10050399463</v>
      </c>
      <c r="C306" t="s">
        <v>145</v>
      </c>
      <c r="D306" s="9">
        <v>36620</v>
      </c>
      <c r="E306" t="s">
        <v>1164</v>
      </c>
    </row>
    <row r="307" spans="1:5">
      <c r="A307" t="s">
        <v>1309</v>
      </c>
      <c r="B307">
        <v>10009802741</v>
      </c>
      <c r="C307" t="s">
        <v>282</v>
      </c>
      <c r="D307" s="9">
        <v>35175</v>
      </c>
      <c r="E307" t="s">
        <v>1164</v>
      </c>
    </row>
    <row r="308" spans="1:5">
      <c r="A308" t="s">
        <v>1310</v>
      </c>
      <c r="B308">
        <v>10045814292</v>
      </c>
      <c r="C308" t="s">
        <v>362</v>
      </c>
      <c r="D308" s="9">
        <v>37470</v>
      </c>
      <c r="E308" t="s">
        <v>1162</v>
      </c>
    </row>
    <row r="309" spans="1:5">
      <c r="A309" t="s">
        <v>1311</v>
      </c>
      <c r="B309">
        <v>10060549101</v>
      </c>
      <c r="C309" t="s">
        <v>367</v>
      </c>
      <c r="D309" s="9">
        <v>37180</v>
      </c>
      <c r="E309" t="s">
        <v>1162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1164</v>
      </c>
    </row>
    <row r="311" spans="1:5">
      <c r="A311" t="s">
        <v>1312</v>
      </c>
      <c r="B311">
        <v>10016232427</v>
      </c>
      <c r="C311" t="s">
        <v>1285</v>
      </c>
      <c r="D311" s="9">
        <v>36455</v>
      </c>
      <c r="E311" t="s">
        <v>1164</v>
      </c>
    </row>
    <row r="312" spans="1:5">
      <c r="A312" t="s">
        <v>1313</v>
      </c>
      <c r="B312">
        <v>10075810736</v>
      </c>
      <c r="C312" t="s">
        <v>282</v>
      </c>
      <c r="D312" s="9">
        <v>37408</v>
      </c>
      <c r="E312" t="s">
        <v>1162</v>
      </c>
    </row>
    <row r="313" spans="1:5">
      <c r="A313" t="s">
        <v>1314</v>
      </c>
      <c r="B313">
        <v>10082977824</v>
      </c>
      <c r="C313" t="s">
        <v>30</v>
      </c>
      <c r="D313" s="9">
        <v>37261</v>
      </c>
      <c r="E313" t="s">
        <v>1164</v>
      </c>
    </row>
    <row r="314" spans="1:5">
      <c r="A314" t="s">
        <v>1315</v>
      </c>
      <c r="B314">
        <v>10120766596</v>
      </c>
      <c r="C314" t="s">
        <v>323</v>
      </c>
      <c r="D314" s="9">
        <v>38175</v>
      </c>
      <c r="E314" t="s">
        <v>1162</v>
      </c>
    </row>
    <row r="315" spans="1:5">
      <c r="A315" t="s">
        <v>1316</v>
      </c>
      <c r="B315">
        <v>10132657281</v>
      </c>
      <c r="C315" t="s">
        <v>522</v>
      </c>
      <c r="D315" s="9">
        <v>38599</v>
      </c>
      <c r="E315" t="s">
        <v>1162</v>
      </c>
    </row>
    <row r="316" spans="1:5">
      <c r="A316" t="s">
        <v>1317</v>
      </c>
      <c r="B316">
        <v>10010857314</v>
      </c>
      <c r="C316" t="s">
        <v>1296</v>
      </c>
      <c r="D316" s="9">
        <v>35857</v>
      </c>
      <c r="E316" t="s">
        <v>1162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1162</v>
      </c>
    </row>
    <row r="318" spans="1:5">
      <c r="A318" t="s">
        <v>1318</v>
      </c>
      <c r="B318">
        <v>10009519421</v>
      </c>
      <c r="C318" t="s">
        <v>35</v>
      </c>
      <c r="D318" s="9">
        <v>35227</v>
      </c>
      <c r="E318" t="s">
        <v>1162</v>
      </c>
    </row>
    <row r="319" spans="1:5">
      <c r="A319" t="s">
        <v>1319</v>
      </c>
      <c r="B319">
        <v>10055760937</v>
      </c>
      <c r="C319" t="s">
        <v>102</v>
      </c>
      <c r="D319" s="9">
        <v>36852</v>
      </c>
      <c r="E319" t="s">
        <v>1162</v>
      </c>
    </row>
    <row r="320" spans="1:5">
      <c r="A320" t="s">
        <v>5756</v>
      </c>
      <c r="B320">
        <v>10010791333</v>
      </c>
      <c r="C320" t="s">
        <v>83</v>
      </c>
      <c r="D320" s="9">
        <v>36039</v>
      </c>
      <c r="E320" t="s">
        <v>1162</v>
      </c>
    </row>
    <row r="321" spans="1:5">
      <c r="A321" t="s">
        <v>1321</v>
      </c>
      <c r="B321">
        <v>10122559783</v>
      </c>
      <c r="C321" t="s">
        <v>222</v>
      </c>
      <c r="D321" s="9">
        <v>32615</v>
      </c>
      <c r="E321" t="s">
        <v>1164</v>
      </c>
    </row>
    <row r="322" spans="1:5">
      <c r="A322" t="s">
        <v>1322</v>
      </c>
      <c r="B322">
        <v>10130706975</v>
      </c>
      <c r="C322" t="s">
        <v>851</v>
      </c>
      <c r="D322" s="9">
        <v>36423</v>
      </c>
      <c r="E322" t="s">
        <v>1162</v>
      </c>
    </row>
    <row r="323" spans="1:5">
      <c r="A323" t="s">
        <v>1323</v>
      </c>
      <c r="B323">
        <v>10071487162</v>
      </c>
      <c r="C323" t="s">
        <v>222</v>
      </c>
      <c r="D323" s="9">
        <v>32204</v>
      </c>
      <c r="E323" t="s">
        <v>1164</v>
      </c>
    </row>
    <row r="324" spans="1:5">
      <c r="A324" t="s">
        <v>1324</v>
      </c>
      <c r="B324">
        <v>10007894972</v>
      </c>
      <c r="C324" t="s">
        <v>111</v>
      </c>
      <c r="D324" s="9">
        <v>34675</v>
      </c>
      <c r="E324" t="s">
        <v>1162</v>
      </c>
    </row>
    <row r="325" spans="1:5">
      <c r="A325" t="s">
        <v>1325</v>
      </c>
      <c r="B325">
        <v>10065046968</v>
      </c>
      <c r="C325" t="s">
        <v>76</v>
      </c>
      <c r="D325" s="9">
        <v>38005</v>
      </c>
      <c r="E325" t="s">
        <v>1162</v>
      </c>
    </row>
    <row r="326" spans="1:5">
      <c r="A326" t="s">
        <v>1326</v>
      </c>
      <c r="B326">
        <v>10007208494</v>
      </c>
      <c r="C326" t="s">
        <v>616</v>
      </c>
      <c r="D326" s="9">
        <v>32459</v>
      </c>
      <c r="E326" t="s">
        <v>1164</v>
      </c>
    </row>
    <row r="327" spans="1:5">
      <c r="A327" t="s">
        <v>1327</v>
      </c>
      <c r="B327">
        <v>10014544526</v>
      </c>
      <c r="C327" t="s">
        <v>1278</v>
      </c>
      <c r="D327" s="9">
        <v>34970</v>
      </c>
      <c r="E327" t="s">
        <v>1162</v>
      </c>
    </row>
    <row r="328" spans="1:5">
      <c r="A328" t="s">
        <v>1328</v>
      </c>
      <c r="B328">
        <v>10022619471</v>
      </c>
      <c r="C328" t="s">
        <v>628</v>
      </c>
      <c r="D328" s="9">
        <v>37458</v>
      </c>
      <c r="E328" t="s">
        <v>1162</v>
      </c>
    </row>
    <row r="329" spans="1:5">
      <c r="A329" t="s">
        <v>4141</v>
      </c>
      <c r="B329">
        <v>10036124400</v>
      </c>
      <c r="C329" t="s">
        <v>482</v>
      </c>
      <c r="D329" s="9">
        <v>30598</v>
      </c>
      <c r="E329" t="s">
        <v>1164</v>
      </c>
    </row>
    <row r="330" spans="1:5">
      <c r="A330" t="s">
        <v>1330</v>
      </c>
      <c r="B330">
        <v>10075524180</v>
      </c>
      <c r="C330" t="s">
        <v>248</v>
      </c>
      <c r="D330" s="9">
        <v>35297</v>
      </c>
      <c r="E330" t="s">
        <v>1164</v>
      </c>
    </row>
    <row r="331" spans="1:5">
      <c r="A331" t="s">
        <v>1331</v>
      </c>
      <c r="B331">
        <v>10097573795</v>
      </c>
      <c r="C331" t="s">
        <v>152</v>
      </c>
      <c r="D331" s="9">
        <v>37933</v>
      </c>
      <c r="E331" t="s">
        <v>1162</v>
      </c>
    </row>
    <row r="332" spans="1:5">
      <c r="A332" t="s">
        <v>1332</v>
      </c>
      <c r="B332">
        <v>10006079961</v>
      </c>
      <c r="C332" t="s">
        <v>114</v>
      </c>
      <c r="D332" s="9">
        <v>32305</v>
      </c>
      <c r="E332" t="s">
        <v>1162</v>
      </c>
    </row>
    <row r="333" spans="1:5">
      <c r="A333" t="s">
        <v>1333</v>
      </c>
      <c r="B333">
        <v>10004332951</v>
      </c>
      <c r="C333" t="s">
        <v>24</v>
      </c>
      <c r="D333" s="9">
        <v>28374</v>
      </c>
      <c r="E333" t="s">
        <v>1164</v>
      </c>
    </row>
    <row r="334" spans="1:5">
      <c r="A334" t="s">
        <v>1334</v>
      </c>
      <c r="B334">
        <v>10080267682</v>
      </c>
      <c r="C334" t="s">
        <v>129</v>
      </c>
      <c r="D334" s="9">
        <v>34454</v>
      </c>
      <c r="E334" t="s">
        <v>1162</v>
      </c>
    </row>
    <row r="335" spans="1:5">
      <c r="A335" t="s">
        <v>1335</v>
      </c>
      <c r="B335">
        <v>10015333862</v>
      </c>
      <c r="C335" t="s">
        <v>282</v>
      </c>
      <c r="D335" s="9">
        <v>36199</v>
      </c>
      <c r="E335" t="s">
        <v>1162</v>
      </c>
    </row>
    <row r="336" spans="1:5">
      <c r="A336" t="s">
        <v>1336</v>
      </c>
      <c r="B336">
        <v>10096004823</v>
      </c>
      <c r="C336" t="s">
        <v>362</v>
      </c>
      <c r="D336" s="9">
        <v>36816</v>
      </c>
      <c r="E336" t="s">
        <v>1164</v>
      </c>
    </row>
    <row r="337" spans="1:5">
      <c r="A337" t="s">
        <v>1337</v>
      </c>
      <c r="B337">
        <v>10080032155</v>
      </c>
      <c r="C337" t="s">
        <v>367</v>
      </c>
      <c r="D337" s="9">
        <v>37712</v>
      </c>
      <c r="E337" t="s">
        <v>1162</v>
      </c>
    </row>
    <row r="338" spans="1:5">
      <c r="A338" t="s">
        <v>1338</v>
      </c>
      <c r="B338">
        <v>10096391409</v>
      </c>
      <c r="C338" t="s">
        <v>1285</v>
      </c>
      <c r="D338" s="9">
        <v>36523</v>
      </c>
      <c r="E338" t="s">
        <v>1164</v>
      </c>
    </row>
    <row r="339" spans="1:5">
      <c r="A339" t="s">
        <v>1339</v>
      </c>
      <c r="B339">
        <v>10062420591</v>
      </c>
      <c r="C339" t="s">
        <v>282</v>
      </c>
      <c r="D339" s="9">
        <v>37736</v>
      </c>
      <c r="E339" t="s">
        <v>1162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1162</v>
      </c>
    </row>
    <row r="341" spans="1:5">
      <c r="A341" t="s">
        <v>1340</v>
      </c>
      <c r="B341">
        <v>10005305779</v>
      </c>
      <c r="C341" t="s">
        <v>140</v>
      </c>
      <c r="D341" s="9">
        <v>26539</v>
      </c>
      <c r="E341" t="s">
        <v>1162</v>
      </c>
    </row>
    <row r="342" spans="1:5">
      <c r="A342" t="s">
        <v>4916</v>
      </c>
      <c r="B342">
        <v>10016202822</v>
      </c>
      <c r="C342" t="s">
        <v>162</v>
      </c>
      <c r="D342" s="9">
        <v>32820</v>
      </c>
      <c r="E342" t="s">
        <v>1164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1162</v>
      </c>
    </row>
    <row r="344" spans="1:5">
      <c r="A344" t="s">
        <v>1342</v>
      </c>
      <c r="B344">
        <v>10055146504</v>
      </c>
      <c r="C344" t="s">
        <v>44</v>
      </c>
      <c r="D344" s="9">
        <v>37879</v>
      </c>
      <c r="E344" t="s">
        <v>1164</v>
      </c>
    </row>
    <row r="345" spans="1:5">
      <c r="A345" t="s">
        <v>1343</v>
      </c>
      <c r="B345">
        <v>10016664883</v>
      </c>
      <c r="C345" t="s">
        <v>176</v>
      </c>
      <c r="D345" s="9">
        <v>36788</v>
      </c>
      <c r="E345" t="s">
        <v>1162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1164</v>
      </c>
    </row>
    <row r="347" spans="1:5">
      <c r="A347" t="s">
        <v>1344</v>
      </c>
      <c r="B347">
        <v>10045938574</v>
      </c>
      <c r="C347" t="s">
        <v>102</v>
      </c>
      <c r="D347" s="9">
        <v>37871</v>
      </c>
      <c r="E347" t="s">
        <v>1162</v>
      </c>
    </row>
    <row r="348" spans="1:5">
      <c r="A348" t="s">
        <v>1345</v>
      </c>
      <c r="B348">
        <v>10051791213</v>
      </c>
      <c r="C348" t="s">
        <v>28</v>
      </c>
      <c r="D348" s="9">
        <v>37683</v>
      </c>
      <c r="E348" t="s">
        <v>1162</v>
      </c>
    </row>
    <row r="349" spans="1:5">
      <c r="A349" t="s">
        <v>1346</v>
      </c>
      <c r="B349">
        <v>10085547819</v>
      </c>
      <c r="C349" t="s">
        <v>222</v>
      </c>
      <c r="D349" s="9">
        <v>28988</v>
      </c>
      <c r="E349" t="s">
        <v>1164</v>
      </c>
    </row>
    <row r="350" spans="1:5">
      <c r="A350" t="s">
        <v>1347</v>
      </c>
      <c r="B350">
        <v>10119721727</v>
      </c>
      <c r="C350" t="s">
        <v>159</v>
      </c>
      <c r="D350" s="9">
        <v>38333</v>
      </c>
      <c r="E350" t="s">
        <v>1162</v>
      </c>
    </row>
    <row r="351" spans="1:5">
      <c r="A351" t="s">
        <v>1348</v>
      </c>
      <c r="B351">
        <v>10093303169</v>
      </c>
      <c r="C351" t="s">
        <v>851</v>
      </c>
      <c r="D351" s="9">
        <v>38520</v>
      </c>
      <c r="E351" t="s">
        <v>1171</v>
      </c>
    </row>
    <row r="352" spans="1:5">
      <c r="A352" t="s">
        <v>1349</v>
      </c>
      <c r="B352">
        <v>10071486657</v>
      </c>
      <c r="C352" t="s">
        <v>222</v>
      </c>
      <c r="D352" s="9">
        <v>34594</v>
      </c>
      <c r="E352" t="s">
        <v>1164</v>
      </c>
    </row>
    <row r="353" spans="1:5">
      <c r="A353" t="s">
        <v>1350</v>
      </c>
      <c r="B353">
        <v>10098154785</v>
      </c>
      <c r="C353" t="s">
        <v>111</v>
      </c>
      <c r="D353" s="9">
        <v>36993</v>
      </c>
      <c r="E353" t="s">
        <v>1162</v>
      </c>
    </row>
    <row r="354" spans="1:5">
      <c r="A354" t="s">
        <v>1351</v>
      </c>
      <c r="B354">
        <v>10011036964</v>
      </c>
      <c r="C354" t="s">
        <v>76</v>
      </c>
      <c r="D354" s="9">
        <v>34604</v>
      </c>
      <c r="E354" t="s">
        <v>1162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1164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1162</v>
      </c>
    </row>
    <row r="357" spans="1:5">
      <c r="A357" t="s">
        <v>1352</v>
      </c>
      <c r="B357">
        <v>10011199339</v>
      </c>
      <c r="C357" t="s">
        <v>628</v>
      </c>
      <c r="D357" s="9">
        <v>35812</v>
      </c>
      <c r="E357" t="s">
        <v>1162</v>
      </c>
    </row>
    <row r="358" spans="1:5">
      <c r="A358" t="s">
        <v>1353</v>
      </c>
      <c r="B358">
        <v>10019881849</v>
      </c>
      <c r="C358" t="s">
        <v>1278</v>
      </c>
      <c r="D358" s="9">
        <v>27100</v>
      </c>
      <c r="E358" t="s">
        <v>1164</v>
      </c>
    </row>
    <row r="359" spans="1:5">
      <c r="A359" t="s">
        <v>2015</v>
      </c>
      <c r="B359">
        <v>10014767121</v>
      </c>
      <c r="C359" t="s">
        <v>482</v>
      </c>
      <c r="D359" s="9">
        <v>33820</v>
      </c>
      <c r="E359" t="s">
        <v>1164</v>
      </c>
    </row>
    <row r="360" spans="1:5">
      <c r="A360" t="s">
        <v>1355</v>
      </c>
      <c r="B360">
        <v>10010691505</v>
      </c>
      <c r="C360" t="s">
        <v>152</v>
      </c>
      <c r="D360" s="9">
        <v>35626</v>
      </c>
      <c r="E360" t="s">
        <v>1164</v>
      </c>
    </row>
    <row r="361" spans="1:5">
      <c r="A361" t="s">
        <v>1356</v>
      </c>
      <c r="B361">
        <v>10117318450</v>
      </c>
      <c r="C361" t="s">
        <v>129</v>
      </c>
      <c r="D361" s="9">
        <v>37049</v>
      </c>
      <c r="E361" t="s">
        <v>1162</v>
      </c>
    </row>
    <row r="362" spans="1:5">
      <c r="A362" t="s">
        <v>1357</v>
      </c>
      <c r="B362">
        <v>10120468728</v>
      </c>
      <c r="C362" t="s">
        <v>150</v>
      </c>
      <c r="D362" s="9">
        <v>37488</v>
      </c>
      <c r="E362" t="s">
        <v>1164</v>
      </c>
    </row>
    <row r="363" spans="1:5">
      <c r="A363" t="s">
        <v>1358</v>
      </c>
      <c r="B363">
        <v>10017184643</v>
      </c>
      <c r="C363" t="s">
        <v>176</v>
      </c>
      <c r="D363" s="9">
        <v>33654</v>
      </c>
      <c r="E363" t="s">
        <v>1162</v>
      </c>
    </row>
    <row r="364" spans="1:5">
      <c r="A364" t="s">
        <v>1359</v>
      </c>
      <c r="B364">
        <v>10096883176</v>
      </c>
      <c r="C364" t="s">
        <v>522</v>
      </c>
      <c r="D364" s="9">
        <v>36475</v>
      </c>
      <c r="E364" t="s">
        <v>1164</v>
      </c>
    </row>
    <row r="365" spans="1:5">
      <c r="A365" t="s">
        <v>1360</v>
      </c>
      <c r="B365">
        <v>10078903521</v>
      </c>
      <c r="C365" t="s">
        <v>154</v>
      </c>
      <c r="D365" s="9">
        <v>33872</v>
      </c>
      <c r="E365" t="s">
        <v>1164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1164</v>
      </c>
    </row>
    <row r="367" spans="1:5">
      <c r="A367" t="s">
        <v>1361</v>
      </c>
      <c r="B367">
        <v>10091849684</v>
      </c>
      <c r="C367" t="s">
        <v>56</v>
      </c>
      <c r="D367" s="9">
        <v>37676</v>
      </c>
      <c r="E367" t="s">
        <v>1164</v>
      </c>
    </row>
    <row r="368" spans="1:5">
      <c r="A368" t="s">
        <v>1362</v>
      </c>
      <c r="B368">
        <v>10009737164</v>
      </c>
      <c r="C368" t="s">
        <v>282</v>
      </c>
      <c r="D368" s="9">
        <v>33712</v>
      </c>
      <c r="E368" t="s">
        <v>1162</v>
      </c>
    </row>
    <row r="369" spans="1:5">
      <c r="A369" t="s">
        <v>1363</v>
      </c>
      <c r="B369">
        <v>10045838140</v>
      </c>
      <c r="C369" t="s">
        <v>362</v>
      </c>
      <c r="D369" s="9">
        <v>22920</v>
      </c>
      <c r="E369" t="s">
        <v>1164</v>
      </c>
    </row>
    <row r="370" spans="1:5">
      <c r="A370" t="s">
        <v>1364</v>
      </c>
      <c r="B370">
        <v>10060550010</v>
      </c>
      <c r="C370" t="s">
        <v>367</v>
      </c>
      <c r="D370" s="9">
        <v>37043</v>
      </c>
      <c r="E370" t="s">
        <v>1162</v>
      </c>
    </row>
    <row r="371" spans="1:5">
      <c r="A371" t="s">
        <v>1365</v>
      </c>
      <c r="B371">
        <v>10009148292</v>
      </c>
      <c r="C371" t="s">
        <v>254</v>
      </c>
      <c r="D371" s="9">
        <v>35430</v>
      </c>
      <c r="E371" t="s">
        <v>1164</v>
      </c>
    </row>
    <row r="372" spans="1:5">
      <c r="A372" t="s">
        <v>1366</v>
      </c>
      <c r="B372">
        <v>10050305800</v>
      </c>
      <c r="C372" t="s">
        <v>282</v>
      </c>
      <c r="D372" s="9">
        <v>37247</v>
      </c>
      <c r="E372" t="s">
        <v>1162</v>
      </c>
    </row>
    <row r="373" spans="1:5">
      <c r="A373" t="s">
        <v>1367</v>
      </c>
      <c r="B373">
        <v>10048324774</v>
      </c>
      <c r="C373" t="s">
        <v>28</v>
      </c>
      <c r="D373" s="9">
        <v>37195</v>
      </c>
      <c r="E373" t="s">
        <v>1164</v>
      </c>
    </row>
    <row r="374" spans="1:5">
      <c r="A374" t="s">
        <v>1368</v>
      </c>
      <c r="B374">
        <v>10060842222</v>
      </c>
      <c r="C374" t="s">
        <v>44</v>
      </c>
      <c r="D374" s="9">
        <v>38205</v>
      </c>
      <c r="E374" t="s">
        <v>1162</v>
      </c>
    </row>
    <row r="375" spans="1:5">
      <c r="A375" t="s">
        <v>2637</v>
      </c>
      <c r="B375">
        <v>10010740813</v>
      </c>
      <c r="C375" t="s">
        <v>643</v>
      </c>
      <c r="D375" s="9">
        <v>35774</v>
      </c>
      <c r="E375" t="s">
        <v>1164</v>
      </c>
    </row>
    <row r="376" spans="1:5">
      <c r="A376" t="s">
        <v>1370</v>
      </c>
      <c r="B376">
        <v>10097247332</v>
      </c>
      <c r="C376" t="s">
        <v>100</v>
      </c>
      <c r="D376" s="9">
        <v>37854</v>
      </c>
      <c r="E376" t="s">
        <v>1162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1171</v>
      </c>
    </row>
    <row r="378" spans="1:5">
      <c r="A378" t="s">
        <v>1372</v>
      </c>
      <c r="B378">
        <v>10045916649</v>
      </c>
      <c r="C378" t="s">
        <v>28</v>
      </c>
      <c r="D378" s="9">
        <v>37019</v>
      </c>
      <c r="E378" t="s">
        <v>1162</v>
      </c>
    </row>
    <row r="379" spans="1:5">
      <c r="A379" t="s">
        <v>1373</v>
      </c>
      <c r="B379">
        <v>10136127053</v>
      </c>
      <c r="C379" t="s">
        <v>159</v>
      </c>
      <c r="D379" s="9">
        <v>37529</v>
      </c>
      <c r="E379" t="s">
        <v>1162</v>
      </c>
    </row>
    <row r="380" spans="1:5">
      <c r="A380" t="s">
        <v>1374</v>
      </c>
      <c r="B380">
        <v>10097168318</v>
      </c>
      <c r="C380" t="s">
        <v>851</v>
      </c>
      <c r="D380" s="9">
        <v>38501</v>
      </c>
      <c r="E380" t="s">
        <v>1162</v>
      </c>
    </row>
    <row r="381" spans="1:5">
      <c r="A381" t="s">
        <v>1375</v>
      </c>
      <c r="B381">
        <v>10064235707</v>
      </c>
      <c r="C381" t="s">
        <v>222</v>
      </c>
      <c r="D381" s="9">
        <v>36567</v>
      </c>
      <c r="E381" t="s">
        <v>1164</v>
      </c>
    </row>
    <row r="382" spans="1:5">
      <c r="A382" t="s">
        <v>1376</v>
      </c>
      <c r="B382">
        <v>10100894330</v>
      </c>
      <c r="C382" t="s">
        <v>32</v>
      </c>
      <c r="D382" s="9">
        <v>36174</v>
      </c>
      <c r="E382" t="s">
        <v>1162</v>
      </c>
    </row>
    <row r="383" spans="1:5">
      <c r="A383" t="s">
        <v>1377</v>
      </c>
      <c r="B383">
        <v>10123467543</v>
      </c>
      <c r="C383" t="s">
        <v>59</v>
      </c>
      <c r="D383" s="9">
        <v>37411</v>
      </c>
      <c r="E383" t="s">
        <v>1164</v>
      </c>
    </row>
    <row r="384" spans="1:5">
      <c r="A384" t="s">
        <v>1378</v>
      </c>
      <c r="B384">
        <v>10020583582</v>
      </c>
      <c r="C384" t="s">
        <v>1278</v>
      </c>
      <c r="D384" s="9">
        <v>28674</v>
      </c>
      <c r="E384" t="s">
        <v>1164</v>
      </c>
    </row>
    <row r="385" spans="1:5">
      <c r="A385" t="s">
        <v>1379</v>
      </c>
      <c r="B385">
        <v>10002701937</v>
      </c>
      <c r="C385" t="s">
        <v>93</v>
      </c>
      <c r="D385" s="9">
        <v>30655</v>
      </c>
      <c r="E385" t="s">
        <v>1164</v>
      </c>
    </row>
    <row r="386" spans="1:5">
      <c r="A386" t="s">
        <v>1380</v>
      </c>
      <c r="B386">
        <v>10063200534</v>
      </c>
      <c r="C386" t="s">
        <v>152</v>
      </c>
      <c r="D386" s="9">
        <v>37754</v>
      </c>
      <c r="E386" t="s">
        <v>1164</v>
      </c>
    </row>
    <row r="387" spans="1:5">
      <c r="A387" t="s">
        <v>1381</v>
      </c>
      <c r="B387">
        <v>10119634326</v>
      </c>
      <c r="C387" t="s">
        <v>114</v>
      </c>
      <c r="D387" s="9">
        <v>37673</v>
      </c>
      <c r="E387" t="s">
        <v>1162</v>
      </c>
    </row>
    <row r="388" spans="1:5">
      <c r="A388" t="s">
        <v>1382</v>
      </c>
      <c r="B388">
        <v>10014245038</v>
      </c>
      <c r="C388" t="s">
        <v>24</v>
      </c>
      <c r="D388" s="9">
        <v>27419</v>
      </c>
      <c r="E388" t="s">
        <v>1162</v>
      </c>
    </row>
    <row r="389" spans="1:5">
      <c r="A389" t="s">
        <v>1383</v>
      </c>
      <c r="B389">
        <v>10057662743</v>
      </c>
      <c r="C389" t="s">
        <v>129</v>
      </c>
      <c r="D389" s="9">
        <v>36062</v>
      </c>
      <c r="E389" t="s">
        <v>1162</v>
      </c>
    </row>
    <row r="390" spans="1:5">
      <c r="A390" t="s">
        <v>1384</v>
      </c>
      <c r="B390">
        <v>10045972526</v>
      </c>
      <c r="C390" t="s">
        <v>32</v>
      </c>
      <c r="D390" s="9">
        <v>36908</v>
      </c>
      <c r="E390" t="s">
        <v>1162</v>
      </c>
    </row>
    <row r="391" spans="1:5">
      <c r="A391" t="s">
        <v>1385</v>
      </c>
      <c r="B391">
        <v>10096135872</v>
      </c>
      <c r="C391" t="s">
        <v>150</v>
      </c>
      <c r="D391" s="9">
        <v>37380</v>
      </c>
      <c r="E391" t="s">
        <v>1162</v>
      </c>
    </row>
    <row r="392" spans="1:5">
      <c r="A392" t="s">
        <v>1386</v>
      </c>
      <c r="B392">
        <v>10123379839</v>
      </c>
      <c r="C392" t="s">
        <v>176</v>
      </c>
      <c r="D392" s="9">
        <v>34039</v>
      </c>
      <c r="E392" t="s">
        <v>1162</v>
      </c>
    </row>
    <row r="393" spans="1:5">
      <c r="A393" t="s">
        <v>7940</v>
      </c>
      <c r="B393">
        <v>10122225943</v>
      </c>
      <c r="C393" t="s">
        <v>162</v>
      </c>
      <c r="D393" s="9">
        <v>32807</v>
      </c>
      <c r="E393" t="s">
        <v>1164</v>
      </c>
    </row>
    <row r="394" spans="1:5">
      <c r="A394" t="s">
        <v>1388</v>
      </c>
      <c r="B394">
        <v>10125760076</v>
      </c>
      <c r="C394" t="s">
        <v>282</v>
      </c>
      <c r="D394" s="9">
        <v>32185</v>
      </c>
      <c r="E394" t="s">
        <v>1164</v>
      </c>
    </row>
    <row r="395" spans="1:5">
      <c r="A395" t="s">
        <v>1389</v>
      </c>
      <c r="B395">
        <v>10118623708</v>
      </c>
      <c r="C395" t="s">
        <v>362</v>
      </c>
      <c r="D395" s="9">
        <v>28680</v>
      </c>
      <c r="E395" t="s">
        <v>1164</v>
      </c>
    </row>
    <row r="396" spans="1:5">
      <c r="A396" t="s">
        <v>1390</v>
      </c>
      <c r="B396">
        <v>10060548996</v>
      </c>
      <c r="C396" t="s">
        <v>367</v>
      </c>
      <c r="D396" s="9">
        <v>36965</v>
      </c>
      <c r="E396" t="s">
        <v>1162</v>
      </c>
    </row>
    <row r="397" spans="1:5">
      <c r="A397" t="s">
        <v>1391</v>
      </c>
      <c r="B397">
        <v>10132549167</v>
      </c>
      <c r="C397" t="s">
        <v>254</v>
      </c>
      <c r="D397" s="9">
        <v>37691</v>
      </c>
      <c r="E397" t="s">
        <v>1164</v>
      </c>
    </row>
    <row r="398" spans="1:5">
      <c r="A398" t="s">
        <v>1392</v>
      </c>
      <c r="B398">
        <v>10075934614</v>
      </c>
      <c r="C398" t="s">
        <v>282</v>
      </c>
      <c r="D398" s="9">
        <v>37754</v>
      </c>
      <c r="E398" t="s">
        <v>1164</v>
      </c>
    </row>
    <row r="399" spans="1:5">
      <c r="A399" t="s">
        <v>1393</v>
      </c>
      <c r="B399">
        <v>10055588357</v>
      </c>
      <c r="C399" t="s">
        <v>44</v>
      </c>
      <c r="D399" s="9">
        <v>37352</v>
      </c>
      <c r="E399" t="s">
        <v>1162</v>
      </c>
    </row>
    <row r="400" spans="1:5">
      <c r="A400" t="s">
        <v>1394</v>
      </c>
      <c r="B400">
        <v>10005305577</v>
      </c>
      <c r="C400" t="s">
        <v>140</v>
      </c>
      <c r="D400" s="9">
        <v>31454</v>
      </c>
      <c r="E400" t="s">
        <v>1162</v>
      </c>
    </row>
    <row r="401" spans="1:5">
      <c r="A401" t="s">
        <v>1395</v>
      </c>
      <c r="B401">
        <v>10009990576</v>
      </c>
      <c r="C401" t="s">
        <v>76</v>
      </c>
      <c r="D401" s="9">
        <v>35522</v>
      </c>
      <c r="E401" t="s">
        <v>1162</v>
      </c>
    </row>
    <row r="402" spans="1:5">
      <c r="A402" t="s">
        <v>6382</v>
      </c>
      <c r="B402">
        <v>10010917433</v>
      </c>
      <c r="C402" t="s">
        <v>162</v>
      </c>
      <c r="D402" s="9">
        <v>26418</v>
      </c>
      <c r="E402" t="s">
        <v>1164</v>
      </c>
    </row>
    <row r="403" spans="1:5">
      <c r="A403" t="s">
        <v>1397</v>
      </c>
      <c r="B403">
        <v>10082394410</v>
      </c>
      <c r="C403" t="s">
        <v>476</v>
      </c>
      <c r="D403" s="9">
        <v>38064</v>
      </c>
      <c r="E403" t="s">
        <v>1164</v>
      </c>
    </row>
    <row r="404" spans="1:5">
      <c r="A404" t="s">
        <v>1398</v>
      </c>
      <c r="B404">
        <v>10060270730</v>
      </c>
      <c r="C404" t="s">
        <v>616</v>
      </c>
      <c r="D404" s="9">
        <v>38123</v>
      </c>
      <c r="E404" t="s">
        <v>1164</v>
      </c>
    </row>
    <row r="405" spans="1:5">
      <c r="A405" t="s">
        <v>1399</v>
      </c>
      <c r="B405">
        <v>10067030923</v>
      </c>
      <c r="C405" t="s">
        <v>50</v>
      </c>
      <c r="D405" s="9">
        <v>38043</v>
      </c>
      <c r="E405" t="s">
        <v>1162</v>
      </c>
    </row>
    <row r="406" spans="1:5">
      <c r="A406" t="s">
        <v>1400</v>
      </c>
      <c r="B406">
        <v>10045938473</v>
      </c>
      <c r="C406" t="s">
        <v>102</v>
      </c>
      <c r="D406" s="9">
        <v>37620</v>
      </c>
      <c r="E406" t="s">
        <v>1162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1162</v>
      </c>
    </row>
    <row r="408" spans="1:5">
      <c r="A408" t="s">
        <v>1401</v>
      </c>
      <c r="B408">
        <v>10072043702</v>
      </c>
      <c r="C408" t="s">
        <v>222</v>
      </c>
      <c r="D408" s="9">
        <v>29885</v>
      </c>
      <c r="E408" t="s">
        <v>1164</v>
      </c>
    </row>
    <row r="409" spans="1:5">
      <c r="A409" t="s">
        <v>1402</v>
      </c>
      <c r="B409">
        <v>10076127806</v>
      </c>
      <c r="C409" t="s">
        <v>159</v>
      </c>
      <c r="D409" s="9">
        <v>36599</v>
      </c>
      <c r="E409" t="s">
        <v>1164</v>
      </c>
    </row>
    <row r="410" spans="1:5">
      <c r="A410" t="s">
        <v>1403</v>
      </c>
      <c r="B410">
        <v>10118402628</v>
      </c>
      <c r="C410" t="s">
        <v>851</v>
      </c>
      <c r="D410" s="9">
        <v>36165</v>
      </c>
      <c r="E410" t="s">
        <v>1164</v>
      </c>
    </row>
    <row r="411" spans="1:5">
      <c r="A411" t="s">
        <v>1404</v>
      </c>
      <c r="B411">
        <v>10004785316</v>
      </c>
      <c r="C411" t="s">
        <v>222</v>
      </c>
      <c r="D411" s="9">
        <v>32238</v>
      </c>
      <c r="E411" t="s">
        <v>1164</v>
      </c>
    </row>
    <row r="412" spans="1:5">
      <c r="A412" t="s">
        <v>1405</v>
      </c>
      <c r="B412">
        <v>10096830434</v>
      </c>
      <c r="C412" t="s">
        <v>111</v>
      </c>
      <c r="D412" s="9">
        <v>35512</v>
      </c>
      <c r="E412" t="s">
        <v>1162</v>
      </c>
    </row>
    <row r="413" spans="1:5">
      <c r="A413" t="s">
        <v>1406</v>
      </c>
      <c r="B413">
        <v>10061676927</v>
      </c>
      <c r="C413" t="s">
        <v>32</v>
      </c>
      <c r="D413" s="9">
        <v>37844</v>
      </c>
      <c r="E413" t="s">
        <v>1162</v>
      </c>
    </row>
    <row r="414" spans="1:5">
      <c r="A414" t="s">
        <v>1407</v>
      </c>
      <c r="B414">
        <v>10062493444</v>
      </c>
      <c r="C414" t="s">
        <v>37</v>
      </c>
      <c r="D414" s="9">
        <v>36046</v>
      </c>
      <c r="E414" t="s">
        <v>1164</v>
      </c>
    </row>
    <row r="415" spans="1:5">
      <c r="A415" t="s">
        <v>1408</v>
      </c>
      <c r="B415">
        <v>10117975626</v>
      </c>
      <c r="C415" t="s">
        <v>22</v>
      </c>
      <c r="D415" s="9">
        <v>37746</v>
      </c>
      <c r="E415" t="s">
        <v>1164</v>
      </c>
    </row>
    <row r="416" spans="1:5">
      <c r="A416" t="s">
        <v>1409</v>
      </c>
      <c r="B416">
        <v>10135667113</v>
      </c>
      <c r="C416" t="s">
        <v>59</v>
      </c>
      <c r="D416" s="9">
        <v>37807</v>
      </c>
      <c r="E416" t="s">
        <v>1164</v>
      </c>
    </row>
    <row r="417" spans="1:5">
      <c r="A417" t="s">
        <v>3323</v>
      </c>
      <c r="B417">
        <v>10059867976</v>
      </c>
      <c r="C417" t="s">
        <v>148</v>
      </c>
      <c r="D417" s="9">
        <v>37178</v>
      </c>
      <c r="E417" t="s">
        <v>1164</v>
      </c>
    </row>
    <row r="418" spans="1:5">
      <c r="A418" t="s">
        <v>1411</v>
      </c>
      <c r="B418">
        <v>10127948539</v>
      </c>
      <c r="C418" t="s">
        <v>1278</v>
      </c>
      <c r="D418" s="9">
        <v>35949</v>
      </c>
      <c r="E418" t="s">
        <v>1162</v>
      </c>
    </row>
    <row r="419" spans="1:5">
      <c r="A419" t="s">
        <v>1412</v>
      </c>
      <c r="B419">
        <v>10132773479</v>
      </c>
      <c r="C419" t="s">
        <v>152</v>
      </c>
      <c r="D419" s="9">
        <v>35256</v>
      </c>
      <c r="E419" t="s">
        <v>1164</v>
      </c>
    </row>
    <row r="420" spans="1:5">
      <c r="A420" t="s">
        <v>1413</v>
      </c>
      <c r="B420">
        <v>10107985838</v>
      </c>
      <c r="C420" t="s">
        <v>24</v>
      </c>
      <c r="D420" s="9">
        <v>31980</v>
      </c>
      <c r="E420" t="s">
        <v>1162</v>
      </c>
    </row>
    <row r="421" spans="1:5">
      <c r="A421" t="s">
        <v>1414</v>
      </c>
      <c r="B421">
        <v>10056381838</v>
      </c>
      <c r="C421" t="s">
        <v>44</v>
      </c>
      <c r="D421" s="9">
        <v>38068</v>
      </c>
      <c r="E421" t="s">
        <v>1164</v>
      </c>
    </row>
    <row r="422" spans="1:5">
      <c r="A422" t="s">
        <v>1415</v>
      </c>
      <c r="B422">
        <v>10118775066</v>
      </c>
      <c r="C422" t="s">
        <v>129</v>
      </c>
      <c r="D422" s="9">
        <v>37759</v>
      </c>
      <c r="E422" t="s">
        <v>1162</v>
      </c>
    </row>
    <row r="423" spans="1:5">
      <c r="A423" t="s">
        <v>1416</v>
      </c>
      <c r="B423">
        <v>10011152152</v>
      </c>
      <c r="C423" t="s">
        <v>35</v>
      </c>
      <c r="D423" s="9">
        <v>35986</v>
      </c>
      <c r="E423" t="s">
        <v>1162</v>
      </c>
    </row>
    <row r="424" spans="1:5">
      <c r="A424" t="s">
        <v>1417</v>
      </c>
      <c r="B424">
        <v>10096181948</v>
      </c>
      <c r="C424" t="s">
        <v>150</v>
      </c>
      <c r="D424" s="9">
        <v>36826</v>
      </c>
      <c r="E424" t="s">
        <v>1164</v>
      </c>
    </row>
    <row r="425" spans="1:5">
      <c r="A425" t="s">
        <v>1418</v>
      </c>
      <c r="B425">
        <v>10016631339</v>
      </c>
      <c r="C425" t="s">
        <v>176</v>
      </c>
      <c r="D425" s="9">
        <v>37179</v>
      </c>
      <c r="E425" t="s">
        <v>1162</v>
      </c>
    </row>
    <row r="426" spans="1:5">
      <c r="A426" t="s">
        <v>4224</v>
      </c>
      <c r="B426">
        <v>10016202418</v>
      </c>
      <c r="C426" t="s">
        <v>162</v>
      </c>
      <c r="D426" s="9">
        <v>26453</v>
      </c>
      <c r="E426" t="s">
        <v>1164</v>
      </c>
    </row>
    <row r="427" spans="1:5">
      <c r="A427" t="s">
        <v>1420</v>
      </c>
      <c r="B427">
        <v>10036104289</v>
      </c>
      <c r="C427" t="s">
        <v>56</v>
      </c>
      <c r="D427" s="9">
        <v>36553</v>
      </c>
      <c r="E427" t="s">
        <v>1162</v>
      </c>
    </row>
    <row r="428" spans="1:5">
      <c r="A428" t="s">
        <v>1421</v>
      </c>
      <c r="B428">
        <v>10005675793</v>
      </c>
      <c r="C428" t="s">
        <v>282</v>
      </c>
      <c r="D428" s="9">
        <v>31857</v>
      </c>
      <c r="E428" t="s">
        <v>1163</v>
      </c>
    </row>
    <row r="429" spans="1:5">
      <c r="A429" t="s">
        <v>1422</v>
      </c>
      <c r="B429">
        <v>10003221895</v>
      </c>
      <c r="C429" t="s">
        <v>362</v>
      </c>
      <c r="D429" s="9">
        <v>29295</v>
      </c>
      <c r="E429" t="s">
        <v>1164</v>
      </c>
    </row>
    <row r="430" spans="1:5">
      <c r="A430" t="s">
        <v>5831</v>
      </c>
      <c r="B430">
        <v>10047318907</v>
      </c>
      <c r="C430" t="s">
        <v>40</v>
      </c>
      <c r="D430" s="9">
        <v>36652</v>
      </c>
      <c r="E430" t="s">
        <v>1164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1162</v>
      </c>
    </row>
    <row r="432" spans="1:5">
      <c r="A432" t="s">
        <v>1424</v>
      </c>
      <c r="B432">
        <v>10097147504</v>
      </c>
      <c r="C432" t="s">
        <v>50</v>
      </c>
      <c r="D432" s="9">
        <v>37058</v>
      </c>
      <c r="E432" t="s">
        <v>1162</v>
      </c>
    </row>
    <row r="433" spans="1:5">
      <c r="A433" t="s">
        <v>1425</v>
      </c>
      <c r="B433">
        <v>10050305089</v>
      </c>
      <c r="C433" t="s">
        <v>282</v>
      </c>
      <c r="D433" s="9">
        <v>36667</v>
      </c>
      <c r="E433" t="s">
        <v>1162</v>
      </c>
    </row>
    <row r="434" spans="1:5">
      <c r="A434" t="s">
        <v>1426</v>
      </c>
      <c r="B434">
        <v>10053909449</v>
      </c>
      <c r="C434" t="s">
        <v>44</v>
      </c>
      <c r="D434" s="9">
        <v>37446</v>
      </c>
      <c r="E434" t="s">
        <v>1164</v>
      </c>
    </row>
    <row r="435" spans="1:5">
      <c r="A435" t="s">
        <v>1427</v>
      </c>
      <c r="B435">
        <v>10086594712</v>
      </c>
      <c r="C435" t="s">
        <v>396</v>
      </c>
      <c r="D435" s="9">
        <v>37357</v>
      </c>
      <c r="E435" t="s">
        <v>1162</v>
      </c>
    </row>
    <row r="436" spans="1:5">
      <c r="A436" t="s">
        <v>1428</v>
      </c>
      <c r="B436">
        <v>10010026750</v>
      </c>
      <c r="C436" t="s">
        <v>143</v>
      </c>
      <c r="D436" s="9">
        <v>35983</v>
      </c>
      <c r="E436" t="s">
        <v>1164</v>
      </c>
    </row>
    <row r="437" spans="1:5">
      <c r="A437" t="s">
        <v>1187</v>
      </c>
      <c r="B437">
        <v>10009903983</v>
      </c>
      <c r="C437" t="s">
        <v>40</v>
      </c>
      <c r="D437" s="9">
        <v>36014</v>
      </c>
      <c r="E437" t="s">
        <v>1162</v>
      </c>
    </row>
    <row r="438" spans="1:5">
      <c r="A438" t="s">
        <v>1430</v>
      </c>
      <c r="B438">
        <v>10082544960</v>
      </c>
      <c r="C438" t="s">
        <v>616</v>
      </c>
      <c r="D438" s="9">
        <v>37318</v>
      </c>
      <c r="E438" t="s">
        <v>1164</v>
      </c>
    </row>
    <row r="439" spans="1:5">
      <c r="A439" t="s">
        <v>1431</v>
      </c>
      <c r="B439">
        <v>10053230853</v>
      </c>
      <c r="C439" t="s">
        <v>50</v>
      </c>
      <c r="D439" s="9">
        <v>38010</v>
      </c>
      <c r="E439" t="s">
        <v>1162</v>
      </c>
    </row>
    <row r="440" spans="1:5">
      <c r="A440" t="s">
        <v>3560</v>
      </c>
      <c r="B440">
        <v>10008923273</v>
      </c>
      <c r="C440" t="s">
        <v>83</v>
      </c>
      <c r="D440" s="9">
        <v>31905</v>
      </c>
      <c r="E440" t="s">
        <v>1164</v>
      </c>
    </row>
    <row r="441" spans="1:5">
      <c r="A441" t="s">
        <v>1433</v>
      </c>
      <c r="B441">
        <v>10122560086</v>
      </c>
      <c r="C441" t="s">
        <v>222</v>
      </c>
      <c r="D441" s="9">
        <v>36822</v>
      </c>
      <c r="E441" t="s">
        <v>1164</v>
      </c>
    </row>
    <row r="442" spans="1:5">
      <c r="A442" t="s">
        <v>1434</v>
      </c>
      <c r="B442">
        <v>10106649157</v>
      </c>
      <c r="C442" t="s">
        <v>30</v>
      </c>
      <c r="D442" s="9">
        <v>37646</v>
      </c>
      <c r="E442" t="s">
        <v>1164</v>
      </c>
    </row>
    <row r="443" spans="1:5">
      <c r="A443" t="s">
        <v>1435</v>
      </c>
      <c r="B443">
        <v>10132725989</v>
      </c>
      <c r="C443" t="s">
        <v>32</v>
      </c>
      <c r="D443" s="9">
        <v>34812</v>
      </c>
      <c r="E443" t="s">
        <v>1162</v>
      </c>
    </row>
    <row r="444" spans="1:5">
      <c r="A444" t="s">
        <v>1436</v>
      </c>
      <c r="B444">
        <v>10101360031</v>
      </c>
      <c r="C444" t="s">
        <v>851</v>
      </c>
      <c r="D444" s="9">
        <v>38540</v>
      </c>
      <c r="E444" t="s">
        <v>1164</v>
      </c>
    </row>
    <row r="445" spans="1:5">
      <c r="A445" t="s">
        <v>1437</v>
      </c>
      <c r="B445">
        <v>10121687894</v>
      </c>
      <c r="C445" t="s">
        <v>222</v>
      </c>
      <c r="D445" s="9">
        <v>38011</v>
      </c>
      <c r="E445" t="s">
        <v>1164</v>
      </c>
    </row>
    <row r="446" spans="1:5">
      <c r="A446" t="s">
        <v>1438</v>
      </c>
      <c r="B446">
        <v>10089139647</v>
      </c>
      <c r="C446" t="s">
        <v>111</v>
      </c>
      <c r="D446" s="9">
        <v>38089</v>
      </c>
      <c r="E446" t="s">
        <v>1162</v>
      </c>
    </row>
    <row r="447" spans="1:5">
      <c r="A447" t="s">
        <v>1439</v>
      </c>
      <c r="B447">
        <v>10009632787</v>
      </c>
      <c r="C447" t="s">
        <v>76</v>
      </c>
      <c r="D447" s="9">
        <v>35518</v>
      </c>
      <c r="E447" t="s">
        <v>1162</v>
      </c>
    </row>
    <row r="448" spans="1:5">
      <c r="A448" t="s">
        <v>1440</v>
      </c>
      <c r="B448">
        <v>10097465883</v>
      </c>
      <c r="C448" t="s">
        <v>37</v>
      </c>
      <c r="D448" s="9">
        <v>36892</v>
      </c>
      <c r="E448" t="s">
        <v>1164</v>
      </c>
    </row>
    <row r="449" spans="1:5">
      <c r="A449" t="s">
        <v>1441</v>
      </c>
      <c r="B449">
        <v>10023350712</v>
      </c>
      <c r="C449" t="s">
        <v>22</v>
      </c>
      <c r="D449" s="9">
        <v>37824</v>
      </c>
      <c r="E449" t="s">
        <v>1162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1164</v>
      </c>
    </row>
    <row r="451" spans="1:5">
      <c r="A451" t="s">
        <v>1442</v>
      </c>
      <c r="B451">
        <v>10019810313</v>
      </c>
      <c r="C451" t="s">
        <v>1278</v>
      </c>
      <c r="D451" s="9">
        <v>37655</v>
      </c>
      <c r="E451" t="s">
        <v>1162</v>
      </c>
    </row>
    <row r="452" spans="1:5">
      <c r="A452" t="s">
        <v>6736</v>
      </c>
      <c r="B452">
        <v>10060120782</v>
      </c>
      <c r="C452" t="s">
        <v>148</v>
      </c>
      <c r="D452" s="9">
        <v>36456</v>
      </c>
      <c r="E452" t="s">
        <v>1162</v>
      </c>
    </row>
    <row r="453" spans="1:5">
      <c r="A453" t="s">
        <v>1444</v>
      </c>
      <c r="B453">
        <v>10118784362</v>
      </c>
      <c r="C453" t="s">
        <v>114</v>
      </c>
      <c r="D453" s="9">
        <v>36376</v>
      </c>
      <c r="E453" t="s">
        <v>1162</v>
      </c>
    </row>
    <row r="454" spans="1:5">
      <c r="A454" t="s">
        <v>1445</v>
      </c>
      <c r="B454">
        <v>10092281235</v>
      </c>
      <c r="C454" t="s">
        <v>129</v>
      </c>
      <c r="D454" s="9">
        <v>36846</v>
      </c>
      <c r="E454" t="s">
        <v>1164</v>
      </c>
    </row>
    <row r="455" spans="1:5">
      <c r="A455" t="s">
        <v>1446</v>
      </c>
      <c r="B455">
        <v>10038676207</v>
      </c>
      <c r="C455" t="s">
        <v>35</v>
      </c>
      <c r="D455" s="9">
        <v>37382</v>
      </c>
      <c r="E455" t="s">
        <v>1162</v>
      </c>
    </row>
    <row r="456" spans="1:5">
      <c r="A456" t="s">
        <v>1447</v>
      </c>
      <c r="B456">
        <v>10063654010</v>
      </c>
      <c r="C456" t="s">
        <v>150</v>
      </c>
      <c r="D456" s="9">
        <v>37724</v>
      </c>
      <c r="E456" t="s">
        <v>1164</v>
      </c>
    </row>
    <row r="457" spans="1:5">
      <c r="A457" t="s">
        <v>1448</v>
      </c>
      <c r="B457">
        <v>10118889244</v>
      </c>
      <c r="C457" t="s">
        <v>176</v>
      </c>
      <c r="D457" s="9">
        <v>32667</v>
      </c>
      <c r="E457" t="s">
        <v>1162</v>
      </c>
    </row>
    <row r="458" spans="1:5">
      <c r="A458" t="s">
        <v>1449</v>
      </c>
      <c r="B458">
        <v>10119686159</v>
      </c>
      <c r="C458" t="s">
        <v>522</v>
      </c>
      <c r="D458" s="9">
        <v>38283</v>
      </c>
      <c r="E458" t="s">
        <v>1164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1162</v>
      </c>
    </row>
    <row r="460" spans="1:5">
      <c r="A460" t="s">
        <v>4498</v>
      </c>
      <c r="B460">
        <v>10010922281</v>
      </c>
      <c r="C460" t="s">
        <v>162</v>
      </c>
      <c r="D460" s="9">
        <v>35079</v>
      </c>
      <c r="E460" t="s">
        <v>1164</v>
      </c>
    </row>
    <row r="461" spans="1:5">
      <c r="A461" t="s">
        <v>1451</v>
      </c>
      <c r="B461">
        <v>10091433493</v>
      </c>
      <c r="C461" t="s">
        <v>42</v>
      </c>
      <c r="D461" s="9">
        <v>36322</v>
      </c>
      <c r="E461" t="s">
        <v>1164</v>
      </c>
    </row>
    <row r="462" spans="1:5">
      <c r="A462" t="s">
        <v>1452</v>
      </c>
      <c r="B462">
        <v>10101896056</v>
      </c>
      <c r="C462" t="s">
        <v>56</v>
      </c>
      <c r="D462" s="9">
        <v>37626</v>
      </c>
      <c r="E462" t="s">
        <v>1162</v>
      </c>
    </row>
    <row r="463" spans="1:5">
      <c r="A463" t="s">
        <v>1453</v>
      </c>
      <c r="B463">
        <v>10006274062</v>
      </c>
      <c r="C463" t="s">
        <v>282</v>
      </c>
      <c r="D463" s="9">
        <v>31973</v>
      </c>
      <c r="E463" t="s">
        <v>1162</v>
      </c>
    </row>
    <row r="464" spans="1:5">
      <c r="A464" t="s">
        <v>1454</v>
      </c>
      <c r="B464">
        <v>10093123923</v>
      </c>
      <c r="C464" t="s">
        <v>362</v>
      </c>
      <c r="D464" s="9">
        <v>29607</v>
      </c>
      <c r="E464" t="s">
        <v>1164</v>
      </c>
    </row>
    <row r="465" spans="1:5">
      <c r="A465" t="s">
        <v>1455</v>
      </c>
      <c r="B465">
        <v>10080032559</v>
      </c>
      <c r="C465" t="s">
        <v>367</v>
      </c>
      <c r="D465" s="9">
        <v>37812</v>
      </c>
      <c r="E465" t="s">
        <v>1164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1162</v>
      </c>
    </row>
    <row r="467" spans="1:5">
      <c r="A467" t="s">
        <v>1456</v>
      </c>
      <c r="B467">
        <v>10036448439</v>
      </c>
      <c r="C467" t="s">
        <v>50</v>
      </c>
      <c r="D467" s="9">
        <v>37091</v>
      </c>
      <c r="E467" t="s">
        <v>1164</v>
      </c>
    </row>
    <row r="468" spans="1:5">
      <c r="A468" t="s">
        <v>1457</v>
      </c>
      <c r="B468">
        <v>10058431164</v>
      </c>
      <c r="C468" t="s">
        <v>44</v>
      </c>
      <c r="D468" s="9">
        <v>37814</v>
      </c>
      <c r="E468" t="s">
        <v>1164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1162</v>
      </c>
    </row>
    <row r="470" spans="1:5">
      <c r="A470" t="s">
        <v>1458</v>
      </c>
      <c r="B470">
        <v>10056383555</v>
      </c>
      <c r="C470" t="s">
        <v>44</v>
      </c>
      <c r="D470" s="9">
        <v>38047</v>
      </c>
      <c r="E470" t="s">
        <v>1162</v>
      </c>
    </row>
    <row r="471" spans="1:5">
      <c r="A471" t="s">
        <v>5215</v>
      </c>
      <c r="B471">
        <v>10082677326</v>
      </c>
      <c r="C471" t="s">
        <v>40</v>
      </c>
      <c r="D471" s="9">
        <v>37914</v>
      </c>
      <c r="E471" t="s">
        <v>1164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1162</v>
      </c>
    </row>
    <row r="473" spans="1:5">
      <c r="A473" t="s">
        <v>1460</v>
      </c>
      <c r="B473">
        <v>10136825857</v>
      </c>
      <c r="C473" t="s">
        <v>210</v>
      </c>
      <c r="D473" s="9">
        <v>36153</v>
      </c>
      <c r="E473" t="s">
        <v>1162</v>
      </c>
    </row>
    <row r="474" spans="1:5">
      <c r="A474" t="s">
        <v>1461</v>
      </c>
      <c r="B474">
        <v>10007762913</v>
      </c>
      <c r="C474" t="s">
        <v>790</v>
      </c>
      <c r="D474" s="9">
        <v>31702</v>
      </c>
      <c r="E474" t="s">
        <v>1164</v>
      </c>
    </row>
    <row r="475" spans="1:5">
      <c r="A475" t="s">
        <v>1462</v>
      </c>
      <c r="B475">
        <v>10009321579</v>
      </c>
      <c r="C475" t="s">
        <v>1296</v>
      </c>
      <c r="D475" s="9">
        <v>34580</v>
      </c>
      <c r="E475" t="s">
        <v>1162</v>
      </c>
    </row>
    <row r="476" spans="1:5">
      <c r="A476" t="s">
        <v>1463</v>
      </c>
      <c r="B476">
        <v>10036297380</v>
      </c>
      <c r="C476" t="s">
        <v>28</v>
      </c>
      <c r="D476" s="9">
        <v>37819</v>
      </c>
      <c r="E476" t="s">
        <v>1162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1164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1162</v>
      </c>
    </row>
    <row r="479" spans="1:5">
      <c r="A479" t="s">
        <v>1464</v>
      </c>
      <c r="B479">
        <v>10015972244</v>
      </c>
      <c r="C479" t="s">
        <v>851</v>
      </c>
      <c r="D479" s="9">
        <v>35115</v>
      </c>
      <c r="E479" t="s">
        <v>1162</v>
      </c>
    </row>
    <row r="480" spans="1:5">
      <c r="A480" t="s">
        <v>1465</v>
      </c>
      <c r="B480">
        <v>10071485748</v>
      </c>
      <c r="C480" t="s">
        <v>222</v>
      </c>
      <c r="D480" s="9">
        <v>28698</v>
      </c>
      <c r="E480" t="s">
        <v>1164</v>
      </c>
    </row>
    <row r="481" spans="1:5">
      <c r="A481" t="s">
        <v>1466</v>
      </c>
      <c r="B481">
        <v>10023857536</v>
      </c>
      <c r="C481" t="s">
        <v>111</v>
      </c>
      <c r="D481" s="9">
        <v>37105</v>
      </c>
      <c r="E481" t="s">
        <v>1162</v>
      </c>
    </row>
    <row r="482" spans="1:5">
      <c r="A482" t="s">
        <v>1467</v>
      </c>
      <c r="B482">
        <v>10125507775</v>
      </c>
      <c r="C482" t="s">
        <v>32</v>
      </c>
      <c r="D482" s="9">
        <v>34539</v>
      </c>
      <c r="E482" t="s">
        <v>1162</v>
      </c>
    </row>
    <row r="483" spans="1:5">
      <c r="A483" t="s">
        <v>1468</v>
      </c>
      <c r="B483">
        <v>10071226171</v>
      </c>
      <c r="C483" t="s">
        <v>22</v>
      </c>
      <c r="D483" s="9">
        <v>38127</v>
      </c>
      <c r="E483" t="s">
        <v>1162</v>
      </c>
    </row>
    <row r="484" spans="1:5">
      <c r="A484" t="s">
        <v>1469</v>
      </c>
      <c r="B484">
        <v>10135667012</v>
      </c>
      <c r="C484" t="s">
        <v>59</v>
      </c>
      <c r="D484" s="9">
        <v>34495</v>
      </c>
      <c r="E484" t="s">
        <v>1164</v>
      </c>
    </row>
    <row r="485" spans="1:5">
      <c r="A485" t="s">
        <v>1470</v>
      </c>
      <c r="B485">
        <v>10014545940</v>
      </c>
      <c r="C485" t="s">
        <v>1278</v>
      </c>
      <c r="D485" s="9">
        <v>32067</v>
      </c>
      <c r="E485" t="s">
        <v>1164</v>
      </c>
    </row>
    <row r="486" spans="1:5">
      <c r="A486" t="s">
        <v>1471</v>
      </c>
      <c r="B486">
        <v>10097387172</v>
      </c>
      <c r="C486" t="s">
        <v>114</v>
      </c>
      <c r="D486" s="9">
        <v>37558</v>
      </c>
      <c r="E486" t="s">
        <v>1162</v>
      </c>
    </row>
    <row r="487" spans="1:5">
      <c r="A487" t="s">
        <v>1472</v>
      </c>
      <c r="B487">
        <v>10096254595</v>
      </c>
      <c r="C487" t="s">
        <v>129</v>
      </c>
      <c r="D487" s="9">
        <v>26983</v>
      </c>
      <c r="E487" t="s">
        <v>1164</v>
      </c>
    </row>
    <row r="488" spans="1:5">
      <c r="A488" t="s">
        <v>1473</v>
      </c>
      <c r="B488">
        <v>10040903365</v>
      </c>
      <c r="C488" t="s">
        <v>35</v>
      </c>
      <c r="D488" s="9">
        <v>37957</v>
      </c>
      <c r="E488" t="s">
        <v>1164</v>
      </c>
    </row>
    <row r="489" spans="1:5">
      <c r="A489" t="s">
        <v>1474</v>
      </c>
      <c r="B489">
        <v>10132689314</v>
      </c>
      <c r="C489" t="s">
        <v>32</v>
      </c>
      <c r="D489" s="9">
        <v>32231</v>
      </c>
      <c r="E489" t="s">
        <v>1164</v>
      </c>
    </row>
    <row r="490" spans="1:5">
      <c r="A490" t="s">
        <v>1475</v>
      </c>
      <c r="B490">
        <v>10132009910</v>
      </c>
      <c r="C490" t="s">
        <v>150</v>
      </c>
      <c r="D490" s="9">
        <v>37213</v>
      </c>
      <c r="E490" t="s">
        <v>1164</v>
      </c>
    </row>
    <row r="491" spans="1:5">
      <c r="A491" t="s">
        <v>1476</v>
      </c>
      <c r="B491">
        <v>10091681956</v>
      </c>
      <c r="C491" t="s">
        <v>176</v>
      </c>
      <c r="D491" s="9">
        <v>33346</v>
      </c>
      <c r="E491" t="s">
        <v>1162</v>
      </c>
    </row>
    <row r="492" spans="1:5">
      <c r="A492" t="s">
        <v>1477</v>
      </c>
      <c r="B492">
        <v>10007350964</v>
      </c>
      <c r="C492" t="s">
        <v>140</v>
      </c>
      <c r="D492" s="9">
        <v>33099</v>
      </c>
      <c r="E492" t="s">
        <v>1164</v>
      </c>
    </row>
    <row r="493" spans="1:5">
      <c r="A493" t="s">
        <v>1478</v>
      </c>
      <c r="B493">
        <v>10077988889</v>
      </c>
      <c r="C493" t="s">
        <v>42</v>
      </c>
      <c r="D493" s="9">
        <v>37191</v>
      </c>
      <c r="E493" t="s">
        <v>1162</v>
      </c>
    </row>
    <row r="494" spans="1:5">
      <c r="A494" t="s">
        <v>1479</v>
      </c>
      <c r="B494">
        <v>10131581490</v>
      </c>
      <c r="C494" t="s">
        <v>56</v>
      </c>
      <c r="D494" s="9">
        <v>37572</v>
      </c>
      <c r="E494" t="s">
        <v>1164</v>
      </c>
    </row>
    <row r="495" spans="1:5">
      <c r="A495" t="s">
        <v>1480</v>
      </c>
      <c r="B495">
        <v>10131617260</v>
      </c>
      <c r="C495" t="s">
        <v>367</v>
      </c>
      <c r="D495" s="9">
        <v>35891</v>
      </c>
      <c r="E495" t="s">
        <v>1162</v>
      </c>
    </row>
    <row r="496" spans="1:5">
      <c r="A496" t="s">
        <v>1481</v>
      </c>
      <c r="B496">
        <v>10119924013</v>
      </c>
      <c r="C496" t="s">
        <v>254</v>
      </c>
      <c r="D496" s="9">
        <v>37304</v>
      </c>
      <c r="E496" t="s">
        <v>1164</v>
      </c>
    </row>
    <row r="497" spans="1:5">
      <c r="A497" t="s">
        <v>1482</v>
      </c>
      <c r="B497">
        <v>10079226550</v>
      </c>
      <c r="C497" t="s">
        <v>50</v>
      </c>
      <c r="D497" s="9">
        <v>37944</v>
      </c>
      <c r="E497" t="s">
        <v>1164</v>
      </c>
    </row>
    <row r="498" spans="1:5">
      <c r="A498" t="s">
        <v>1483</v>
      </c>
      <c r="B498">
        <v>10054613206</v>
      </c>
      <c r="C498" t="s">
        <v>44</v>
      </c>
      <c r="D498" s="9">
        <v>37420</v>
      </c>
      <c r="E498" t="s">
        <v>1164</v>
      </c>
    </row>
    <row r="499" spans="1:5">
      <c r="A499" t="s">
        <v>4686</v>
      </c>
      <c r="B499">
        <v>10014720742</v>
      </c>
      <c r="C499" t="s">
        <v>162</v>
      </c>
      <c r="D499" s="9">
        <v>32883</v>
      </c>
      <c r="E499" t="s">
        <v>1164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1162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1163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1162</v>
      </c>
    </row>
    <row r="503" spans="1:5">
      <c r="A503" t="s">
        <v>7666</v>
      </c>
      <c r="B503">
        <v>10053564592</v>
      </c>
      <c r="C503" t="s">
        <v>148</v>
      </c>
      <c r="D503" s="9">
        <v>20013</v>
      </c>
      <c r="E503" t="s">
        <v>1162</v>
      </c>
    </row>
    <row r="504" spans="1:5">
      <c r="A504" t="s">
        <v>1486</v>
      </c>
      <c r="B504">
        <v>10097340894</v>
      </c>
      <c r="C504" t="s">
        <v>851</v>
      </c>
      <c r="D504" s="9">
        <v>36066</v>
      </c>
      <c r="E504" t="s">
        <v>1164</v>
      </c>
    </row>
    <row r="505" spans="1:5">
      <c r="A505" t="s">
        <v>1487</v>
      </c>
      <c r="B505">
        <v>10122559985</v>
      </c>
      <c r="C505" t="s">
        <v>222</v>
      </c>
      <c r="D505" s="9">
        <v>31588</v>
      </c>
      <c r="E505" t="s">
        <v>1164</v>
      </c>
    </row>
    <row r="506" spans="1:5">
      <c r="A506" t="s">
        <v>1488</v>
      </c>
      <c r="B506">
        <v>10079682349</v>
      </c>
      <c r="C506" t="s">
        <v>32</v>
      </c>
      <c r="D506" s="9">
        <v>34101</v>
      </c>
      <c r="E506" t="s">
        <v>1162</v>
      </c>
    </row>
    <row r="507" spans="1:5">
      <c r="A507" t="s">
        <v>1489</v>
      </c>
      <c r="B507">
        <v>10115011163</v>
      </c>
      <c r="C507" t="s">
        <v>59</v>
      </c>
      <c r="D507" s="9">
        <v>36782</v>
      </c>
      <c r="E507" t="s">
        <v>1171</v>
      </c>
    </row>
    <row r="508" spans="1:5">
      <c r="A508" t="s">
        <v>1490</v>
      </c>
      <c r="B508">
        <v>10020714433</v>
      </c>
      <c r="C508" t="s">
        <v>1278</v>
      </c>
      <c r="D508" s="9">
        <v>34615</v>
      </c>
      <c r="E508" t="s">
        <v>1164</v>
      </c>
    </row>
    <row r="509" spans="1:5">
      <c r="A509" t="s">
        <v>1491</v>
      </c>
      <c r="B509">
        <v>10097389495</v>
      </c>
      <c r="C509" t="s">
        <v>114</v>
      </c>
      <c r="D509" s="9">
        <v>36634</v>
      </c>
      <c r="E509" t="s">
        <v>1162</v>
      </c>
    </row>
    <row r="510" spans="1:5">
      <c r="A510" t="s">
        <v>1492</v>
      </c>
      <c r="B510">
        <v>10083618630</v>
      </c>
      <c r="C510" t="s">
        <v>129</v>
      </c>
      <c r="D510" s="9">
        <v>28512</v>
      </c>
      <c r="E510" t="s">
        <v>1162</v>
      </c>
    </row>
    <row r="511" spans="1:5">
      <c r="A511" t="s">
        <v>1493</v>
      </c>
      <c r="B511">
        <v>10096130519</v>
      </c>
      <c r="C511" t="s">
        <v>150</v>
      </c>
      <c r="D511" s="9">
        <v>37397</v>
      </c>
      <c r="E511" t="s">
        <v>1164</v>
      </c>
    </row>
    <row r="512" spans="1:5">
      <c r="A512" t="s">
        <v>5549</v>
      </c>
      <c r="B512">
        <v>10096480022</v>
      </c>
      <c r="C512" t="s">
        <v>162</v>
      </c>
      <c r="D512" s="9">
        <v>34639</v>
      </c>
      <c r="E512" t="s">
        <v>1164</v>
      </c>
    </row>
    <row r="513" spans="1:5">
      <c r="A513" t="s">
        <v>1495</v>
      </c>
      <c r="B513">
        <v>10007846270</v>
      </c>
      <c r="C513" t="s">
        <v>42</v>
      </c>
      <c r="D513" s="9">
        <v>34677</v>
      </c>
      <c r="E513" t="s">
        <v>1162</v>
      </c>
    </row>
    <row r="514" spans="1:5">
      <c r="A514" t="s">
        <v>1496</v>
      </c>
      <c r="B514">
        <v>10131617159</v>
      </c>
      <c r="C514" t="s">
        <v>367</v>
      </c>
      <c r="D514" s="9">
        <v>33685</v>
      </c>
      <c r="E514" t="s">
        <v>1162</v>
      </c>
    </row>
    <row r="515" spans="1:5">
      <c r="A515" t="s">
        <v>1497</v>
      </c>
      <c r="B515">
        <v>10076159229</v>
      </c>
      <c r="C515" t="s">
        <v>254</v>
      </c>
      <c r="D515" s="9">
        <v>37541</v>
      </c>
      <c r="E515" t="s">
        <v>1164</v>
      </c>
    </row>
    <row r="516" spans="1:5">
      <c r="A516" t="s">
        <v>1498</v>
      </c>
      <c r="B516">
        <v>10086049286</v>
      </c>
      <c r="C516" t="s">
        <v>254</v>
      </c>
      <c r="D516" s="9">
        <v>37809</v>
      </c>
      <c r="E516" t="s">
        <v>1164</v>
      </c>
    </row>
    <row r="517" spans="1:5">
      <c r="A517" t="s">
        <v>1499</v>
      </c>
      <c r="B517">
        <v>10119925023</v>
      </c>
      <c r="C517" t="s">
        <v>254</v>
      </c>
      <c r="D517" s="9">
        <v>37395</v>
      </c>
      <c r="E517" t="s">
        <v>1164</v>
      </c>
    </row>
    <row r="518" spans="1:5">
      <c r="A518" t="s">
        <v>1500</v>
      </c>
      <c r="B518">
        <v>10061210115</v>
      </c>
      <c r="C518" t="s">
        <v>50</v>
      </c>
      <c r="D518" s="9">
        <v>36570</v>
      </c>
      <c r="E518" t="s">
        <v>1162</v>
      </c>
    </row>
    <row r="519" spans="1:5">
      <c r="A519" t="s">
        <v>1501</v>
      </c>
      <c r="B519">
        <v>10051885078</v>
      </c>
      <c r="C519" t="s">
        <v>44</v>
      </c>
      <c r="D519" s="9">
        <v>36943</v>
      </c>
      <c r="E519" t="s">
        <v>1164</v>
      </c>
    </row>
    <row r="520" spans="1:5">
      <c r="A520" t="s">
        <v>1502</v>
      </c>
      <c r="B520">
        <v>10005305274</v>
      </c>
      <c r="C520" t="s">
        <v>140</v>
      </c>
      <c r="D520" s="9">
        <v>27095</v>
      </c>
      <c r="E520" t="s">
        <v>1162</v>
      </c>
    </row>
    <row r="521" spans="1:5">
      <c r="A521" t="s">
        <v>1503</v>
      </c>
      <c r="B521">
        <v>10131480551</v>
      </c>
      <c r="C521" t="s">
        <v>1285</v>
      </c>
      <c r="D521" s="9">
        <v>31528</v>
      </c>
      <c r="E521" t="s">
        <v>1164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1162</v>
      </c>
    </row>
    <row r="523" spans="1:5">
      <c r="A523" t="s">
        <v>1504</v>
      </c>
      <c r="B523">
        <v>10129241265</v>
      </c>
      <c r="C523" t="s">
        <v>107</v>
      </c>
      <c r="D523" s="9">
        <v>37942</v>
      </c>
      <c r="E523" t="s">
        <v>1162</v>
      </c>
    </row>
    <row r="524" spans="1:5">
      <c r="A524" t="s">
        <v>6647</v>
      </c>
      <c r="B524">
        <v>10048200189</v>
      </c>
      <c r="C524" t="s">
        <v>40</v>
      </c>
      <c r="D524" s="9">
        <v>36914</v>
      </c>
      <c r="E524" t="s">
        <v>1164</v>
      </c>
    </row>
    <row r="525" spans="1:5">
      <c r="A525" t="s">
        <v>1505</v>
      </c>
      <c r="B525">
        <v>10021117284</v>
      </c>
      <c r="C525" t="s">
        <v>30</v>
      </c>
      <c r="D525" s="9">
        <v>34982</v>
      </c>
      <c r="E525" t="s">
        <v>1164</v>
      </c>
    </row>
    <row r="526" spans="1:5">
      <c r="A526" t="s">
        <v>1506</v>
      </c>
      <c r="B526">
        <v>10001348482</v>
      </c>
      <c r="C526" t="s">
        <v>722</v>
      </c>
      <c r="D526" s="9">
        <v>26339</v>
      </c>
      <c r="E526" t="s">
        <v>1164</v>
      </c>
    </row>
    <row r="527" spans="1:5">
      <c r="A527" t="s">
        <v>1507</v>
      </c>
      <c r="B527">
        <v>10129367365</v>
      </c>
      <c r="C527" t="s">
        <v>32</v>
      </c>
      <c r="D527" s="9">
        <v>35342</v>
      </c>
      <c r="E527" t="s">
        <v>1162</v>
      </c>
    </row>
    <row r="528" spans="1:5">
      <c r="A528" t="s">
        <v>1508</v>
      </c>
      <c r="B528">
        <v>10141113257</v>
      </c>
      <c r="C528" t="s">
        <v>851</v>
      </c>
      <c r="D528" s="9">
        <v>38591</v>
      </c>
      <c r="E528" t="s">
        <v>1162</v>
      </c>
    </row>
    <row r="529" spans="1:5">
      <c r="A529" t="s">
        <v>1509</v>
      </c>
      <c r="B529">
        <v>10004700036</v>
      </c>
      <c r="C529" t="s">
        <v>222</v>
      </c>
      <c r="D529" s="9">
        <v>32430</v>
      </c>
      <c r="E529" t="s">
        <v>1164</v>
      </c>
    </row>
    <row r="530" spans="1:5">
      <c r="A530" t="s">
        <v>1510</v>
      </c>
      <c r="B530">
        <v>10123052766</v>
      </c>
      <c r="C530" t="s">
        <v>111</v>
      </c>
      <c r="D530" s="9">
        <v>38465</v>
      </c>
      <c r="E530" t="s">
        <v>1162</v>
      </c>
    </row>
    <row r="531" spans="1:5">
      <c r="A531" t="s">
        <v>1511</v>
      </c>
      <c r="B531">
        <v>10060883951</v>
      </c>
      <c r="C531" t="s">
        <v>37</v>
      </c>
      <c r="D531" s="9">
        <v>36493</v>
      </c>
      <c r="E531" t="s">
        <v>1164</v>
      </c>
    </row>
    <row r="532" spans="1:5">
      <c r="A532" t="s">
        <v>1512</v>
      </c>
      <c r="B532">
        <v>10123473607</v>
      </c>
      <c r="C532" t="s">
        <v>59</v>
      </c>
      <c r="D532" s="9">
        <v>35947</v>
      </c>
      <c r="E532" t="s">
        <v>1164</v>
      </c>
    </row>
    <row r="533" spans="1:5">
      <c r="A533" t="s">
        <v>1513</v>
      </c>
      <c r="B533">
        <v>10085868727</v>
      </c>
      <c r="C533" t="s">
        <v>114</v>
      </c>
      <c r="D533" s="9">
        <v>36896</v>
      </c>
      <c r="E533" t="s">
        <v>1162</v>
      </c>
    </row>
    <row r="534" spans="1:5">
      <c r="A534" t="s">
        <v>1514</v>
      </c>
      <c r="B534">
        <v>10124683275</v>
      </c>
      <c r="C534" t="s">
        <v>32</v>
      </c>
      <c r="D534" s="9">
        <v>36322</v>
      </c>
      <c r="E534" t="s">
        <v>1164</v>
      </c>
    </row>
    <row r="535" spans="1:5">
      <c r="A535" t="s">
        <v>1515</v>
      </c>
      <c r="B535">
        <v>10006278308</v>
      </c>
      <c r="C535" t="s">
        <v>150</v>
      </c>
      <c r="D535" s="9">
        <v>33240</v>
      </c>
      <c r="E535" t="s">
        <v>1164</v>
      </c>
    </row>
    <row r="536" spans="1:5">
      <c r="A536" t="s">
        <v>1516</v>
      </c>
      <c r="B536">
        <v>10107182859</v>
      </c>
      <c r="C536" t="s">
        <v>176</v>
      </c>
      <c r="D536" s="9">
        <v>31995</v>
      </c>
      <c r="E536" t="s">
        <v>1162</v>
      </c>
    </row>
    <row r="537" spans="1:5">
      <c r="A537" t="s">
        <v>1517</v>
      </c>
      <c r="B537">
        <v>10064126781</v>
      </c>
      <c r="C537" t="s">
        <v>42</v>
      </c>
      <c r="D537" s="9">
        <v>36994</v>
      </c>
      <c r="E537" t="s">
        <v>1164</v>
      </c>
    </row>
    <row r="538" spans="1:5">
      <c r="A538" t="s">
        <v>1518</v>
      </c>
      <c r="B538">
        <v>10083837383</v>
      </c>
      <c r="C538" t="s">
        <v>140</v>
      </c>
      <c r="D538" s="9">
        <v>37242</v>
      </c>
      <c r="E538" t="s">
        <v>1164</v>
      </c>
    </row>
    <row r="539" spans="1:5">
      <c r="A539" t="s">
        <v>5480</v>
      </c>
      <c r="B539">
        <v>10009330976</v>
      </c>
      <c r="C539" t="s">
        <v>162</v>
      </c>
      <c r="D539" s="9">
        <v>31007</v>
      </c>
      <c r="E539" t="s">
        <v>1164</v>
      </c>
    </row>
    <row r="540" spans="1:5">
      <c r="A540" t="s">
        <v>1520</v>
      </c>
      <c r="B540">
        <v>10118522664</v>
      </c>
      <c r="C540" t="s">
        <v>367</v>
      </c>
      <c r="D540" s="9">
        <v>37962</v>
      </c>
      <c r="E540" t="s">
        <v>1164</v>
      </c>
    </row>
    <row r="541" spans="1:5">
      <c r="A541" t="s">
        <v>1521</v>
      </c>
      <c r="B541">
        <v>10061217589</v>
      </c>
      <c r="C541" t="s">
        <v>50</v>
      </c>
      <c r="D541" s="9">
        <v>37491</v>
      </c>
      <c r="E541" t="s">
        <v>1164</v>
      </c>
    </row>
    <row r="542" spans="1:5">
      <c r="A542" t="s">
        <v>1522</v>
      </c>
      <c r="B542">
        <v>10055079816</v>
      </c>
      <c r="C542" t="s">
        <v>44</v>
      </c>
      <c r="D542" s="9">
        <v>37270</v>
      </c>
      <c r="E542" t="s">
        <v>1164</v>
      </c>
    </row>
    <row r="543" spans="1:5">
      <c r="A543" t="s">
        <v>1523</v>
      </c>
      <c r="B543">
        <v>10075819729</v>
      </c>
      <c r="C543" t="s">
        <v>205</v>
      </c>
      <c r="D543" s="9">
        <v>38141</v>
      </c>
      <c r="E543" t="s">
        <v>1162</v>
      </c>
    </row>
    <row r="544" spans="1:5">
      <c r="A544" t="s">
        <v>1524</v>
      </c>
      <c r="B544">
        <v>10135663574</v>
      </c>
      <c r="C544" t="s">
        <v>100</v>
      </c>
      <c r="D544" s="9">
        <v>27239</v>
      </c>
      <c r="E544" t="s">
        <v>1162</v>
      </c>
    </row>
    <row r="545" spans="1:5">
      <c r="A545" t="s">
        <v>1525</v>
      </c>
      <c r="B545">
        <v>10093661968</v>
      </c>
      <c r="C545" t="s">
        <v>1296</v>
      </c>
      <c r="D545" s="9">
        <v>36820</v>
      </c>
      <c r="E545" t="s">
        <v>1164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1162</v>
      </c>
    </row>
    <row r="547" spans="1:5">
      <c r="A547" t="s">
        <v>7281</v>
      </c>
      <c r="B547">
        <v>10079375282</v>
      </c>
      <c r="C547" t="s">
        <v>482</v>
      </c>
      <c r="D547" s="9">
        <v>38336</v>
      </c>
      <c r="E547" t="s">
        <v>1163</v>
      </c>
    </row>
    <row r="548" spans="1:5">
      <c r="A548" t="s">
        <v>1527</v>
      </c>
      <c r="B548">
        <v>10069363266</v>
      </c>
      <c r="C548" t="s">
        <v>26</v>
      </c>
      <c r="D548" s="9">
        <v>37317</v>
      </c>
      <c r="E548" t="s">
        <v>1162</v>
      </c>
    </row>
    <row r="549" spans="1:5">
      <c r="A549" t="s">
        <v>1528</v>
      </c>
      <c r="B549">
        <v>10140372724</v>
      </c>
      <c r="C549" t="s">
        <v>222</v>
      </c>
      <c r="D549" s="9">
        <v>31741</v>
      </c>
      <c r="E549" t="s">
        <v>1162</v>
      </c>
    </row>
    <row r="550" spans="1:5">
      <c r="A550" t="s">
        <v>1529</v>
      </c>
      <c r="B550">
        <v>10117689676</v>
      </c>
      <c r="C550" t="s">
        <v>111</v>
      </c>
      <c r="D550" s="9">
        <v>36504</v>
      </c>
      <c r="E550" t="s">
        <v>1162</v>
      </c>
    </row>
    <row r="551" spans="1:5">
      <c r="A551" t="s">
        <v>1530</v>
      </c>
      <c r="B551">
        <v>10059568690</v>
      </c>
      <c r="C551" t="s">
        <v>32</v>
      </c>
      <c r="D551" s="9">
        <v>38124</v>
      </c>
      <c r="E551" t="s">
        <v>1162</v>
      </c>
    </row>
    <row r="552" spans="1:5">
      <c r="A552" t="s">
        <v>1531</v>
      </c>
      <c r="B552">
        <v>10136323881</v>
      </c>
      <c r="C552" t="s">
        <v>37</v>
      </c>
      <c r="D552" s="9">
        <v>36877</v>
      </c>
      <c r="E552" t="s">
        <v>1162</v>
      </c>
    </row>
    <row r="553" spans="1:5">
      <c r="A553" t="s">
        <v>1532</v>
      </c>
      <c r="B553">
        <v>10115012981</v>
      </c>
      <c r="C553" t="s">
        <v>59</v>
      </c>
      <c r="D553" s="9">
        <v>37829</v>
      </c>
      <c r="E553" t="s">
        <v>1164</v>
      </c>
    </row>
    <row r="554" spans="1:5">
      <c r="A554" t="s">
        <v>1533</v>
      </c>
      <c r="B554">
        <v>10133219174</v>
      </c>
      <c r="C554" t="s">
        <v>114</v>
      </c>
      <c r="D554" s="9">
        <v>36066</v>
      </c>
      <c r="E554" t="s">
        <v>1162</v>
      </c>
    </row>
    <row r="555" spans="1:5">
      <c r="A555" t="s">
        <v>1534</v>
      </c>
      <c r="B555">
        <v>10132763173</v>
      </c>
      <c r="C555" t="s">
        <v>150</v>
      </c>
      <c r="D555" s="9">
        <v>37768</v>
      </c>
      <c r="E555" t="s">
        <v>1164</v>
      </c>
    </row>
    <row r="556" spans="1:5">
      <c r="A556" t="s">
        <v>1535</v>
      </c>
      <c r="B556">
        <v>10009085547</v>
      </c>
      <c r="C556" t="s">
        <v>30</v>
      </c>
      <c r="D556" s="9">
        <v>30617</v>
      </c>
      <c r="E556" t="s">
        <v>1162</v>
      </c>
    </row>
    <row r="557" spans="1:5">
      <c r="A557" t="s">
        <v>1536</v>
      </c>
      <c r="B557">
        <v>10123209885</v>
      </c>
      <c r="C557" t="s">
        <v>176</v>
      </c>
      <c r="D557" s="9">
        <v>35409</v>
      </c>
      <c r="E557" t="s">
        <v>1162</v>
      </c>
    </row>
    <row r="558" spans="1:5">
      <c r="A558" t="s">
        <v>1537</v>
      </c>
      <c r="B558">
        <v>10035393664</v>
      </c>
      <c r="C558" t="s">
        <v>42</v>
      </c>
      <c r="D558" s="9">
        <v>36580</v>
      </c>
      <c r="E558" t="s">
        <v>1162</v>
      </c>
    </row>
    <row r="559" spans="1:5">
      <c r="A559" t="s">
        <v>1538</v>
      </c>
      <c r="B559">
        <v>10118522361</v>
      </c>
      <c r="C559" t="s">
        <v>367</v>
      </c>
      <c r="D559" s="9">
        <v>38132</v>
      </c>
      <c r="E559" t="s">
        <v>1164</v>
      </c>
    </row>
    <row r="560" spans="1:5">
      <c r="A560" t="s">
        <v>1539</v>
      </c>
      <c r="B560">
        <v>10062469495</v>
      </c>
      <c r="C560" t="s">
        <v>50</v>
      </c>
      <c r="D560" s="9">
        <v>36462</v>
      </c>
      <c r="E560" t="s">
        <v>1162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1164</v>
      </c>
    </row>
    <row r="562" spans="1:5">
      <c r="A562" t="s">
        <v>1540</v>
      </c>
      <c r="B562">
        <v>10127778989</v>
      </c>
      <c r="C562" t="s">
        <v>100</v>
      </c>
      <c r="D562" s="9">
        <v>38532</v>
      </c>
      <c r="E562" t="s">
        <v>1162</v>
      </c>
    </row>
    <row r="563" spans="1:5">
      <c r="A563" t="s">
        <v>1541</v>
      </c>
      <c r="B563">
        <v>10135663675</v>
      </c>
      <c r="C563" t="s">
        <v>100</v>
      </c>
      <c r="D563" s="9">
        <v>29411</v>
      </c>
      <c r="E563" t="s">
        <v>1162</v>
      </c>
    </row>
    <row r="564" spans="1:5">
      <c r="A564" t="s">
        <v>1542</v>
      </c>
      <c r="B564">
        <v>10056990918</v>
      </c>
      <c r="C564" t="s">
        <v>26</v>
      </c>
      <c r="D564" s="9">
        <v>38183</v>
      </c>
      <c r="E564" t="s">
        <v>1162</v>
      </c>
    </row>
    <row r="565" spans="1:5">
      <c r="A565" t="s">
        <v>7235</v>
      </c>
      <c r="B565">
        <v>10114777656</v>
      </c>
      <c r="C565" t="s">
        <v>476</v>
      </c>
      <c r="D565" s="9">
        <v>38122</v>
      </c>
      <c r="E565" t="s">
        <v>1164</v>
      </c>
    </row>
    <row r="566" spans="1:5">
      <c r="A566" t="s">
        <v>1544</v>
      </c>
      <c r="B566">
        <v>10119894913</v>
      </c>
      <c r="C566" t="s">
        <v>222</v>
      </c>
      <c r="D566" s="9">
        <v>38012</v>
      </c>
      <c r="E566" t="s">
        <v>1164</v>
      </c>
    </row>
    <row r="567" spans="1:5">
      <c r="A567" t="s">
        <v>1545</v>
      </c>
      <c r="B567">
        <v>10021942491</v>
      </c>
      <c r="C567" t="s">
        <v>33</v>
      </c>
      <c r="D567" s="9">
        <v>37625</v>
      </c>
      <c r="E567" t="s">
        <v>1162</v>
      </c>
    </row>
    <row r="568" spans="1:5">
      <c r="A568" t="s">
        <v>1546</v>
      </c>
      <c r="B568">
        <v>10136324083</v>
      </c>
      <c r="C568" t="s">
        <v>37</v>
      </c>
      <c r="D568" s="9">
        <v>38195</v>
      </c>
      <c r="E568" t="s">
        <v>1162</v>
      </c>
    </row>
    <row r="569" spans="1:5">
      <c r="A569" t="s">
        <v>1547</v>
      </c>
      <c r="B569">
        <v>10114928614</v>
      </c>
      <c r="C569" t="s">
        <v>59</v>
      </c>
      <c r="D569" s="9">
        <v>36920</v>
      </c>
      <c r="E569" t="s">
        <v>1164</v>
      </c>
    </row>
    <row r="570" spans="1:5">
      <c r="A570" t="s">
        <v>1548</v>
      </c>
      <c r="B570">
        <v>10070693176</v>
      </c>
      <c r="C570" t="s">
        <v>26</v>
      </c>
      <c r="D570" s="9">
        <v>37625</v>
      </c>
      <c r="E570" t="s">
        <v>1162</v>
      </c>
    </row>
    <row r="571" spans="1:5">
      <c r="A571" t="s">
        <v>1549</v>
      </c>
      <c r="B571">
        <v>10035522491</v>
      </c>
      <c r="C571" t="s">
        <v>42</v>
      </c>
      <c r="D571" s="9">
        <v>36855</v>
      </c>
      <c r="E571" t="s">
        <v>1162</v>
      </c>
    </row>
    <row r="572" spans="1:5">
      <c r="A572" t="s">
        <v>1550</v>
      </c>
      <c r="B572">
        <v>10084438076</v>
      </c>
      <c r="C572" t="s">
        <v>140</v>
      </c>
      <c r="D572" s="9">
        <v>37395</v>
      </c>
      <c r="E572" t="s">
        <v>1164</v>
      </c>
    </row>
    <row r="573" spans="1:5">
      <c r="A573" t="s">
        <v>1551</v>
      </c>
      <c r="B573">
        <v>10009112324</v>
      </c>
      <c r="C573" t="s">
        <v>367</v>
      </c>
      <c r="D573" s="9">
        <v>33884</v>
      </c>
      <c r="E573" t="s">
        <v>1162</v>
      </c>
    </row>
    <row r="574" spans="1:5">
      <c r="A574" t="s">
        <v>1552</v>
      </c>
      <c r="B574">
        <v>10015570605</v>
      </c>
      <c r="C574" t="s">
        <v>254</v>
      </c>
      <c r="D574" s="9">
        <v>36012</v>
      </c>
      <c r="E574" t="s">
        <v>1164</v>
      </c>
    </row>
    <row r="575" spans="1:5">
      <c r="A575" t="s">
        <v>1553</v>
      </c>
      <c r="B575">
        <v>10050766346</v>
      </c>
      <c r="C575" t="s">
        <v>254</v>
      </c>
      <c r="D575" s="9">
        <v>37450</v>
      </c>
      <c r="E575" t="s">
        <v>1164</v>
      </c>
    </row>
    <row r="576" spans="1:5">
      <c r="A576" t="s">
        <v>1554</v>
      </c>
      <c r="B576">
        <v>10119923609</v>
      </c>
      <c r="C576" t="s">
        <v>254</v>
      </c>
      <c r="D576" s="9">
        <v>36826</v>
      </c>
      <c r="E576" t="s">
        <v>1164</v>
      </c>
    </row>
    <row r="577" spans="1:5">
      <c r="A577" t="s">
        <v>1555</v>
      </c>
      <c r="B577">
        <v>10119925225</v>
      </c>
      <c r="C577" t="s">
        <v>254</v>
      </c>
      <c r="D577" s="9">
        <v>37596</v>
      </c>
      <c r="E577" t="s">
        <v>1164</v>
      </c>
    </row>
    <row r="578" spans="1:5">
      <c r="A578" t="s">
        <v>1556</v>
      </c>
      <c r="B578">
        <v>10050005706</v>
      </c>
      <c r="C578" t="s">
        <v>28</v>
      </c>
      <c r="D578" s="9">
        <v>38107</v>
      </c>
      <c r="E578" t="s">
        <v>1162</v>
      </c>
    </row>
    <row r="579" spans="1:5">
      <c r="A579" t="s">
        <v>1557</v>
      </c>
      <c r="B579">
        <v>10022183981</v>
      </c>
      <c r="C579" t="s">
        <v>33</v>
      </c>
      <c r="D579" s="9">
        <v>33118</v>
      </c>
      <c r="E579" t="s">
        <v>1162</v>
      </c>
    </row>
    <row r="580" spans="1:5">
      <c r="A580" t="s">
        <v>1558</v>
      </c>
      <c r="B580">
        <v>10027138964</v>
      </c>
      <c r="C580" t="s">
        <v>26</v>
      </c>
      <c r="D580" s="9">
        <v>36609</v>
      </c>
      <c r="E580" t="s">
        <v>1162</v>
      </c>
    </row>
    <row r="581" spans="1:5">
      <c r="A581" t="s">
        <v>1559</v>
      </c>
      <c r="B581">
        <v>10046046890</v>
      </c>
      <c r="C581" t="s">
        <v>635</v>
      </c>
      <c r="D581" s="9">
        <v>36990</v>
      </c>
      <c r="E581" t="s">
        <v>1162</v>
      </c>
    </row>
    <row r="582" spans="1:5">
      <c r="A582" t="s">
        <v>1560</v>
      </c>
      <c r="B582">
        <v>10087311094</v>
      </c>
      <c r="C582" t="s">
        <v>114</v>
      </c>
      <c r="D582" s="9">
        <v>36958</v>
      </c>
      <c r="E582" t="s">
        <v>1162</v>
      </c>
    </row>
    <row r="583" spans="1:5">
      <c r="A583" t="s">
        <v>1561</v>
      </c>
      <c r="B583">
        <v>10073010062</v>
      </c>
      <c r="C583" t="s">
        <v>33</v>
      </c>
      <c r="D583" s="9">
        <v>35036</v>
      </c>
      <c r="E583" t="s">
        <v>1164</v>
      </c>
    </row>
    <row r="584" spans="1:5">
      <c r="A584" t="s">
        <v>1562</v>
      </c>
      <c r="B584">
        <v>10019117064</v>
      </c>
      <c r="C584" t="s">
        <v>111</v>
      </c>
      <c r="D584" s="9">
        <v>34274</v>
      </c>
      <c r="E584" t="s">
        <v>1162</v>
      </c>
    </row>
    <row r="585" spans="1:5">
      <c r="A585" t="s">
        <v>1563</v>
      </c>
      <c r="B585">
        <v>10095240947</v>
      </c>
      <c r="C585" t="s">
        <v>44</v>
      </c>
      <c r="D585" s="9">
        <v>32059</v>
      </c>
      <c r="E585" t="s">
        <v>1164</v>
      </c>
    </row>
    <row r="586" spans="1:5">
      <c r="A586" t="s">
        <v>1564</v>
      </c>
      <c r="B586">
        <v>10097450527</v>
      </c>
      <c r="C586" t="s">
        <v>30</v>
      </c>
      <c r="D586" s="9">
        <v>37328</v>
      </c>
      <c r="E586" t="s">
        <v>1164</v>
      </c>
    </row>
    <row r="587" spans="1:5">
      <c r="A587" t="s">
        <v>1565</v>
      </c>
      <c r="B587">
        <v>10016189078</v>
      </c>
      <c r="C587" t="s">
        <v>42</v>
      </c>
      <c r="D587" s="9">
        <v>36207</v>
      </c>
      <c r="E587" t="s">
        <v>1164</v>
      </c>
    </row>
    <row r="588" spans="1:5">
      <c r="A588" t="s">
        <v>1566</v>
      </c>
      <c r="B588">
        <v>10117782434</v>
      </c>
      <c r="C588" t="s">
        <v>140</v>
      </c>
      <c r="D588" s="9">
        <v>38337</v>
      </c>
      <c r="E588" t="s">
        <v>1162</v>
      </c>
    </row>
    <row r="589" spans="1:5">
      <c r="A589" t="s">
        <v>1623</v>
      </c>
      <c r="B589">
        <v>10132237858</v>
      </c>
      <c r="C589" t="s">
        <v>162</v>
      </c>
      <c r="D589" s="9">
        <v>34884</v>
      </c>
      <c r="E589" t="s">
        <v>1164</v>
      </c>
    </row>
    <row r="590" spans="1:5">
      <c r="A590" t="s">
        <v>1568</v>
      </c>
      <c r="B590">
        <v>10118522866</v>
      </c>
      <c r="C590" t="s">
        <v>367</v>
      </c>
      <c r="D590" s="9">
        <v>38101</v>
      </c>
      <c r="E590" t="s">
        <v>1162</v>
      </c>
    </row>
    <row r="591" spans="1:5">
      <c r="A591" t="s">
        <v>1569</v>
      </c>
      <c r="B591">
        <v>10008900237</v>
      </c>
      <c r="C591" t="s">
        <v>28</v>
      </c>
      <c r="D591" s="9">
        <v>33821</v>
      </c>
      <c r="E591" t="s">
        <v>1162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1162</v>
      </c>
    </row>
    <row r="593" spans="1:5">
      <c r="A593" t="s">
        <v>1570</v>
      </c>
      <c r="B593">
        <v>10065715157</v>
      </c>
      <c r="C593" t="s">
        <v>26</v>
      </c>
      <c r="D593" s="9">
        <v>38329</v>
      </c>
      <c r="E593" t="s">
        <v>1162</v>
      </c>
    </row>
    <row r="594" spans="1:5">
      <c r="A594" t="s">
        <v>1571</v>
      </c>
      <c r="B594">
        <v>10015860591</v>
      </c>
      <c r="C594" t="s">
        <v>362</v>
      </c>
      <c r="D594" s="9">
        <v>36186</v>
      </c>
      <c r="E594" t="s">
        <v>1164</v>
      </c>
    </row>
    <row r="595" spans="1:5">
      <c r="A595" t="s">
        <v>1572</v>
      </c>
      <c r="B595">
        <v>10096955120</v>
      </c>
      <c r="C595" t="s">
        <v>111</v>
      </c>
      <c r="D595" s="9">
        <v>33861</v>
      </c>
      <c r="E595" t="s">
        <v>1162</v>
      </c>
    </row>
    <row r="596" spans="1:5">
      <c r="A596" t="s">
        <v>1573</v>
      </c>
      <c r="B596">
        <v>10056709921</v>
      </c>
      <c r="C596" t="s">
        <v>26</v>
      </c>
      <c r="D596" s="9">
        <v>38016</v>
      </c>
      <c r="E596" t="s">
        <v>1162</v>
      </c>
    </row>
    <row r="597" spans="1:5">
      <c r="A597" t="s">
        <v>1574</v>
      </c>
      <c r="B597">
        <v>10095625614</v>
      </c>
      <c r="C597" t="s">
        <v>44</v>
      </c>
      <c r="D597" s="9">
        <v>32124</v>
      </c>
      <c r="E597" t="s">
        <v>1164</v>
      </c>
    </row>
    <row r="598" spans="1:5">
      <c r="A598" t="s">
        <v>1575</v>
      </c>
      <c r="B598">
        <v>10024556643</v>
      </c>
      <c r="C598" t="s">
        <v>26</v>
      </c>
      <c r="D598" s="9">
        <v>27604</v>
      </c>
      <c r="E598" t="s">
        <v>1162</v>
      </c>
    </row>
    <row r="599" spans="1:5">
      <c r="A599" t="s">
        <v>1576</v>
      </c>
      <c r="B599">
        <v>10084556395</v>
      </c>
      <c r="C599" t="s">
        <v>140</v>
      </c>
      <c r="D599" s="9">
        <v>30170</v>
      </c>
      <c r="E599" t="s">
        <v>1164</v>
      </c>
    </row>
    <row r="600" spans="1:5">
      <c r="A600" t="s">
        <v>1577</v>
      </c>
      <c r="B600">
        <v>10095102420</v>
      </c>
      <c r="C600" t="s">
        <v>42</v>
      </c>
      <c r="D600" s="9">
        <v>37877</v>
      </c>
      <c r="E600" t="s">
        <v>1162</v>
      </c>
    </row>
    <row r="601" spans="1:5">
      <c r="A601" t="s">
        <v>4125</v>
      </c>
      <c r="B601">
        <v>10010767990</v>
      </c>
      <c r="C601" t="s">
        <v>162</v>
      </c>
      <c r="D601" s="9">
        <v>35882</v>
      </c>
      <c r="E601" t="s">
        <v>1162</v>
      </c>
    </row>
    <row r="602" spans="1:5">
      <c r="A602" t="s">
        <v>1579</v>
      </c>
      <c r="B602">
        <v>10082899820</v>
      </c>
      <c r="C602" t="s">
        <v>254</v>
      </c>
      <c r="D602" s="9">
        <v>36213</v>
      </c>
      <c r="E602" t="s">
        <v>1164</v>
      </c>
    </row>
    <row r="603" spans="1:5">
      <c r="A603" t="s">
        <v>1580</v>
      </c>
      <c r="B603">
        <v>10100022239</v>
      </c>
      <c r="C603" t="s">
        <v>248</v>
      </c>
      <c r="D603" s="9">
        <v>38374</v>
      </c>
      <c r="E603" t="s">
        <v>1162</v>
      </c>
    </row>
    <row r="604" spans="1:5">
      <c r="A604" t="s">
        <v>1581</v>
      </c>
      <c r="B604">
        <v>10086309671</v>
      </c>
      <c r="C604" t="s">
        <v>93</v>
      </c>
      <c r="D604" s="9">
        <v>38100</v>
      </c>
      <c r="E604" t="s">
        <v>1162</v>
      </c>
    </row>
    <row r="605" spans="1:5">
      <c r="A605" t="s">
        <v>1582</v>
      </c>
      <c r="B605">
        <v>10119344134</v>
      </c>
      <c r="C605" t="s">
        <v>42</v>
      </c>
      <c r="D605" s="9">
        <v>33428</v>
      </c>
      <c r="E605" t="s">
        <v>1164</v>
      </c>
    </row>
    <row r="606" spans="1:5">
      <c r="A606" t="s">
        <v>1583</v>
      </c>
      <c r="B606">
        <v>10021087982</v>
      </c>
      <c r="C606" t="s">
        <v>30</v>
      </c>
      <c r="D606" s="9">
        <v>36703</v>
      </c>
      <c r="E606" t="s">
        <v>1164</v>
      </c>
    </row>
    <row r="607" spans="1:5">
      <c r="A607" t="s">
        <v>1584</v>
      </c>
      <c r="B607">
        <v>10026125013</v>
      </c>
      <c r="C607" t="s">
        <v>26</v>
      </c>
      <c r="D607" s="9">
        <v>22531</v>
      </c>
      <c r="E607" t="s">
        <v>1162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1162</v>
      </c>
    </row>
    <row r="609" spans="1:5">
      <c r="A609" t="s">
        <v>1585</v>
      </c>
      <c r="B609">
        <v>10095240846</v>
      </c>
      <c r="C609" t="s">
        <v>44</v>
      </c>
      <c r="D609" s="9">
        <v>34300</v>
      </c>
      <c r="E609" t="s">
        <v>1164</v>
      </c>
    </row>
    <row r="610" spans="1:5">
      <c r="A610" t="s">
        <v>1586</v>
      </c>
      <c r="B610">
        <v>10009310768</v>
      </c>
      <c r="C610" t="s">
        <v>140</v>
      </c>
      <c r="D610" s="9">
        <v>34990</v>
      </c>
      <c r="E610" t="s">
        <v>1164</v>
      </c>
    </row>
    <row r="611" spans="1:5">
      <c r="A611" t="s">
        <v>6050</v>
      </c>
      <c r="B611">
        <v>10010861354</v>
      </c>
      <c r="C611" t="s">
        <v>162</v>
      </c>
      <c r="D611" s="9">
        <v>29100</v>
      </c>
      <c r="E611" t="s">
        <v>1162</v>
      </c>
    </row>
    <row r="612" spans="1:5">
      <c r="A612" t="s">
        <v>1588</v>
      </c>
      <c r="B612">
        <v>10132165211</v>
      </c>
      <c r="C612" t="s">
        <v>42</v>
      </c>
      <c r="D612" s="9">
        <v>37983</v>
      </c>
      <c r="E612" t="s">
        <v>1164</v>
      </c>
    </row>
    <row r="613" spans="1:5">
      <c r="A613" t="s">
        <v>1589</v>
      </c>
      <c r="B613">
        <v>10016128858</v>
      </c>
      <c r="C613" t="s">
        <v>93</v>
      </c>
      <c r="D613" s="9">
        <v>36279</v>
      </c>
      <c r="E613" t="s">
        <v>1162</v>
      </c>
    </row>
    <row r="614" spans="1:5">
      <c r="A614" t="s">
        <v>1590</v>
      </c>
      <c r="B614">
        <v>10132033451</v>
      </c>
      <c r="C614" t="s">
        <v>30</v>
      </c>
      <c r="D614" s="9">
        <v>38012</v>
      </c>
      <c r="E614" t="s">
        <v>1164</v>
      </c>
    </row>
    <row r="615" spans="1:5">
      <c r="A615" t="s">
        <v>1591</v>
      </c>
      <c r="B615">
        <v>10115760285</v>
      </c>
      <c r="C615" t="s">
        <v>26</v>
      </c>
      <c r="D615" s="9">
        <v>37301</v>
      </c>
      <c r="E615" t="s">
        <v>1163</v>
      </c>
    </row>
    <row r="616" spans="1:5">
      <c r="A616" t="s">
        <v>1592</v>
      </c>
      <c r="B616">
        <v>10114300942</v>
      </c>
      <c r="C616" t="s">
        <v>42</v>
      </c>
      <c r="D616" s="9">
        <v>38126</v>
      </c>
      <c r="E616" t="s">
        <v>1162</v>
      </c>
    </row>
    <row r="617" spans="1:5">
      <c r="A617" t="s">
        <v>6439</v>
      </c>
      <c r="B617">
        <v>10010922079</v>
      </c>
      <c r="C617" t="s">
        <v>162</v>
      </c>
      <c r="D617" s="9">
        <v>35100</v>
      </c>
      <c r="E617" t="s">
        <v>1164</v>
      </c>
    </row>
    <row r="618" spans="1:5">
      <c r="A618" t="s">
        <v>1595</v>
      </c>
      <c r="B618">
        <v>10014627176</v>
      </c>
      <c r="C618" t="s">
        <v>1594</v>
      </c>
      <c r="D618" s="9">
        <v>35564</v>
      </c>
      <c r="E618" t="s">
        <v>1162</v>
      </c>
    </row>
    <row r="619" spans="1:5">
      <c r="A619" t="s">
        <v>1596</v>
      </c>
      <c r="B619">
        <v>10064906017</v>
      </c>
      <c r="C619" t="s">
        <v>254</v>
      </c>
      <c r="D619" s="9">
        <v>36596</v>
      </c>
      <c r="E619" t="s">
        <v>1164</v>
      </c>
    </row>
    <row r="620" spans="1:5">
      <c r="A620" t="s">
        <v>1597</v>
      </c>
      <c r="B620">
        <v>10012448518</v>
      </c>
      <c r="C620" t="s">
        <v>140</v>
      </c>
      <c r="D620" s="9">
        <v>34145</v>
      </c>
      <c r="E620" t="s">
        <v>1164</v>
      </c>
    </row>
    <row r="621" spans="1:5">
      <c r="A621" t="s">
        <v>1598</v>
      </c>
      <c r="B621">
        <v>10124899911</v>
      </c>
      <c r="C621" t="s">
        <v>26</v>
      </c>
      <c r="D621" s="9">
        <v>30556</v>
      </c>
      <c r="E621" t="s">
        <v>1164</v>
      </c>
    </row>
    <row r="622" spans="1:5">
      <c r="A622" t="s">
        <v>1599</v>
      </c>
      <c r="B622">
        <v>10035233616</v>
      </c>
      <c r="C622" t="s">
        <v>42</v>
      </c>
      <c r="D622" s="9">
        <v>36879</v>
      </c>
      <c r="E622" t="s">
        <v>1162</v>
      </c>
    </row>
    <row r="623" spans="1:5">
      <c r="A623" t="s">
        <v>3240</v>
      </c>
      <c r="B623">
        <v>10010767788</v>
      </c>
      <c r="C623" t="s">
        <v>162</v>
      </c>
      <c r="D623" s="9">
        <v>29885</v>
      </c>
      <c r="E623" t="s">
        <v>1164</v>
      </c>
    </row>
    <row r="624" spans="1:5">
      <c r="A624" t="s">
        <v>1601</v>
      </c>
      <c r="B624">
        <v>10139909043</v>
      </c>
      <c r="C624" t="s">
        <v>100</v>
      </c>
      <c r="D624" s="9">
        <v>37544</v>
      </c>
      <c r="E624" t="s">
        <v>1162</v>
      </c>
    </row>
    <row r="625" spans="1:5">
      <c r="A625" t="s">
        <v>1602</v>
      </c>
      <c r="B625">
        <v>10020964209</v>
      </c>
      <c r="C625" t="s">
        <v>30</v>
      </c>
      <c r="D625" s="9">
        <v>36648</v>
      </c>
      <c r="E625" t="s">
        <v>1164</v>
      </c>
    </row>
    <row r="626" spans="1:5">
      <c r="A626" t="s">
        <v>1603</v>
      </c>
      <c r="B626">
        <v>10079059226</v>
      </c>
      <c r="C626" t="s">
        <v>140</v>
      </c>
      <c r="D626" s="9">
        <v>29755</v>
      </c>
      <c r="E626" t="s">
        <v>1162</v>
      </c>
    </row>
    <row r="627" spans="1:5">
      <c r="A627" t="s">
        <v>1604</v>
      </c>
      <c r="B627">
        <v>10103306596</v>
      </c>
      <c r="C627" t="s">
        <v>111</v>
      </c>
      <c r="D627" s="9">
        <v>38588</v>
      </c>
      <c r="E627" t="s">
        <v>1162</v>
      </c>
    </row>
    <row r="628" spans="1:5">
      <c r="A628" t="s">
        <v>1605</v>
      </c>
      <c r="B628">
        <v>10126948732</v>
      </c>
      <c r="C628" t="s">
        <v>42</v>
      </c>
      <c r="D628" s="9">
        <v>38261</v>
      </c>
      <c r="E628" t="s">
        <v>1162</v>
      </c>
    </row>
    <row r="629" spans="1:5">
      <c r="A629" t="s">
        <v>7960</v>
      </c>
      <c r="B629">
        <v>10122230286</v>
      </c>
      <c r="C629" t="s">
        <v>162</v>
      </c>
      <c r="D629" s="9">
        <v>33361</v>
      </c>
      <c r="E629" t="s">
        <v>1164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1164</v>
      </c>
    </row>
    <row r="631" spans="1:5">
      <c r="A631" t="s">
        <v>1607</v>
      </c>
      <c r="B631">
        <v>10132337989</v>
      </c>
      <c r="C631" t="s">
        <v>30</v>
      </c>
      <c r="D631" s="9">
        <v>37787</v>
      </c>
      <c r="E631" t="s">
        <v>1164</v>
      </c>
    </row>
    <row r="632" spans="1:5">
      <c r="A632" t="s">
        <v>1608</v>
      </c>
      <c r="B632">
        <v>10015916367</v>
      </c>
      <c r="C632" t="s">
        <v>44</v>
      </c>
      <c r="D632" s="9">
        <v>36183</v>
      </c>
      <c r="E632" t="s">
        <v>1164</v>
      </c>
    </row>
    <row r="633" spans="1:5">
      <c r="A633" t="s">
        <v>1609</v>
      </c>
      <c r="B633">
        <v>10083594580</v>
      </c>
      <c r="C633" t="s">
        <v>111</v>
      </c>
      <c r="D633" s="9">
        <v>38138</v>
      </c>
      <c r="E633" t="s">
        <v>1162</v>
      </c>
    </row>
    <row r="634" spans="1:5">
      <c r="A634" t="s">
        <v>1610</v>
      </c>
      <c r="B634">
        <v>10063586211</v>
      </c>
      <c r="C634" t="s">
        <v>42</v>
      </c>
      <c r="D634" s="9">
        <v>38276</v>
      </c>
      <c r="E634" t="s">
        <v>1162</v>
      </c>
    </row>
    <row r="635" spans="1:5">
      <c r="A635" t="s">
        <v>7976</v>
      </c>
      <c r="B635">
        <v>10072068758</v>
      </c>
      <c r="C635" t="s">
        <v>162</v>
      </c>
      <c r="D635" s="9">
        <v>37134</v>
      </c>
      <c r="E635" t="s">
        <v>1164</v>
      </c>
    </row>
    <row r="636" spans="1:5">
      <c r="A636" t="s">
        <v>1612</v>
      </c>
      <c r="B636">
        <v>10063731105</v>
      </c>
      <c r="C636" t="s">
        <v>396</v>
      </c>
      <c r="D636" s="9">
        <v>36841</v>
      </c>
      <c r="E636" t="s">
        <v>1164</v>
      </c>
    </row>
    <row r="637" spans="1:5">
      <c r="A637" t="s">
        <v>1613</v>
      </c>
      <c r="B637">
        <v>10083003789</v>
      </c>
      <c r="C637" t="s">
        <v>30</v>
      </c>
      <c r="D637" s="9">
        <v>37877</v>
      </c>
      <c r="E637" t="s">
        <v>1164</v>
      </c>
    </row>
    <row r="638" spans="1:5">
      <c r="A638" t="s">
        <v>1614</v>
      </c>
      <c r="B638">
        <v>10015239387</v>
      </c>
      <c r="C638" t="s">
        <v>140</v>
      </c>
      <c r="D638" s="9">
        <v>28197</v>
      </c>
      <c r="E638" t="s">
        <v>1162</v>
      </c>
    </row>
    <row r="639" spans="1:5">
      <c r="A639" t="s">
        <v>1615</v>
      </c>
      <c r="B639">
        <v>10096740912</v>
      </c>
      <c r="C639" t="s">
        <v>111</v>
      </c>
      <c r="D639" s="9">
        <v>38180</v>
      </c>
      <c r="E639" t="s">
        <v>1162</v>
      </c>
    </row>
    <row r="640" spans="1:5">
      <c r="A640" t="s">
        <v>2118</v>
      </c>
      <c r="B640">
        <v>10010924204</v>
      </c>
      <c r="C640" t="s">
        <v>162</v>
      </c>
      <c r="D640" s="9">
        <v>35783</v>
      </c>
      <c r="E640" t="s">
        <v>1164</v>
      </c>
    </row>
    <row r="641" spans="1:5">
      <c r="A641" t="s">
        <v>1617</v>
      </c>
      <c r="B641">
        <v>10132339407</v>
      </c>
      <c r="C641" t="s">
        <v>30</v>
      </c>
      <c r="D641" s="9">
        <v>37865</v>
      </c>
      <c r="E641" t="s">
        <v>1164</v>
      </c>
    </row>
    <row r="642" spans="1:5">
      <c r="A642" t="s">
        <v>1618</v>
      </c>
      <c r="B642">
        <v>10088335254</v>
      </c>
      <c r="C642" t="s">
        <v>111</v>
      </c>
      <c r="D642" s="9">
        <v>38139</v>
      </c>
      <c r="E642" t="s">
        <v>1162</v>
      </c>
    </row>
    <row r="643" spans="1:5">
      <c r="A643" t="s">
        <v>6379</v>
      </c>
      <c r="B643">
        <v>10010578438</v>
      </c>
      <c r="C643" t="s">
        <v>162</v>
      </c>
      <c r="D643" s="9">
        <v>28134</v>
      </c>
      <c r="E643" t="s">
        <v>1164</v>
      </c>
    </row>
    <row r="644" spans="1:5">
      <c r="A644" t="s">
        <v>1620</v>
      </c>
      <c r="B644">
        <v>10132339508</v>
      </c>
      <c r="C644" t="s">
        <v>30</v>
      </c>
      <c r="D644" s="9">
        <v>37849</v>
      </c>
      <c r="E644" t="s">
        <v>1164</v>
      </c>
    </row>
    <row r="645" spans="1:5">
      <c r="A645" t="s">
        <v>1621</v>
      </c>
      <c r="B645">
        <v>10029252251</v>
      </c>
      <c r="C645" t="s">
        <v>24</v>
      </c>
      <c r="D645" s="9">
        <v>37683</v>
      </c>
      <c r="E645" t="s">
        <v>1164</v>
      </c>
    </row>
    <row r="646" spans="1:5">
      <c r="A646" t="s">
        <v>1622</v>
      </c>
      <c r="B646">
        <v>10119693334</v>
      </c>
      <c r="C646" t="s">
        <v>111</v>
      </c>
      <c r="D646" s="9">
        <v>38561</v>
      </c>
      <c r="E646" t="s">
        <v>1162</v>
      </c>
    </row>
    <row r="647" spans="1:5">
      <c r="A647" t="s">
        <v>2515</v>
      </c>
      <c r="B647">
        <v>10064645430</v>
      </c>
      <c r="C647" t="s">
        <v>162</v>
      </c>
      <c r="D647" s="9">
        <v>36301</v>
      </c>
      <c r="E647" t="s">
        <v>1162</v>
      </c>
    </row>
    <row r="648" spans="1:5">
      <c r="A648" t="s">
        <v>1624</v>
      </c>
      <c r="B648">
        <v>10054710307</v>
      </c>
      <c r="C648" t="s">
        <v>205</v>
      </c>
      <c r="D648" s="9">
        <v>37232</v>
      </c>
      <c r="E648" t="s">
        <v>1164</v>
      </c>
    </row>
    <row r="649" spans="1:5">
      <c r="A649" t="s">
        <v>1625</v>
      </c>
      <c r="B649">
        <v>10083501119</v>
      </c>
      <c r="C649" t="s">
        <v>111</v>
      </c>
      <c r="D649" s="9">
        <v>37417</v>
      </c>
      <c r="E649" t="s">
        <v>1162</v>
      </c>
    </row>
    <row r="650" spans="1:5">
      <c r="A650" t="s">
        <v>5548</v>
      </c>
      <c r="B650">
        <v>10064644319</v>
      </c>
      <c r="C650" t="s">
        <v>162</v>
      </c>
      <c r="D650" s="9">
        <v>36872</v>
      </c>
      <c r="E650" t="s">
        <v>1164</v>
      </c>
    </row>
    <row r="651" spans="1:5">
      <c r="A651" t="s">
        <v>7478</v>
      </c>
      <c r="B651">
        <v>10052786269</v>
      </c>
      <c r="C651" t="s">
        <v>162</v>
      </c>
      <c r="D651" s="9">
        <v>24393</v>
      </c>
      <c r="E651" t="s">
        <v>1162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1162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1164</v>
      </c>
    </row>
    <row r="654" spans="1:5">
      <c r="A654" t="s">
        <v>1628</v>
      </c>
      <c r="B654">
        <v>10140954017</v>
      </c>
      <c r="C654" t="s">
        <v>100</v>
      </c>
      <c r="D654" s="9">
        <v>33420</v>
      </c>
      <c r="E654" t="s">
        <v>1162</v>
      </c>
    </row>
    <row r="655" spans="1:5">
      <c r="A655" t="s">
        <v>1629</v>
      </c>
      <c r="B655">
        <v>10016188674</v>
      </c>
      <c r="C655" t="s">
        <v>143</v>
      </c>
      <c r="D655" s="9">
        <v>35864</v>
      </c>
      <c r="E655" t="s">
        <v>1164</v>
      </c>
    </row>
    <row r="656" spans="1:5">
      <c r="A656" t="s">
        <v>1631</v>
      </c>
      <c r="B656">
        <v>10054991001</v>
      </c>
      <c r="C656" t="s">
        <v>1630</v>
      </c>
      <c r="D656" s="9">
        <v>31244</v>
      </c>
      <c r="E656" t="s">
        <v>1162</v>
      </c>
    </row>
    <row r="657" spans="1:5">
      <c r="A657" t="s">
        <v>1632</v>
      </c>
      <c r="B657">
        <v>10063243475</v>
      </c>
      <c r="C657" t="s">
        <v>723</v>
      </c>
      <c r="D657" s="9">
        <v>36493</v>
      </c>
      <c r="E657" t="s">
        <v>1162</v>
      </c>
    </row>
    <row r="658" spans="1:5">
      <c r="A658" t="s">
        <v>5445</v>
      </c>
      <c r="B658">
        <v>10004714382</v>
      </c>
      <c r="C658" t="s">
        <v>54</v>
      </c>
      <c r="D658" s="9">
        <v>32386</v>
      </c>
      <c r="E658" t="s">
        <v>1164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1162</v>
      </c>
    </row>
    <row r="660" spans="1:5">
      <c r="A660" t="s">
        <v>7000</v>
      </c>
      <c r="B660">
        <v>10010174674</v>
      </c>
      <c r="C660" t="s">
        <v>40</v>
      </c>
      <c r="D660" s="9">
        <v>35699</v>
      </c>
      <c r="E660" t="s">
        <v>1164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1162</v>
      </c>
    </row>
    <row r="662" spans="1:5">
      <c r="A662" t="s">
        <v>1636</v>
      </c>
      <c r="B662">
        <v>10053783551</v>
      </c>
      <c r="C662" t="s">
        <v>1635</v>
      </c>
      <c r="D662" s="9">
        <v>32867</v>
      </c>
      <c r="E662" t="s">
        <v>1162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1162</v>
      </c>
    </row>
    <row r="664" spans="1:5">
      <c r="A664" t="s">
        <v>1638</v>
      </c>
      <c r="B664">
        <v>10023189953</v>
      </c>
      <c r="C664" t="s">
        <v>22</v>
      </c>
      <c r="D664" s="9">
        <v>37353</v>
      </c>
      <c r="E664" t="s">
        <v>1164</v>
      </c>
    </row>
    <row r="665" spans="1:5">
      <c r="A665" t="s">
        <v>1639</v>
      </c>
      <c r="B665">
        <v>10023156510</v>
      </c>
      <c r="C665" t="s">
        <v>22</v>
      </c>
      <c r="D665" s="9">
        <v>36907</v>
      </c>
      <c r="E665" t="s">
        <v>1162</v>
      </c>
    </row>
    <row r="666" spans="1:5">
      <c r="A666" t="s">
        <v>1640</v>
      </c>
      <c r="B666">
        <v>10038077534</v>
      </c>
      <c r="C666" t="s">
        <v>35</v>
      </c>
      <c r="D666" s="9">
        <v>26721</v>
      </c>
      <c r="E666" t="s">
        <v>1162</v>
      </c>
    </row>
    <row r="667" spans="1:5">
      <c r="A667" t="s">
        <v>1641</v>
      </c>
      <c r="B667">
        <v>10052845681</v>
      </c>
      <c r="C667" t="s">
        <v>111</v>
      </c>
      <c r="D667" s="9">
        <v>37027</v>
      </c>
      <c r="E667" t="s">
        <v>1162</v>
      </c>
    </row>
    <row r="668" spans="1:5">
      <c r="A668" t="s">
        <v>1642</v>
      </c>
      <c r="B668">
        <v>10066814994</v>
      </c>
      <c r="C668" t="s">
        <v>111</v>
      </c>
      <c r="D668" s="9">
        <v>34934</v>
      </c>
      <c r="E668" t="s">
        <v>1162</v>
      </c>
    </row>
    <row r="669" spans="1:5">
      <c r="A669" t="s">
        <v>1643</v>
      </c>
      <c r="B669">
        <v>10074172345</v>
      </c>
      <c r="C669" t="s">
        <v>111</v>
      </c>
      <c r="D669" s="9">
        <v>37330</v>
      </c>
      <c r="E669" t="s">
        <v>1162</v>
      </c>
    </row>
    <row r="670" spans="1:5">
      <c r="A670" t="s">
        <v>1644</v>
      </c>
      <c r="B670">
        <v>10086715556</v>
      </c>
      <c r="C670" t="s">
        <v>111</v>
      </c>
      <c r="D670" s="9">
        <v>37494</v>
      </c>
      <c r="E670" t="s">
        <v>1162</v>
      </c>
    </row>
    <row r="671" spans="1:5">
      <c r="A671" t="s">
        <v>1645</v>
      </c>
      <c r="B671">
        <v>10087871674</v>
      </c>
      <c r="C671" t="s">
        <v>111</v>
      </c>
      <c r="D671" s="9">
        <v>38242</v>
      </c>
      <c r="E671" t="s">
        <v>1162</v>
      </c>
    </row>
    <row r="672" spans="1:5">
      <c r="A672" t="s">
        <v>1646</v>
      </c>
      <c r="B672">
        <v>10120704053</v>
      </c>
      <c r="C672" t="s">
        <v>111</v>
      </c>
      <c r="D672" s="9">
        <v>35613</v>
      </c>
      <c r="E672" t="s">
        <v>1164</v>
      </c>
    </row>
    <row r="673" spans="1:5">
      <c r="A673" t="s">
        <v>1648</v>
      </c>
      <c r="B673">
        <v>10083745336</v>
      </c>
      <c r="C673" t="s">
        <v>1647</v>
      </c>
      <c r="D673" s="9">
        <v>37019</v>
      </c>
      <c r="E673" t="s">
        <v>1164</v>
      </c>
    </row>
    <row r="674" spans="1:5">
      <c r="A674" t="s">
        <v>6872</v>
      </c>
      <c r="B674">
        <v>10015958706</v>
      </c>
      <c r="C674" t="s">
        <v>196</v>
      </c>
      <c r="D674" s="9">
        <v>35152</v>
      </c>
      <c r="E674" t="s">
        <v>1164</v>
      </c>
    </row>
    <row r="675" spans="1:5">
      <c r="A675" t="s">
        <v>1649</v>
      </c>
      <c r="B675">
        <v>10131768521</v>
      </c>
      <c r="C675" t="s">
        <v>1647</v>
      </c>
      <c r="D675" s="9">
        <v>37454</v>
      </c>
      <c r="E675" t="s">
        <v>1164</v>
      </c>
    </row>
    <row r="676" spans="1:5">
      <c r="A676" t="s">
        <v>1651</v>
      </c>
      <c r="B676">
        <v>10049512824</v>
      </c>
      <c r="C676" t="s">
        <v>1650</v>
      </c>
      <c r="D676" s="9">
        <v>36182</v>
      </c>
      <c r="E676" t="s">
        <v>1164</v>
      </c>
    </row>
    <row r="677" spans="1:5">
      <c r="A677" t="s">
        <v>6958</v>
      </c>
      <c r="B677">
        <v>10006067332</v>
      </c>
      <c r="C677" t="s">
        <v>196</v>
      </c>
      <c r="D677" s="9">
        <v>33203</v>
      </c>
      <c r="E677" t="s">
        <v>1164</v>
      </c>
    </row>
    <row r="678" spans="1:5">
      <c r="A678" t="s">
        <v>1652</v>
      </c>
      <c r="B678">
        <v>10049516157</v>
      </c>
      <c r="C678" t="s">
        <v>1650</v>
      </c>
      <c r="D678" s="9">
        <v>36695</v>
      </c>
      <c r="E678" t="s">
        <v>1162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1164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1162</v>
      </c>
    </row>
    <row r="681" spans="1:5">
      <c r="A681" t="s">
        <v>1654</v>
      </c>
      <c r="B681">
        <v>10096693018</v>
      </c>
      <c r="C681" t="s">
        <v>1653</v>
      </c>
      <c r="D681" s="9">
        <v>34200</v>
      </c>
      <c r="E681" t="s">
        <v>1164</v>
      </c>
    </row>
    <row r="682" spans="1:5">
      <c r="A682" t="s">
        <v>2716</v>
      </c>
      <c r="B682">
        <v>10034992934</v>
      </c>
      <c r="C682" t="s">
        <v>196</v>
      </c>
      <c r="D682" s="9">
        <v>34977</v>
      </c>
      <c r="E682" t="s">
        <v>1164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1164</v>
      </c>
    </row>
    <row r="684" spans="1:5">
      <c r="A684" t="s">
        <v>1656</v>
      </c>
      <c r="B684">
        <v>10100860984</v>
      </c>
      <c r="C684" t="s">
        <v>1655</v>
      </c>
      <c r="D684" s="9">
        <v>37321</v>
      </c>
      <c r="E684" t="s">
        <v>1164</v>
      </c>
    </row>
    <row r="685" spans="1:5">
      <c r="A685" t="s">
        <v>2716</v>
      </c>
      <c r="B685">
        <v>10023525211</v>
      </c>
      <c r="C685" t="s">
        <v>196</v>
      </c>
      <c r="D685" s="9">
        <v>34829</v>
      </c>
      <c r="E685" t="s">
        <v>1171</v>
      </c>
    </row>
    <row r="686" spans="1:5">
      <c r="A686" t="s">
        <v>5503</v>
      </c>
      <c r="B686">
        <v>10023524201</v>
      </c>
      <c r="C686" t="s">
        <v>196</v>
      </c>
      <c r="D686" s="9">
        <v>36661</v>
      </c>
      <c r="E686" t="s">
        <v>1164</v>
      </c>
    </row>
    <row r="687" spans="1:5">
      <c r="A687" t="s">
        <v>3778</v>
      </c>
      <c r="B687">
        <v>10010929355</v>
      </c>
      <c r="C687" t="s">
        <v>54</v>
      </c>
      <c r="D687" s="9">
        <v>32962</v>
      </c>
      <c r="E687" t="s">
        <v>1164</v>
      </c>
    </row>
    <row r="688" spans="1:5">
      <c r="A688" t="s">
        <v>5171</v>
      </c>
      <c r="B688">
        <v>10118971086</v>
      </c>
      <c r="C688" t="s">
        <v>162</v>
      </c>
      <c r="D688" s="9">
        <v>32855</v>
      </c>
      <c r="E688" t="s">
        <v>1164</v>
      </c>
    </row>
    <row r="689" spans="1:5">
      <c r="A689" t="s">
        <v>1658</v>
      </c>
      <c r="B689">
        <v>10066413759</v>
      </c>
      <c r="C689" t="s">
        <v>222</v>
      </c>
      <c r="D689" s="9">
        <v>36901</v>
      </c>
      <c r="E689" t="s">
        <v>1164</v>
      </c>
    </row>
    <row r="690" spans="1:5">
      <c r="A690" t="s">
        <v>1659</v>
      </c>
      <c r="B690">
        <v>10096938548</v>
      </c>
      <c r="C690" t="s">
        <v>111</v>
      </c>
      <c r="D690" s="9">
        <v>36091</v>
      </c>
      <c r="E690" t="s">
        <v>1162</v>
      </c>
    </row>
    <row r="691" spans="1:5">
      <c r="A691" t="s">
        <v>2297</v>
      </c>
      <c r="B691">
        <v>10080356501</v>
      </c>
      <c r="C691" t="s">
        <v>196</v>
      </c>
      <c r="D691" s="9">
        <v>35840</v>
      </c>
      <c r="E691" t="s">
        <v>1164</v>
      </c>
    </row>
    <row r="692" spans="1:5">
      <c r="A692" t="s">
        <v>1661</v>
      </c>
      <c r="B692">
        <v>10017653778</v>
      </c>
      <c r="C692" t="s">
        <v>85</v>
      </c>
      <c r="D692" s="9">
        <v>36784</v>
      </c>
      <c r="E692" t="s">
        <v>1164</v>
      </c>
    </row>
    <row r="693" spans="1:5">
      <c r="A693" t="s">
        <v>1662</v>
      </c>
      <c r="B693">
        <v>10082452610</v>
      </c>
      <c r="C693" t="s">
        <v>61</v>
      </c>
      <c r="D693" s="9">
        <v>37470</v>
      </c>
      <c r="E693" t="s">
        <v>1162</v>
      </c>
    </row>
    <row r="694" spans="1:5">
      <c r="A694" t="s">
        <v>1663</v>
      </c>
      <c r="B694">
        <v>10071492822</v>
      </c>
      <c r="C694" t="s">
        <v>396</v>
      </c>
      <c r="D694" s="9">
        <v>37235</v>
      </c>
      <c r="E694" t="s">
        <v>1162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1162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1171</v>
      </c>
    </row>
    <row r="697" spans="1:5">
      <c r="A697" t="s">
        <v>1664</v>
      </c>
      <c r="B697">
        <v>10009762123</v>
      </c>
      <c r="C697" t="s">
        <v>254</v>
      </c>
      <c r="D697" s="9">
        <v>34346</v>
      </c>
      <c r="E697" t="s">
        <v>1164</v>
      </c>
    </row>
    <row r="698" spans="1:5">
      <c r="A698" t="s">
        <v>1665</v>
      </c>
      <c r="B698">
        <v>10011000790</v>
      </c>
      <c r="C698" t="s">
        <v>80</v>
      </c>
      <c r="D698" s="9">
        <v>36278</v>
      </c>
      <c r="E698" t="s">
        <v>1162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1162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1162</v>
      </c>
    </row>
    <row r="701" spans="1:5">
      <c r="A701" t="s">
        <v>1666</v>
      </c>
      <c r="B701">
        <v>10055089112</v>
      </c>
      <c r="C701" t="s">
        <v>61</v>
      </c>
      <c r="D701" s="9">
        <v>36749</v>
      </c>
      <c r="E701" t="s">
        <v>1164</v>
      </c>
    </row>
    <row r="702" spans="1:5">
      <c r="A702" t="s">
        <v>1667</v>
      </c>
      <c r="B702">
        <v>10017585373</v>
      </c>
      <c r="C702" t="s">
        <v>85</v>
      </c>
      <c r="D702" s="9">
        <v>37684</v>
      </c>
      <c r="E702" t="s">
        <v>1164</v>
      </c>
    </row>
    <row r="703" spans="1:5">
      <c r="A703" t="s">
        <v>1668</v>
      </c>
      <c r="B703">
        <v>10065024740</v>
      </c>
      <c r="C703" t="s">
        <v>76</v>
      </c>
      <c r="D703" s="9">
        <v>37775</v>
      </c>
      <c r="E703" t="s">
        <v>1162</v>
      </c>
    </row>
    <row r="704" spans="1:5">
      <c r="A704" t="s">
        <v>1669</v>
      </c>
      <c r="B704">
        <v>10022380409</v>
      </c>
      <c r="C704" t="s">
        <v>628</v>
      </c>
      <c r="D704" s="9">
        <v>30847</v>
      </c>
      <c r="E704" t="s">
        <v>1164</v>
      </c>
    </row>
    <row r="705" spans="1:5">
      <c r="A705" t="s">
        <v>1670</v>
      </c>
      <c r="B705">
        <v>10006475136</v>
      </c>
      <c r="C705" t="s">
        <v>722</v>
      </c>
      <c r="D705" s="9">
        <v>31958</v>
      </c>
      <c r="E705" t="s">
        <v>1164</v>
      </c>
    </row>
    <row r="706" spans="1:5">
      <c r="A706" t="s">
        <v>1671</v>
      </c>
      <c r="B706">
        <v>10004777434</v>
      </c>
      <c r="C706" t="s">
        <v>129</v>
      </c>
      <c r="D706" s="9">
        <v>30945</v>
      </c>
      <c r="E706" t="s">
        <v>1164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1162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1162</v>
      </c>
    </row>
    <row r="709" spans="1:5">
      <c r="A709" t="s">
        <v>1672</v>
      </c>
      <c r="B709">
        <v>10055761947</v>
      </c>
      <c r="C709" t="s">
        <v>102</v>
      </c>
      <c r="D709" s="9">
        <v>37347</v>
      </c>
      <c r="E709" t="s">
        <v>1162</v>
      </c>
    </row>
    <row r="710" spans="1:5">
      <c r="A710" t="s">
        <v>1673</v>
      </c>
      <c r="B710">
        <v>10115490608</v>
      </c>
      <c r="C710" t="s">
        <v>80</v>
      </c>
      <c r="D710" s="9">
        <v>37899</v>
      </c>
      <c r="E710" t="s">
        <v>1162</v>
      </c>
    </row>
    <row r="711" spans="1:5">
      <c r="A711" t="s">
        <v>1674</v>
      </c>
      <c r="B711">
        <v>10105237102</v>
      </c>
      <c r="C711" t="s">
        <v>616</v>
      </c>
      <c r="D711" s="9">
        <v>37585</v>
      </c>
      <c r="E711" t="s">
        <v>1171</v>
      </c>
    </row>
    <row r="712" spans="1:5">
      <c r="A712" t="s">
        <v>1675</v>
      </c>
      <c r="B712">
        <v>10017582444</v>
      </c>
      <c r="C712" t="s">
        <v>85</v>
      </c>
      <c r="D712" s="9">
        <v>36633</v>
      </c>
      <c r="E712" t="s">
        <v>1162</v>
      </c>
    </row>
    <row r="713" spans="1:5">
      <c r="A713" t="s">
        <v>1676</v>
      </c>
      <c r="B713">
        <v>10009158804</v>
      </c>
      <c r="C713" t="s">
        <v>61</v>
      </c>
      <c r="D713" s="9">
        <v>35081</v>
      </c>
      <c r="E713" t="s">
        <v>1164</v>
      </c>
    </row>
    <row r="714" spans="1:5">
      <c r="A714" t="s">
        <v>1677</v>
      </c>
      <c r="B714">
        <v>10070139771</v>
      </c>
      <c r="C714" t="s">
        <v>628</v>
      </c>
      <c r="D714" s="9">
        <v>29286</v>
      </c>
      <c r="E714" t="s">
        <v>1164</v>
      </c>
    </row>
    <row r="715" spans="1:5">
      <c r="A715" t="s">
        <v>1678</v>
      </c>
      <c r="B715">
        <v>10006536770</v>
      </c>
      <c r="C715" t="s">
        <v>722</v>
      </c>
      <c r="D715" s="9">
        <v>31165</v>
      </c>
      <c r="E715" t="s">
        <v>1164</v>
      </c>
    </row>
    <row r="716" spans="1:5">
      <c r="A716" t="s">
        <v>1679</v>
      </c>
      <c r="B716">
        <v>10099805405</v>
      </c>
      <c r="C716" t="s">
        <v>93</v>
      </c>
      <c r="D716" s="9">
        <v>37324</v>
      </c>
      <c r="E716" t="s">
        <v>1164</v>
      </c>
    </row>
    <row r="717" spans="1:5">
      <c r="A717" t="s">
        <v>1680</v>
      </c>
      <c r="B717">
        <v>10004610413</v>
      </c>
      <c r="C717" t="s">
        <v>80</v>
      </c>
      <c r="D717" s="9">
        <v>32317</v>
      </c>
      <c r="E717" t="s">
        <v>1162</v>
      </c>
    </row>
    <row r="718" spans="1:5">
      <c r="A718" t="s">
        <v>1681</v>
      </c>
      <c r="B718">
        <v>10014547758</v>
      </c>
      <c r="C718" t="s">
        <v>1278</v>
      </c>
      <c r="D718" s="9">
        <v>34398</v>
      </c>
      <c r="E718" t="s">
        <v>1162</v>
      </c>
    </row>
    <row r="719" spans="1:5">
      <c r="A719" t="s">
        <v>1682</v>
      </c>
      <c r="B719">
        <v>10078019407</v>
      </c>
      <c r="C719" t="s">
        <v>616</v>
      </c>
      <c r="D719" s="9">
        <v>34996</v>
      </c>
      <c r="E719" t="s">
        <v>1164</v>
      </c>
    </row>
    <row r="720" spans="1:5">
      <c r="A720" t="s">
        <v>2274</v>
      </c>
      <c r="B720">
        <v>10034949585</v>
      </c>
      <c r="C720" t="s">
        <v>196</v>
      </c>
      <c r="D720" s="9">
        <v>36654</v>
      </c>
      <c r="E720" t="s">
        <v>1164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1162</v>
      </c>
    </row>
    <row r="722" spans="1:5">
      <c r="A722" t="s">
        <v>1683</v>
      </c>
      <c r="B722">
        <v>10010652907</v>
      </c>
      <c r="C722" t="s">
        <v>254</v>
      </c>
      <c r="D722" s="9">
        <v>35225</v>
      </c>
      <c r="E722" t="s">
        <v>1164</v>
      </c>
    </row>
    <row r="723" spans="1:5">
      <c r="A723" t="s">
        <v>6591</v>
      </c>
      <c r="B723">
        <v>10092467757</v>
      </c>
      <c r="C723" t="s">
        <v>54</v>
      </c>
      <c r="D723" s="9">
        <v>36402</v>
      </c>
      <c r="E723" t="s">
        <v>1164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1164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1162</v>
      </c>
    </row>
    <row r="726" spans="1:5">
      <c r="A726" t="s">
        <v>1685</v>
      </c>
      <c r="B726">
        <v>10065335443</v>
      </c>
      <c r="C726" t="s">
        <v>616</v>
      </c>
      <c r="D726" s="9">
        <v>36827</v>
      </c>
      <c r="E726" t="s">
        <v>1164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1164</v>
      </c>
    </row>
    <row r="728" spans="1:5">
      <c r="A728" t="s">
        <v>1686</v>
      </c>
      <c r="B728">
        <v>10056185313</v>
      </c>
      <c r="C728" t="s">
        <v>61</v>
      </c>
      <c r="D728" s="9">
        <v>36633</v>
      </c>
      <c r="E728" t="s">
        <v>1164</v>
      </c>
    </row>
    <row r="729" spans="1:5">
      <c r="A729" t="s">
        <v>1687</v>
      </c>
      <c r="B729">
        <v>10071493731</v>
      </c>
      <c r="C729" t="s">
        <v>396</v>
      </c>
      <c r="D729" s="9">
        <v>37819</v>
      </c>
      <c r="E729" t="s">
        <v>1162</v>
      </c>
    </row>
    <row r="730" spans="1:5">
      <c r="A730" t="s">
        <v>1688</v>
      </c>
      <c r="B730">
        <v>10011119618</v>
      </c>
      <c r="C730" t="s">
        <v>76</v>
      </c>
      <c r="D730" s="9">
        <v>36448</v>
      </c>
      <c r="E730" t="s">
        <v>1162</v>
      </c>
    </row>
    <row r="731" spans="1:5">
      <c r="A731" t="s">
        <v>7826</v>
      </c>
      <c r="B731">
        <v>10050677531</v>
      </c>
      <c r="C731" t="s">
        <v>148</v>
      </c>
      <c r="D731" s="9">
        <v>33656</v>
      </c>
      <c r="E731" t="s">
        <v>1162</v>
      </c>
    </row>
    <row r="732" spans="1:5">
      <c r="A732" t="s">
        <v>1690</v>
      </c>
      <c r="B732">
        <v>10011324429</v>
      </c>
      <c r="C732" t="s">
        <v>628</v>
      </c>
      <c r="D732" s="9">
        <v>31996</v>
      </c>
      <c r="E732" t="s">
        <v>1162</v>
      </c>
    </row>
    <row r="733" spans="1:5">
      <c r="A733" t="s">
        <v>1691</v>
      </c>
      <c r="B733">
        <v>10052184465</v>
      </c>
      <c r="C733" t="s">
        <v>722</v>
      </c>
      <c r="D733" s="9">
        <v>37288</v>
      </c>
      <c r="E733" t="s">
        <v>1162</v>
      </c>
    </row>
    <row r="734" spans="1:5">
      <c r="A734" t="s">
        <v>1692</v>
      </c>
      <c r="B734">
        <v>10057674968</v>
      </c>
      <c r="C734" t="s">
        <v>129</v>
      </c>
      <c r="D734" s="9">
        <v>36291</v>
      </c>
      <c r="E734" t="s">
        <v>1164</v>
      </c>
    </row>
    <row r="735" spans="1:5">
      <c r="A735" t="s">
        <v>1693</v>
      </c>
      <c r="B735">
        <v>10010723231</v>
      </c>
      <c r="C735" t="s">
        <v>80</v>
      </c>
      <c r="D735" s="9">
        <v>34969</v>
      </c>
      <c r="E735" t="s">
        <v>1164</v>
      </c>
    </row>
    <row r="736" spans="1:5">
      <c r="A736" t="s">
        <v>1694</v>
      </c>
      <c r="B736">
        <v>10064887526</v>
      </c>
      <c r="C736" t="s">
        <v>616</v>
      </c>
      <c r="D736" s="9">
        <v>33691</v>
      </c>
      <c r="E736" t="s">
        <v>1164</v>
      </c>
    </row>
    <row r="737" spans="1:5">
      <c r="A737" t="s">
        <v>7383</v>
      </c>
      <c r="B737">
        <v>10006453918</v>
      </c>
      <c r="C737" t="s">
        <v>196</v>
      </c>
      <c r="D737" s="9">
        <v>32936</v>
      </c>
      <c r="E737" t="s">
        <v>1164</v>
      </c>
    </row>
    <row r="738" spans="1:5">
      <c r="A738" t="s">
        <v>1695</v>
      </c>
      <c r="B738">
        <v>10064295826</v>
      </c>
      <c r="C738" t="s">
        <v>186</v>
      </c>
      <c r="D738" s="9">
        <v>37141</v>
      </c>
      <c r="E738" t="s">
        <v>1164</v>
      </c>
    </row>
    <row r="739" spans="1:5">
      <c r="A739" t="s">
        <v>1696</v>
      </c>
      <c r="B739">
        <v>10049099764</v>
      </c>
      <c r="C739" t="s">
        <v>254</v>
      </c>
      <c r="D739" s="9">
        <v>36986</v>
      </c>
      <c r="E739" t="s">
        <v>1164</v>
      </c>
    </row>
    <row r="740" spans="1:5">
      <c r="A740" t="s">
        <v>1697</v>
      </c>
      <c r="B740">
        <v>10016105014</v>
      </c>
      <c r="C740" t="s">
        <v>205</v>
      </c>
      <c r="D740" s="9">
        <v>37101</v>
      </c>
      <c r="E740" t="s">
        <v>1164</v>
      </c>
    </row>
    <row r="741" spans="1:5">
      <c r="A741" t="s">
        <v>1698</v>
      </c>
      <c r="B741">
        <v>10121517136</v>
      </c>
      <c r="C741" t="s">
        <v>616</v>
      </c>
      <c r="D741" s="9">
        <v>37486</v>
      </c>
      <c r="E741" t="s">
        <v>1164</v>
      </c>
    </row>
    <row r="742" spans="1:5">
      <c r="A742" t="s">
        <v>1699</v>
      </c>
      <c r="B742">
        <v>10014992140</v>
      </c>
      <c r="C742" t="s">
        <v>85</v>
      </c>
      <c r="D742" s="9">
        <v>36051</v>
      </c>
      <c r="E742" t="s">
        <v>1164</v>
      </c>
    </row>
    <row r="743" spans="1:5">
      <c r="A743" t="s">
        <v>1700</v>
      </c>
      <c r="B743">
        <v>10105678753</v>
      </c>
      <c r="C743" t="s">
        <v>61</v>
      </c>
      <c r="D743" s="9">
        <v>36577</v>
      </c>
      <c r="E743" t="s">
        <v>1164</v>
      </c>
    </row>
    <row r="744" spans="1:5">
      <c r="A744" t="s">
        <v>1701</v>
      </c>
      <c r="B744">
        <v>10071254665</v>
      </c>
      <c r="C744" t="s">
        <v>396</v>
      </c>
      <c r="D744" s="9">
        <v>37514</v>
      </c>
      <c r="E744" t="s">
        <v>1162</v>
      </c>
    </row>
    <row r="745" spans="1:5">
      <c r="A745" t="s">
        <v>1702</v>
      </c>
      <c r="B745">
        <v>10123469058</v>
      </c>
      <c r="C745" t="s">
        <v>59</v>
      </c>
      <c r="D745" s="9">
        <v>37171</v>
      </c>
      <c r="E745" t="s">
        <v>1171</v>
      </c>
    </row>
    <row r="746" spans="1:5">
      <c r="A746" t="s">
        <v>4775</v>
      </c>
      <c r="B746">
        <v>10060058441</v>
      </c>
      <c r="C746" t="s">
        <v>148</v>
      </c>
      <c r="D746" s="9">
        <v>37439</v>
      </c>
      <c r="E746" t="s">
        <v>1162</v>
      </c>
    </row>
    <row r="747" spans="1:5">
      <c r="A747" t="s">
        <v>1704</v>
      </c>
      <c r="B747">
        <v>10022362322</v>
      </c>
      <c r="C747" t="s">
        <v>628</v>
      </c>
      <c r="D747" s="9">
        <v>25312</v>
      </c>
      <c r="E747" t="s">
        <v>1162</v>
      </c>
    </row>
    <row r="748" spans="1:5">
      <c r="A748" t="s">
        <v>1705</v>
      </c>
      <c r="B748">
        <v>10012076985</v>
      </c>
      <c r="C748" t="s">
        <v>722</v>
      </c>
      <c r="D748" s="9">
        <v>27785</v>
      </c>
      <c r="E748" t="s">
        <v>1164</v>
      </c>
    </row>
    <row r="749" spans="1:5">
      <c r="A749" t="s">
        <v>1706</v>
      </c>
      <c r="B749">
        <v>10006066524</v>
      </c>
      <c r="C749" t="s">
        <v>80</v>
      </c>
      <c r="D749" s="9">
        <v>32987</v>
      </c>
      <c r="E749" t="s">
        <v>1162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1164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1162</v>
      </c>
    </row>
    <row r="752" spans="1:5">
      <c r="A752" t="s">
        <v>1708</v>
      </c>
      <c r="B752">
        <v>10015570504</v>
      </c>
      <c r="C752" t="s">
        <v>254</v>
      </c>
      <c r="D752" s="9">
        <v>35910</v>
      </c>
      <c r="E752" t="s">
        <v>1164</v>
      </c>
    </row>
    <row r="753" spans="1:5">
      <c r="A753" t="s">
        <v>1784</v>
      </c>
      <c r="B753">
        <v>10113586879</v>
      </c>
      <c r="C753" t="s">
        <v>54</v>
      </c>
      <c r="D753" s="9">
        <v>37491</v>
      </c>
      <c r="E753" t="s">
        <v>1164</v>
      </c>
    </row>
    <row r="754" spans="1:5">
      <c r="A754" t="s">
        <v>1710</v>
      </c>
      <c r="B754">
        <v>10010903891</v>
      </c>
      <c r="C754" t="s">
        <v>205</v>
      </c>
      <c r="D754" s="9">
        <v>35816</v>
      </c>
      <c r="E754" t="s">
        <v>1164</v>
      </c>
    </row>
    <row r="755" spans="1:5">
      <c r="A755" t="s">
        <v>1711</v>
      </c>
      <c r="B755">
        <v>10045950702</v>
      </c>
      <c r="C755" t="s">
        <v>102</v>
      </c>
      <c r="D755" s="9">
        <v>36823</v>
      </c>
      <c r="E755" t="s">
        <v>1162</v>
      </c>
    </row>
    <row r="756" spans="1:5">
      <c r="A756" t="s">
        <v>1712</v>
      </c>
      <c r="B756">
        <v>10092819583</v>
      </c>
      <c r="C756" t="s">
        <v>61</v>
      </c>
      <c r="D756" s="9">
        <v>37273</v>
      </c>
      <c r="E756" t="s">
        <v>1164</v>
      </c>
    </row>
    <row r="757" spans="1:5">
      <c r="A757" t="s">
        <v>1713</v>
      </c>
      <c r="B757">
        <v>10005461383</v>
      </c>
      <c r="C757" t="s">
        <v>396</v>
      </c>
      <c r="D757" s="9">
        <v>32986</v>
      </c>
      <c r="E757" t="s">
        <v>1164</v>
      </c>
    </row>
    <row r="758" spans="1:5">
      <c r="A758" t="s">
        <v>1714</v>
      </c>
      <c r="B758">
        <v>10017564458</v>
      </c>
      <c r="C758" t="s">
        <v>85</v>
      </c>
      <c r="D758" s="9">
        <v>36805</v>
      </c>
      <c r="E758" t="s">
        <v>1164</v>
      </c>
    </row>
    <row r="759" spans="1:5">
      <c r="A759" t="s">
        <v>1715</v>
      </c>
      <c r="B759">
        <v>10120843287</v>
      </c>
      <c r="C759" t="s">
        <v>76</v>
      </c>
      <c r="D759" s="9">
        <v>34334</v>
      </c>
      <c r="E759" t="s">
        <v>1162</v>
      </c>
    </row>
    <row r="760" spans="1:5">
      <c r="A760" t="s">
        <v>4757</v>
      </c>
      <c r="B760">
        <v>10053696453</v>
      </c>
      <c r="C760" t="s">
        <v>148</v>
      </c>
      <c r="D760" s="9">
        <v>35687</v>
      </c>
      <c r="E760" t="s">
        <v>1162</v>
      </c>
    </row>
    <row r="761" spans="1:5">
      <c r="A761" t="s">
        <v>1717</v>
      </c>
      <c r="B761">
        <v>10022382934</v>
      </c>
      <c r="C761" t="s">
        <v>628</v>
      </c>
      <c r="D761" s="9">
        <v>29350</v>
      </c>
      <c r="E761" t="s">
        <v>1162</v>
      </c>
    </row>
    <row r="762" spans="1:5">
      <c r="A762" t="s">
        <v>1718</v>
      </c>
      <c r="B762">
        <v>10052180728</v>
      </c>
      <c r="C762" t="s">
        <v>722</v>
      </c>
      <c r="D762" s="9">
        <v>37077</v>
      </c>
      <c r="E762" t="s">
        <v>1171</v>
      </c>
    </row>
    <row r="763" spans="1:5">
      <c r="A763" t="s">
        <v>1719</v>
      </c>
      <c r="B763">
        <v>10083586904</v>
      </c>
      <c r="C763" t="s">
        <v>129</v>
      </c>
      <c r="D763" s="9">
        <v>36682</v>
      </c>
      <c r="E763" t="s">
        <v>1164</v>
      </c>
    </row>
    <row r="764" spans="1:5">
      <c r="A764" t="s">
        <v>1720</v>
      </c>
      <c r="B764">
        <v>10007291249</v>
      </c>
      <c r="C764" t="s">
        <v>80</v>
      </c>
      <c r="D764" s="9">
        <v>33310</v>
      </c>
      <c r="E764" t="s">
        <v>1164</v>
      </c>
    </row>
    <row r="765" spans="1:5">
      <c r="A765" t="s">
        <v>1721</v>
      </c>
      <c r="B765">
        <v>10020077667</v>
      </c>
      <c r="C765" t="s">
        <v>1278</v>
      </c>
      <c r="D765" s="9">
        <v>36584</v>
      </c>
      <c r="E765" t="s">
        <v>1162</v>
      </c>
    </row>
    <row r="766" spans="1:5">
      <c r="A766" t="s">
        <v>2315</v>
      </c>
      <c r="B766">
        <v>10034981921</v>
      </c>
      <c r="C766" t="s">
        <v>196</v>
      </c>
      <c r="D766" s="9">
        <v>36221</v>
      </c>
      <c r="E766" t="s">
        <v>1164</v>
      </c>
    </row>
    <row r="767" spans="1:5">
      <c r="A767" t="s">
        <v>1722</v>
      </c>
      <c r="B767">
        <v>10080862214</v>
      </c>
      <c r="C767" t="s">
        <v>186</v>
      </c>
      <c r="D767" s="9">
        <v>36901</v>
      </c>
      <c r="E767" t="s">
        <v>1162</v>
      </c>
    </row>
    <row r="768" spans="1:5">
      <c r="A768" t="s">
        <v>6597</v>
      </c>
      <c r="B768">
        <v>10091528473</v>
      </c>
      <c r="C768" t="s">
        <v>54</v>
      </c>
      <c r="D768" s="9">
        <v>36845</v>
      </c>
      <c r="E768" t="s">
        <v>1164</v>
      </c>
    </row>
    <row r="769" spans="1:5">
      <c r="A769" t="s">
        <v>1724</v>
      </c>
      <c r="B769">
        <v>10017563448</v>
      </c>
      <c r="C769" t="s">
        <v>85</v>
      </c>
      <c r="D769" s="9">
        <v>37197</v>
      </c>
      <c r="E769" t="s">
        <v>1164</v>
      </c>
    </row>
    <row r="770" spans="1:5">
      <c r="A770" t="s">
        <v>1725</v>
      </c>
      <c r="B770">
        <v>10010786885</v>
      </c>
      <c r="C770" t="s">
        <v>61</v>
      </c>
      <c r="D770" s="9">
        <v>35905</v>
      </c>
      <c r="E770" t="s">
        <v>1164</v>
      </c>
    </row>
    <row r="771" spans="1:5">
      <c r="A771" t="s">
        <v>1726</v>
      </c>
      <c r="B771">
        <v>10071492923</v>
      </c>
      <c r="C771" t="s">
        <v>396</v>
      </c>
      <c r="D771" s="9">
        <v>37844</v>
      </c>
      <c r="E771" t="s">
        <v>1162</v>
      </c>
    </row>
    <row r="772" spans="1:5">
      <c r="A772" t="s">
        <v>1727</v>
      </c>
      <c r="B772">
        <v>10050942259</v>
      </c>
      <c r="C772" t="s">
        <v>59</v>
      </c>
      <c r="D772" s="9">
        <v>36809</v>
      </c>
      <c r="E772" t="s">
        <v>1164</v>
      </c>
    </row>
    <row r="773" spans="1:5">
      <c r="A773" t="s">
        <v>1728</v>
      </c>
      <c r="B773">
        <v>10084828403</v>
      </c>
      <c r="C773" t="s">
        <v>129</v>
      </c>
      <c r="D773" s="9">
        <v>36331</v>
      </c>
      <c r="E773" t="s">
        <v>1164</v>
      </c>
    </row>
    <row r="774" spans="1:5">
      <c r="A774" t="s">
        <v>1729</v>
      </c>
      <c r="B774">
        <v>10010969468</v>
      </c>
      <c r="C774" t="s">
        <v>85</v>
      </c>
      <c r="D774" s="9">
        <v>35617</v>
      </c>
      <c r="E774" t="s">
        <v>1162</v>
      </c>
    </row>
    <row r="775" spans="1:5">
      <c r="A775" t="s">
        <v>1730</v>
      </c>
      <c r="B775">
        <v>10081577889</v>
      </c>
      <c r="C775" t="s">
        <v>1278</v>
      </c>
      <c r="D775" s="9">
        <v>37469</v>
      </c>
      <c r="E775" t="s">
        <v>1162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1162</v>
      </c>
    </row>
    <row r="777" spans="1:5">
      <c r="A777" t="s">
        <v>5867</v>
      </c>
      <c r="B777">
        <v>10015528670</v>
      </c>
      <c r="C777" t="s">
        <v>40</v>
      </c>
      <c r="D777" s="9">
        <v>36239</v>
      </c>
      <c r="E777" t="s">
        <v>1164</v>
      </c>
    </row>
    <row r="778" spans="1:5">
      <c r="A778" t="s">
        <v>1733</v>
      </c>
      <c r="B778">
        <v>10089917162</v>
      </c>
      <c r="C778" t="s">
        <v>186</v>
      </c>
      <c r="D778" s="9">
        <v>37320</v>
      </c>
      <c r="E778" t="s">
        <v>1164</v>
      </c>
    </row>
    <row r="779" spans="1:5">
      <c r="A779" t="s">
        <v>1734</v>
      </c>
      <c r="B779">
        <v>10088938977</v>
      </c>
      <c r="C779" t="s">
        <v>205</v>
      </c>
      <c r="D779" s="9">
        <v>37394</v>
      </c>
      <c r="E779" t="s">
        <v>1164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1162</v>
      </c>
    </row>
    <row r="781" spans="1:5">
      <c r="A781" t="s">
        <v>1735</v>
      </c>
      <c r="B781">
        <v>10128803452</v>
      </c>
      <c r="C781" t="s">
        <v>61</v>
      </c>
      <c r="D781" s="9">
        <v>35221</v>
      </c>
      <c r="E781" t="s">
        <v>1164</v>
      </c>
    </row>
    <row r="782" spans="1:5">
      <c r="A782" t="s">
        <v>1736</v>
      </c>
      <c r="B782">
        <v>10010672408</v>
      </c>
      <c r="C782" t="s">
        <v>396</v>
      </c>
      <c r="D782" s="9">
        <v>32324</v>
      </c>
      <c r="E782" t="s">
        <v>1162</v>
      </c>
    </row>
    <row r="783" spans="1:5">
      <c r="A783" t="s">
        <v>1737</v>
      </c>
      <c r="B783">
        <v>10079745805</v>
      </c>
      <c r="C783" t="s">
        <v>85</v>
      </c>
      <c r="D783" s="9">
        <v>37805</v>
      </c>
      <c r="E783" t="s">
        <v>1162</v>
      </c>
    </row>
    <row r="784" spans="1:5">
      <c r="A784" t="s">
        <v>1738</v>
      </c>
      <c r="B784">
        <v>10061358443</v>
      </c>
      <c r="C784" t="s">
        <v>59</v>
      </c>
      <c r="D784" s="9">
        <v>36431</v>
      </c>
      <c r="E784" t="s">
        <v>1164</v>
      </c>
    </row>
    <row r="785" spans="1:5">
      <c r="A785" t="s">
        <v>1739</v>
      </c>
      <c r="B785">
        <v>10086110318</v>
      </c>
      <c r="C785" t="s">
        <v>222</v>
      </c>
      <c r="D785" s="9">
        <v>32416</v>
      </c>
      <c r="E785" t="s">
        <v>1164</v>
      </c>
    </row>
    <row r="786" spans="1:5">
      <c r="A786" t="s">
        <v>1740</v>
      </c>
      <c r="B786">
        <v>10008888113</v>
      </c>
      <c r="C786" t="s">
        <v>129</v>
      </c>
      <c r="D786" s="9">
        <v>32281</v>
      </c>
      <c r="E786" t="s">
        <v>1164</v>
      </c>
    </row>
    <row r="787" spans="1:5">
      <c r="A787" t="s">
        <v>1741</v>
      </c>
      <c r="B787">
        <v>10006686718</v>
      </c>
      <c r="C787" t="s">
        <v>85</v>
      </c>
      <c r="D787" s="9">
        <v>32978</v>
      </c>
      <c r="E787" t="s">
        <v>1164</v>
      </c>
    </row>
    <row r="788" spans="1:5">
      <c r="A788" t="s">
        <v>1742</v>
      </c>
      <c r="B788">
        <v>10051729676</v>
      </c>
      <c r="C788" t="s">
        <v>1278</v>
      </c>
      <c r="D788" s="9">
        <v>36985</v>
      </c>
      <c r="E788" t="s">
        <v>1162</v>
      </c>
    </row>
    <row r="789" spans="1:5">
      <c r="A789" t="s">
        <v>2005</v>
      </c>
      <c r="B789">
        <v>10010654826</v>
      </c>
      <c r="C789" t="s">
        <v>196</v>
      </c>
      <c r="D789" s="9">
        <v>35792</v>
      </c>
      <c r="E789" t="s">
        <v>1164</v>
      </c>
    </row>
    <row r="790" spans="1:5">
      <c r="A790" t="s">
        <v>1743</v>
      </c>
      <c r="B790">
        <v>10076586635</v>
      </c>
      <c r="C790" t="s">
        <v>186</v>
      </c>
      <c r="D790" s="9">
        <v>36971</v>
      </c>
      <c r="E790" t="s">
        <v>1164</v>
      </c>
    </row>
    <row r="791" spans="1:5">
      <c r="A791" t="s">
        <v>1744</v>
      </c>
      <c r="B791">
        <v>10119925427</v>
      </c>
      <c r="C791" t="s">
        <v>254</v>
      </c>
      <c r="D791" s="9">
        <v>37331</v>
      </c>
      <c r="E791" t="s">
        <v>1164</v>
      </c>
    </row>
    <row r="792" spans="1:5">
      <c r="A792" t="s">
        <v>7456</v>
      </c>
      <c r="B792">
        <v>10061348844</v>
      </c>
      <c r="C792" t="s">
        <v>54</v>
      </c>
      <c r="E792" t="s">
        <v>1164</v>
      </c>
    </row>
    <row r="793" spans="1:5">
      <c r="A793" t="s">
        <v>1746</v>
      </c>
      <c r="B793">
        <v>10014385080</v>
      </c>
      <c r="C793" t="s">
        <v>205</v>
      </c>
      <c r="D793" s="9">
        <v>35547</v>
      </c>
      <c r="E793" t="s">
        <v>1164</v>
      </c>
    </row>
    <row r="794" spans="1:5">
      <c r="A794" t="s">
        <v>1747</v>
      </c>
      <c r="B794">
        <v>10017615685</v>
      </c>
      <c r="C794" t="s">
        <v>85</v>
      </c>
      <c r="D794" s="9">
        <v>37614</v>
      </c>
      <c r="E794" t="s">
        <v>1162</v>
      </c>
    </row>
    <row r="795" spans="1:5">
      <c r="A795" t="s">
        <v>1748</v>
      </c>
      <c r="B795">
        <v>10007504346</v>
      </c>
      <c r="C795" t="s">
        <v>61</v>
      </c>
      <c r="D795" s="9">
        <v>34168</v>
      </c>
      <c r="E795" t="s">
        <v>1164</v>
      </c>
    </row>
    <row r="796" spans="1:5">
      <c r="A796" t="s">
        <v>1749</v>
      </c>
      <c r="B796">
        <v>10011968770</v>
      </c>
      <c r="C796" t="s">
        <v>396</v>
      </c>
      <c r="D796" s="9">
        <v>33488</v>
      </c>
      <c r="E796" t="s">
        <v>1164</v>
      </c>
    </row>
    <row r="797" spans="1:5">
      <c r="A797" t="s">
        <v>1750</v>
      </c>
      <c r="B797">
        <v>10050726233</v>
      </c>
      <c r="C797" t="s">
        <v>59</v>
      </c>
      <c r="D797" s="9">
        <v>37433</v>
      </c>
      <c r="E797" t="s">
        <v>1164</v>
      </c>
    </row>
    <row r="798" spans="1:5">
      <c r="A798" t="s">
        <v>1751</v>
      </c>
      <c r="B798">
        <v>10009260147</v>
      </c>
      <c r="C798" t="s">
        <v>222</v>
      </c>
      <c r="D798" s="9">
        <v>34428</v>
      </c>
      <c r="E798" t="s">
        <v>1164</v>
      </c>
    </row>
    <row r="799" spans="1:5">
      <c r="A799" t="s">
        <v>1752</v>
      </c>
      <c r="B799">
        <v>10082392487</v>
      </c>
      <c r="C799" t="s">
        <v>129</v>
      </c>
      <c r="D799" s="9">
        <v>34915</v>
      </c>
      <c r="E799" t="s">
        <v>1164</v>
      </c>
    </row>
    <row r="800" spans="1:5">
      <c r="A800" t="s">
        <v>1753</v>
      </c>
      <c r="B800">
        <v>10111519062</v>
      </c>
      <c r="C800" t="s">
        <v>85</v>
      </c>
      <c r="D800" s="9">
        <v>37517</v>
      </c>
      <c r="E800" t="s">
        <v>1162</v>
      </c>
    </row>
    <row r="801" spans="1:5">
      <c r="A801" t="s">
        <v>5961</v>
      </c>
      <c r="B801">
        <v>10009714532</v>
      </c>
      <c r="C801" t="s">
        <v>196</v>
      </c>
      <c r="D801" s="9">
        <v>35122</v>
      </c>
      <c r="E801" t="s">
        <v>1164</v>
      </c>
    </row>
    <row r="802" spans="1:5">
      <c r="A802" t="s">
        <v>1754</v>
      </c>
      <c r="B802">
        <v>10076740421</v>
      </c>
      <c r="C802" t="s">
        <v>186</v>
      </c>
      <c r="D802" s="9">
        <v>37778</v>
      </c>
      <c r="E802" t="s">
        <v>1164</v>
      </c>
    </row>
    <row r="803" spans="1:5">
      <c r="A803" t="s">
        <v>7716</v>
      </c>
      <c r="B803">
        <v>10007897396</v>
      </c>
      <c r="C803" t="s">
        <v>54</v>
      </c>
      <c r="D803" s="9">
        <v>34290</v>
      </c>
      <c r="E803" t="s">
        <v>1171</v>
      </c>
    </row>
    <row r="804" spans="1:5">
      <c r="A804" t="s">
        <v>1756</v>
      </c>
      <c r="B804">
        <v>10080540902</v>
      </c>
      <c r="C804" t="s">
        <v>205</v>
      </c>
      <c r="D804" s="9">
        <v>35118</v>
      </c>
      <c r="E804" t="s">
        <v>1164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1162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1162</v>
      </c>
    </row>
    <row r="807" spans="1:5">
      <c r="A807" t="s">
        <v>1757</v>
      </c>
      <c r="B807">
        <v>10009158400</v>
      </c>
      <c r="C807" t="s">
        <v>61</v>
      </c>
      <c r="D807" s="9">
        <v>33117</v>
      </c>
      <c r="E807" t="s">
        <v>1164</v>
      </c>
    </row>
    <row r="808" spans="1:5">
      <c r="A808" t="s">
        <v>1758</v>
      </c>
      <c r="B808">
        <v>10088306861</v>
      </c>
      <c r="C808" t="s">
        <v>33</v>
      </c>
      <c r="D808" s="9">
        <v>34984</v>
      </c>
      <c r="E808" t="s">
        <v>1164</v>
      </c>
    </row>
    <row r="809" spans="1:5">
      <c r="A809" t="s">
        <v>1759</v>
      </c>
      <c r="B809">
        <v>10071592650</v>
      </c>
      <c r="C809" t="s">
        <v>396</v>
      </c>
      <c r="D809" s="9">
        <v>37881</v>
      </c>
      <c r="E809" t="s">
        <v>1164</v>
      </c>
    </row>
    <row r="810" spans="1:5">
      <c r="A810" t="s">
        <v>1760</v>
      </c>
      <c r="B810">
        <v>10017620739</v>
      </c>
      <c r="C810" t="s">
        <v>85</v>
      </c>
      <c r="D810" s="9">
        <v>37537</v>
      </c>
      <c r="E810" t="s">
        <v>1164</v>
      </c>
    </row>
    <row r="811" spans="1:5">
      <c r="A811" t="s">
        <v>1761</v>
      </c>
      <c r="B811">
        <v>10115009042</v>
      </c>
      <c r="C811" t="s">
        <v>59</v>
      </c>
      <c r="D811" s="9">
        <v>35701</v>
      </c>
      <c r="E811" t="s">
        <v>1164</v>
      </c>
    </row>
    <row r="812" spans="1:5">
      <c r="A812" t="s">
        <v>1762</v>
      </c>
      <c r="B812">
        <v>10057679113</v>
      </c>
      <c r="C812" t="s">
        <v>129</v>
      </c>
      <c r="D812" s="9">
        <v>26568</v>
      </c>
      <c r="E812" t="s">
        <v>1163</v>
      </c>
    </row>
    <row r="813" spans="1:5">
      <c r="A813" t="s">
        <v>1763</v>
      </c>
      <c r="B813">
        <v>10008844865</v>
      </c>
      <c r="C813" t="s">
        <v>85</v>
      </c>
      <c r="D813" s="9">
        <v>34270</v>
      </c>
      <c r="E813" t="s">
        <v>1162</v>
      </c>
    </row>
    <row r="814" spans="1:5">
      <c r="A814" t="s">
        <v>1764</v>
      </c>
      <c r="B814">
        <v>10020545893</v>
      </c>
      <c r="C814" t="s">
        <v>1278</v>
      </c>
      <c r="D814" s="9">
        <v>36570</v>
      </c>
      <c r="E814" t="s">
        <v>1162</v>
      </c>
    </row>
    <row r="815" spans="1:5">
      <c r="A815" t="s">
        <v>1765</v>
      </c>
      <c r="B815">
        <v>10101225847</v>
      </c>
      <c r="C815" t="s">
        <v>186</v>
      </c>
      <c r="D815" s="9">
        <v>37351</v>
      </c>
      <c r="E815" t="s">
        <v>1164</v>
      </c>
    </row>
    <row r="816" spans="1:5">
      <c r="A816" t="s">
        <v>4414</v>
      </c>
      <c r="B816">
        <v>10010724443</v>
      </c>
      <c r="C816" t="s">
        <v>54</v>
      </c>
      <c r="D816" s="9">
        <v>35197</v>
      </c>
      <c r="E816" t="s">
        <v>1164</v>
      </c>
    </row>
    <row r="817" spans="1:5">
      <c r="A817" t="s">
        <v>1767</v>
      </c>
      <c r="B817">
        <v>10090700943</v>
      </c>
      <c r="C817" t="s">
        <v>205</v>
      </c>
      <c r="D817" s="9">
        <v>37095</v>
      </c>
      <c r="E817" t="s">
        <v>1164</v>
      </c>
    </row>
    <row r="818" spans="1:5">
      <c r="A818" t="s">
        <v>3487</v>
      </c>
      <c r="B818">
        <v>10007081081</v>
      </c>
      <c r="C818" t="s">
        <v>83</v>
      </c>
      <c r="D818" s="9">
        <v>32890</v>
      </c>
      <c r="E818" t="s">
        <v>1164</v>
      </c>
    </row>
    <row r="819" spans="1:5">
      <c r="A819" t="s">
        <v>1769</v>
      </c>
      <c r="B819">
        <v>10011157408</v>
      </c>
      <c r="C819" t="s">
        <v>59</v>
      </c>
      <c r="D819" s="9">
        <v>36014</v>
      </c>
      <c r="E819" t="s">
        <v>1164</v>
      </c>
    </row>
    <row r="820" spans="1:5">
      <c r="A820" t="s">
        <v>1770</v>
      </c>
      <c r="B820">
        <v>10122559884</v>
      </c>
      <c r="C820" t="s">
        <v>222</v>
      </c>
      <c r="D820" s="9">
        <v>37668</v>
      </c>
      <c r="E820" t="s">
        <v>1164</v>
      </c>
    </row>
    <row r="821" spans="1:5">
      <c r="A821" t="s">
        <v>1771</v>
      </c>
      <c r="B821">
        <v>10118199231</v>
      </c>
      <c r="C821" t="s">
        <v>129</v>
      </c>
      <c r="D821" s="9">
        <v>36087</v>
      </c>
      <c r="E821" t="s">
        <v>1164</v>
      </c>
    </row>
    <row r="822" spans="1:5">
      <c r="A822" t="s">
        <v>1772</v>
      </c>
      <c r="B822">
        <v>10050149687</v>
      </c>
      <c r="C822" t="s">
        <v>85</v>
      </c>
      <c r="D822" s="9">
        <v>37221</v>
      </c>
      <c r="E822" t="s">
        <v>1164</v>
      </c>
    </row>
    <row r="823" spans="1:5">
      <c r="A823" t="s">
        <v>1773</v>
      </c>
      <c r="B823">
        <v>10051538508</v>
      </c>
      <c r="C823" t="s">
        <v>186</v>
      </c>
      <c r="D823" s="9">
        <v>37497</v>
      </c>
      <c r="E823" t="s">
        <v>1164</v>
      </c>
    </row>
    <row r="824" spans="1:5">
      <c r="A824" t="s">
        <v>7492</v>
      </c>
      <c r="B824">
        <v>10016082176</v>
      </c>
      <c r="C824" t="s">
        <v>54</v>
      </c>
      <c r="D824" s="9">
        <v>35734</v>
      </c>
      <c r="E824" t="s">
        <v>1164</v>
      </c>
    </row>
    <row r="825" spans="1:5">
      <c r="A825" t="s">
        <v>1775</v>
      </c>
      <c r="B825">
        <v>10093662069</v>
      </c>
      <c r="C825" t="s">
        <v>1296</v>
      </c>
      <c r="D825" s="9">
        <v>37422</v>
      </c>
      <c r="E825" t="s">
        <v>1162</v>
      </c>
    </row>
    <row r="826" spans="1:5">
      <c r="A826" t="s">
        <v>1776</v>
      </c>
      <c r="B826">
        <v>10050873147</v>
      </c>
      <c r="C826" t="s">
        <v>59</v>
      </c>
      <c r="D826" s="9">
        <v>37281</v>
      </c>
      <c r="E826" t="s">
        <v>1162</v>
      </c>
    </row>
    <row r="827" spans="1:5">
      <c r="A827" t="s">
        <v>1777</v>
      </c>
      <c r="B827">
        <v>10118204584</v>
      </c>
      <c r="C827" t="s">
        <v>129</v>
      </c>
      <c r="D827" s="9">
        <v>36899</v>
      </c>
      <c r="E827" t="s">
        <v>1162</v>
      </c>
    </row>
    <row r="828" spans="1:5">
      <c r="A828" t="s">
        <v>3399</v>
      </c>
      <c r="B828">
        <v>10072991066</v>
      </c>
      <c r="C828" t="s">
        <v>196</v>
      </c>
      <c r="D828" s="9">
        <v>37682</v>
      </c>
      <c r="E828" t="s">
        <v>1164</v>
      </c>
    </row>
    <row r="829" spans="1:5">
      <c r="A829" t="s">
        <v>1778</v>
      </c>
      <c r="B829">
        <v>10060412388</v>
      </c>
      <c r="C829" t="s">
        <v>186</v>
      </c>
      <c r="D829" s="9">
        <v>37924</v>
      </c>
      <c r="E829" t="s">
        <v>1171</v>
      </c>
    </row>
    <row r="830" spans="1:5">
      <c r="A830" t="s">
        <v>6183</v>
      </c>
      <c r="B830">
        <v>10008932569</v>
      </c>
      <c r="C830" t="s">
        <v>54</v>
      </c>
      <c r="D830" s="9">
        <v>31947</v>
      </c>
      <c r="E830" t="s">
        <v>1164</v>
      </c>
    </row>
    <row r="831" spans="1:5">
      <c r="A831" t="s">
        <v>1780</v>
      </c>
      <c r="B831">
        <v>10054290981</v>
      </c>
      <c r="C831" t="s">
        <v>205</v>
      </c>
      <c r="D831" s="9">
        <v>37378</v>
      </c>
      <c r="E831" t="s">
        <v>1164</v>
      </c>
    </row>
    <row r="832" spans="1:5">
      <c r="A832" t="s">
        <v>1781</v>
      </c>
      <c r="B832">
        <v>10091534133</v>
      </c>
      <c r="C832" t="s">
        <v>154</v>
      </c>
      <c r="D832" s="9">
        <v>37947</v>
      </c>
      <c r="E832" t="s">
        <v>1164</v>
      </c>
    </row>
    <row r="833" spans="1:5">
      <c r="A833" t="s">
        <v>1782</v>
      </c>
      <c r="B833">
        <v>10050585480</v>
      </c>
      <c r="C833" t="s">
        <v>59</v>
      </c>
      <c r="D833" s="9">
        <v>36670</v>
      </c>
      <c r="E833" t="s">
        <v>1164</v>
      </c>
    </row>
    <row r="834" spans="1:5">
      <c r="A834" t="s">
        <v>1783</v>
      </c>
      <c r="B834">
        <v>10079765508</v>
      </c>
      <c r="C834" t="s">
        <v>129</v>
      </c>
      <c r="D834" s="9">
        <v>35364</v>
      </c>
      <c r="E834" t="s">
        <v>1164</v>
      </c>
    </row>
    <row r="835" spans="1:5">
      <c r="A835" t="s">
        <v>5581</v>
      </c>
      <c r="B835">
        <v>10034925438</v>
      </c>
      <c r="C835" t="s">
        <v>196</v>
      </c>
      <c r="D835" s="9">
        <v>36192</v>
      </c>
      <c r="E835" t="s">
        <v>1162</v>
      </c>
    </row>
    <row r="836" spans="1:5">
      <c r="A836" t="s">
        <v>4327</v>
      </c>
      <c r="B836">
        <v>10061351066</v>
      </c>
      <c r="C836" t="s">
        <v>54</v>
      </c>
      <c r="E836" t="s">
        <v>1164</v>
      </c>
    </row>
    <row r="837" spans="1:5">
      <c r="A837" t="s">
        <v>1785</v>
      </c>
      <c r="B837">
        <v>10123467240</v>
      </c>
      <c r="C837" t="s">
        <v>59</v>
      </c>
      <c r="D837" s="9">
        <v>37985</v>
      </c>
      <c r="E837" t="s">
        <v>1164</v>
      </c>
    </row>
    <row r="838" spans="1:5">
      <c r="A838" t="s">
        <v>1786</v>
      </c>
      <c r="B838">
        <v>10009259440</v>
      </c>
      <c r="C838" t="s">
        <v>222</v>
      </c>
      <c r="D838" s="9">
        <v>33205</v>
      </c>
      <c r="E838" t="s">
        <v>1164</v>
      </c>
    </row>
    <row r="839" spans="1:5">
      <c r="A839" t="s">
        <v>1787</v>
      </c>
      <c r="B839">
        <v>10116983701</v>
      </c>
      <c r="C839" t="s">
        <v>129</v>
      </c>
      <c r="D839" s="9">
        <v>35802</v>
      </c>
      <c r="E839" t="s">
        <v>1164</v>
      </c>
    </row>
    <row r="840" spans="1:5">
      <c r="A840" t="s">
        <v>5097</v>
      </c>
      <c r="B840">
        <v>10005885860</v>
      </c>
      <c r="C840" t="s">
        <v>54</v>
      </c>
      <c r="D840" s="9">
        <v>32957</v>
      </c>
      <c r="E840" t="s">
        <v>1164</v>
      </c>
    </row>
    <row r="841" spans="1:5">
      <c r="A841" t="s">
        <v>7019</v>
      </c>
      <c r="B841">
        <v>10007707844</v>
      </c>
      <c r="C841" t="s">
        <v>196</v>
      </c>
      <c r="D841" s="9">
        <v>34460</v>
      </c>
      <c r="E841" t="s">
        <v>1162</v>
      </c>
    </row>
    <row r="842" spans="1:5">
      <c r="A842" t="s">
        <v>6129</v>
      </c>
      <c r="B842">
        <v>10061393001</v>
      </c>
      <c r="C842" t="s">
        <v>54</v>
      </c>
      <c r="D842" s="9">
        <v>32957</v>
      </c>
      <c r="E842" t="s">
        <v>1164</v>
      </c>
    </row>
    <row r="843" spans="1:5">
      <c r="A843" t="s">
        <v>1791</v>
      </c>
      <c r="B843">
        <v>10010721009</v>
      </c>
      <c r="C843" t="s">
        <v>111</v>
      </c>
      <c r="D843" s="9">
        <v>33416</v>
      </c>
      <c r="E843" t="s">
        <v>1164</v>
      </c>
    </row>
    <row r="844" spans="1:5">
      <c r="A844" t="s">
        <v>1263</v>
      </c>
      <c r="B844">
        <v>10077480752</v>
      </c>
      <c r="C844" t="s">
        <v>196</v>
      </c>
      <c r="D844" s="9">
        <v>38586</v>
      </c>
      <c r="E844" t="s">
        <v>1162</v>
      </c>
    </row>
    <row r="845" spans="1:5">
      <c r="A845" t="s">
        <v>5057</v>
      </c>
      <c r="B845">
        <v>10089543209</v>
      </c>
      <c r="C845" t="s">
        <v>54</v>
      </c>
      <c r="D845" s="9">
        <v>37594</v>
      </c>
      <c r="E845" t="s">
        <v>1162</v>
      </c>
    </row>
    <row r="846" spans="1:5">
      <c r="A846" t="s">
        <v>1709</v>
      </c>
      <c r="B846">
        <v>10090741763</v>
      </c>
      <c r="C846" t="s">
        <v>54</v>
      </c>
      <c r="D846" s="9">
        <v>37147</v>
      </c>
      <c r="E846" t="s">
        <v>1164</v>
      </c>
    </row>
    <row r="847" spans="1:5">
      <c r="A847" t="s">
        <v>5629</v>
      </c>
      <c r="B847">
        <v>10006893044</v>
      </c>
      <c r="C847" t="s">
        <v>54</v>
      </c>
      <c r="D847" s="9">
        <v>33668</v>
      </c>
      <c r="E847" t="s">
        <v>1162</v>
      </c>
    </row>
    <row r="848" spans="1:5">
      <c r="A848" t="s">
        <v>1796</v>
      </c>
      <c r="B848">
        <v>10008973591</v>
      </c>
      <c r="C848" t="s">
        <v>111</v>
      </c>
      <c r="D848" s="9">
        <v>34290</v>
      </c>
      <c r="E848" t="s">
        <v>1162</v>
      </c>
    </row>
    <row r="849" spans="1:5">
      <c r="A849" t="s">
        <v>6193</v>
      </c>
      <c r="B849">
        <v>10016044588</v>
      </c>
      <c r="C849" t="s">
        <v>54</v>
      </c>
      <c r="D849" s="9">
        <v>36096</v>
      </c>
      <c r="E849" t="s">
        <v>1164</v>
      </c>
    </row>
    <row r="850" spans="1:5">
      <c r="A850" t="s">
        <v>1798</v>
      </c>
      <c r="B850">
        <v>10017891935</v>
      </c>
      <c r="C850" t="s">
        <v>111</v>
      </c>
      <c r="D850" s="9">
        <v>35408</v>
      </c>
      <c r="E850" t="s">
        <v>1164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1164</v>
      </c>
    </row>
    <row r="852" spans="1:5">
      <c r="A852" t="s">
        <v>1800</v>
      </c>
      <c r="B852">
        <v>10087938463</v>
      </c>
      <c r="C852" t="s">
        <v>111</v>
      </c>
      <c r="D852" s="9">
        <v>37497</v>
      </c>
      <c r="E852" t="s">
        <v>1162</v>
      </c>
    </row>
    <row r="853" spans="1:5">
      <c r="A853" t="s">
        <v>1801</v>
      </c>
      <c r="B853">
        <v>10023945341</v>
      </c>
      <c r="C853" t="s">
        <v>111</v>
      </c>
      <c r="D853" s="9">
        <v>36962</v>
      </c>
      <c r="E853" t="s">
        <v>1162</v>
      </c>
    </row>
    <row r="854" spans="1:5">
      <c r="A854" t="s">
        <v>1802</v>
      </c>
      <c r="B854">
        <v>10076874908</v>
      </c>
      <c r="C854" t="s">
        <v>111</v>
      </c>
      <c r="D854" s="9">
        <v>38275</v>
      </c>
      <c r="E854" t="s">
        <v>1164</v>
      </c>
    </row>
    <row r="855" spans="1:5">
      <c r="A855" t="s">
        <v>1803</v>
      </c>
      <c r="B855">
        <v>10052856492</v>
      </c>
      <c r="C855" t="s">
        <v>111</v>
      </c>
      <c r="D855" s="9">
        <v>38210</v>
      </c>
      <c r="E855" t="s">
        <v>1162</v>
      </c>
    </row>
    <row r="856" spans="1:5">
      <c r="A856" t="s">
        <v>1804</v>
      </c>
      <c r="B856">
        <v>10082993887</v>
      </c>
      <c r="C856" t="s">
        <v>111</v>
      </c>
      <c r="D856" s="9">
        <v>33472</v>
      </c>
      <c r="E856" t="s">
        <v>1164</v>
      </c>
    </row>
    <row r="857" spans="1:5">
      <c r="A857" t="s">
        <v>1805</v>
      </c>
      <c r="B857">
        <v>10084049268</v>
      </c>
      <c r="C857" t="s">
        <v>111</v>
      </c>
      <c r="D857" s="9">
        <v>37762</v>
      </c>
      <c r="E857" t="s">
        <v>1162</v>
      </c>
    </row>
    <row r="858" spans="1:5">
      <c r="A858" t="s">
        <v>1806</v>
      </c>
      <c r="B858">
        <v>10086726670</v>
      </c>
      <c r="C858" t="s">
        <v>111</v>
      </c>
      <c r="D858" s="9">
        <v>37374</v>
      </c>
      <c r="E858" t="s">
        <v>1162</v>
      </c>
    </row>
    <row r="859" spans="1:5">
      <c r="A859" t="s">
        <v>1807</v>
      </c>
      <c r="B859">
        <v>10096294106</v>
      </c>
      <c r="C859" t="s">
        <v>111</v>
      </c>
      <c r="D859" s="9">
        <v>34775</v>
      </c>
      <c r="E859" t="s">
        <v>1164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1164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1164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1162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1164</v>
      </c>
    </row>
    <row r="864" spans="1:5">
      <c r="A864" t="s">
        <v>1808</v>
      </c>
      <c r="B864">
        <v>10016152807</v>
      </c>
      <c r="C864" t="s">
        <v>1650</v>
      </c>
      <c r="D864" s="9">
        <v>36030</v>
      </c>
      <c r="E864" t="s">
        <v>1164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1162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1164</v>
      </c>
    </row>
    <row r="867" spans="1:5">
      <c r="A867" t="s">
        <v>1809</v>
      </c>
      <c r="B867">
        <v>10010994528</v>
      </c>
      <c r="C867" t="s">
        <v>490</v>
      </c>
      <c r="D867" s="9">
        <v>35538</v>
      </c>
      <c r="E867" t="s">
        <v>1162</v>
      </c>
    </row>
    <row r="868" spans="1:5">
      <c r="A868" t="s">
        <v>1810</v>
      </c>
      <c r="B868">
        <v>10010829123</v>
      </c>
      <c r="C868" t="s">
        <v>851</v>
      </c>
      <c r="D868" s="9">
        <v>35769</v>
      </c>
      <c r="E868" t="s">
        <v>1164</v>
      </c>
    </row>
    <row r="869" spans="1:5">
      <c r="A869" t="s">
        <v>1811</v>
      </c>
      <c r="B869">
        <v>10026805124</v>
      </c>
      <c r="C869" t="s">
        <v>26</v>
      </c>
      <c r="D869" s="9">
        <v>36753</v>
      </c>
      <c r="E869" t="s">
        <v>1164</v>
      </c>
    </row>
    <row r="870" spans="1:5">
      <c r="A870" t="s">
        <v>1812</v>
      </c>
      <c r="B870">
        <v>10049591636</v>
      </c>
      <c r="C870" t="s">
        <v>1650</v>
      </c>
      <c r="D870" s="9">
        <v>37226</v>
      </c>
      <c r="E870" t="s">
        <v>1164</v>
      </c>
    </row>
    <row r="871" spans="1:5">
      <c r="A871" t="s">
        <v>1813</v>
      </c>
      <c r="B871">
        <v>10006285378</v>
      </c>
      <c r="C871" t="s">
        <v>42</v>
      </c>
      <c r="D871" s="9">
        <v>32926</v>
      </c>
      <c r="E871" t="s">
        <v>1164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1162</v>
      </c>
    </row>
    <row r="873" spans="1:5">
      <c r="A873" t="s">
        <v>1815</v>
      </c>
      <c r="B873">
        <v>10112982853</v>
      </c>
      <c r="C873" t="s">
        <v>1814</v>
      </c>
      <c r="D873" s="9">
        <v>36161</v>
      </c>
      <c r="E873" t="s">
        <v>1164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1162</v>
      </c>
    </row>
    <row r="875" spans="1:5">
      <c r="A875" t="s">
        <v>1816</v>
      </c>
      <c r="B875">
        <v>10112216553</v>
      </c>
      <c r="C875" t="s">
        <v>1814</v>
      </c>
      <c r="D875" s="9">
        <v>36968</v>
      </c>
      <c r="E875" t="s">
        <v>1164</v>
      </c>
    </row>
    <row r="876" spans="1:5">
      <c r="A876" t="s">
        <v>1817</v>
      </c>
      <c r="B876">
        <v>10048325683</v>
      </c>
      <c r="C876" t="s">
        <v>28</v>
      </c>
      <c r="D876" s="9">
        <v>37113</v>
      </c>
      <c r="E876" t="s">
        <v>1164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1162</v>
      </c>
    </row>
    <row r="878" spans="1:5">
      <c r="A878" t="s">
        <v>1818</v>
      </c>
      <c r="B878">
        <v>10100093270</v>
      </c>
      <c r="C878" t="s">
        <v>42</v>
      </c>
      <c r="D878" s="9">
        <v>34883</v>
      </c>
      <c r="E878" t="s">
        <v>1164</v>
      </c>
    </row>
    <row r="879" spans="1:5">
      <c r="A879" t="s">
        <v>1819</v>
      </c>
      <c r="B879">
        <v>10088489141</v>
      </c>
      <c r="C879" t="s">
        <v>32</v>
      </c>
      <c r="D879" s="9">
        <v>37204</v>
      </c>
      <c r="E879" t="s">
        <v>1164</v>
      </c>
    </row>
    <row r="880" spans="1:5">
      <c r="A880" t="s">
        <v>5377</v>
      </c>
      <c r="B880">
        <v>10006501206</v>
      </c>
      <c r="C880" t="s">
        <v>54</v>
      </c>
      <c r="D880" s="9">
        <v>33511</v>
      </c>
      <c r="E880" t="s">
        <v>1162</v>
      </c>
    </row>
    <row r="881" spans="1:5">
      <c r="A881" t="s">
        <v>1821</v>
      </c>
      <c r="B881">
        <v>10015473100</v>
      </c>
      <c r="C881" t="s">
        <v>24</v>
      </c>
      <c r="D881" s="9">
        <v>36511</v>
      </c>
      <c r="E881" t="s">
        <v>1164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1164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1162</v>
      </c>
    </row>
    <row r="884" spans="1:5">
      <c r="A884" t="s">
        <v>1822</v>
      </c>
      <c r="B884">
        <v>10016106832</v>
      </c>
      <c r="C884" t="s">
        <v>205</v>
      </c>
      <c r="D884" s="9">
        <v>36424</v>
      </c>
      <c r="E884" t="s">
        <v>1164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1164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1164</v>
      </c>
    </row>
    <row r="887" spans="1:5">
      <c r="A887" t="s">
        <v>1823</v>
      </c>
      <c r="B887">
        <v>10109373443</v>
      </c>
      <c r="C887" t="s">
        <v>30</v>
      </c>
      <c r="D887" s="9">
        <v>36684</v>
      </c>
      <c r="E887" t="s">
        <v>1164</v>
      </c>
    </row>
    <row r="888" spans="1:5">
      <c r="A888" t="s">
        <v>1824</v>
      </c>
      <c r="B888">
        <v>10030584484</v>
      </c>
      <c r="C888" t="s">
        <v>24</v>
      </c>
      <c r="D888" s="9">
        <v>36660</v>
      </c>
      <c r="E888" t="s">
        <v>1164</v>
      </c>
    </row>
    <row r="889" spans="1:5">
      <c r="A889" t="s">
        <v>1825</v>
      </c>
      <c r="B889">
        <v>10016270116</v>
      </c>
      <c r="C889" t="s">
        <v>28</v>
      </c>
      <c r="D889" s="9">
        <v>36715</v>
      </c>
      <c r="E889" t="s">
        <v>1164</v>
      </c>
    </row>
    <row r="890" spans="1:5">
      <c r="A890" t="s">
        <v>1826</v>
      </c>
      <c r="B890">
        <v>10051443629</v>
      </c>
      <c r="C890" t="s">
        <v>44</v>
      </c>
      <c r="D890" s="9">
        <v>36581</v>
      </c>
      <c r="E890" t="s">
        <v>1164</v>
      </c>
    </row>
    <row r="891" spans="1:5">
      <c r="A891" t="s">
        <v>1827</v>
      </c>
      <c r="B891">
        <v>10106575092</v>
      </c>
      <c r="C891" t="s">
        <v>1071</v>
      </c>
      <c r="D891" s="9">
        <v>35395</v>
      </c>
      <c r="E891" t="s">
        <v>1162</v>
      </c>
    </row>
    <row r="892" spans="1:5">
      <c r="A892" t="s">
        <v>1828</v>
      </c>
      <c r="B892">
        <v>10054711620</v>
      </c>
      <c r="C892" t="s">
        <v>205</v>
      </c>
      <c r="D892" s="9">
        <v>37848</v>
      </c>
      <c r="E892" t="s">
        <v>1164</v>
      </c>
    </row>
    <row r="893" spans="1:5">
      <c r="A893" t="s">
        <v>6136</v>
      </c>
      <c r="B893">
        <v>10007360462</v>
      </c>
      <c r="C893" t="s">
        <v>482</v>
      </c>
      <c r="D893" s="9">
        <v>34069</v>
      </c>
      <c r="E893" t="s">
        <v>1164</v>
      </c>
    </row>
    <row r="894" spans="1:5">
      <c r="A894" t="s">
        <v>1450</v>
      </c>
      <c r="B894">
        <v>10010923392</v>
      </c>
      <c r="C894" t="s">
        <v>162</v>
      </c>
      <c r="D894" s="9">
        <v>28786</v>
      </c>
      <c r="E894" t="s">
        <v>1164</v>
      </c>
    </row>
    <row r="895" spans="1:5">
      <c r="A895" t="s">
        <v>1829</v>
      </c>
      <c r="B895">
        <v>10067497735</v>
      </c>
      <c r="C895" t="s">
        <v>26</v>
      </c>
      <c r="D895" s="9">
        <v>37871</v>
      </c>
      <c r="E895" t="s">
        <v>1164</v>
      </c>
    </row>
    <row r="896" spans="1:5">
      <c r="A896" t="s">
        <v>1830</v>
      </c>
      <c r="B896">
        <v>10067778631</v>
      </c>
      <c r="C896" t="s">
        <v>26</v>
      </c>
      <c r="D896" s="9">
        <v>37883</v>
      </c>
      <c r="E896" t="s">
        <v>1162</v>
      </c>
    </row>
    <row r="897" spans="1:5">
      <c r="A897" t="s">
        <v>1831</v>
      </c>
      <c r="B897">
        <v>10060494133</v>
      </c>
      <c r="C897" t="s">
        <v>35</v>
      </c>
      <c r="D897" s="9">
        <v>33678</v>
      </c>
      <c r="E897" t="s">
        <v>1162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1164</v>
      </c>
    </row>
    <row r="899" spans="1:5">
      <c r="A899" t="s">
        <v>2205</v>
      </c>
      <c r="B899">
        <v>10092046415</v>
      </c>
      <c r="C899" t="s">
        <v>643</v>
      </c>
      <c r="D899" s="9">
        <v>32945</v>
      </c>
      <c r="E899" t="s">
        <v>1164</v>
      </c>
    </row>
    <row r="900" spans="1:5">
      <c r="A900" t="s">
        <v>1885</v>
      </c>
      <c r="B900">
        <v>10011047472</v>
      </c>
      <c r="C900" t="s">
        <v>83</v>
      </c>
      <c r="D900" s="9">
        <v>36022</v>
      </c>
      <c r="E900" t="s">
        <v>1162</v>
      </c>
    </row>
    <row r="901" spans="1:5">
      <c r="A901" t="s">
        <v>7564</v>
      </c>
      <c r="B901">
        <v>10010660078</v>
      </c>
      <c r="C901" t="s">
        <v>162</v>
      </c>
      <c r="D901" s="9">
        <v>25904</v>
      </c>
      <c r="E901" t="s">
        <v>1164</v>
      </c>
    </row>
    <row r="902" spans="1:5">
      <c r="A902" t="s">
        <v>1833</v>
      </c>
      <c r="B902">
        <v>10054626441</v>
      </c>
      <c r="C902" t="s">
        <v>44</v>
      </c>
      <c r="D902" s="9">
        <v>37526</v>
      </c>
      <c r="E902" t="s">
        <v>1164</v>
      </c>
    </row>
    <row r="903" spans="1:5">
      <c r="A903" t="s">
        <v>1834</v>
      </c>
      <c r="B903">
        <v>10056016167</v>
      </c>
      <c r="C903" t="s">
        <v>145</v>
      </c>
      <c r="D903" s="9">
        <v>37451</v>
      </c>
      <c r="E903" t="s">
        <v>1162</v>
      </c>
    </row>
    <row r="904" spans="1:5">
      <c r="A904" t="s">
        <v>1835</v>
      </c>
      <c r="B904">
        <v>10083618933</v>
      </c>
      <c r="C904" t="s">
        <v>323</v>
      </c>
      <c r="D904" s="9">
        <v>35483</v>
      </c>
      <c r="E904" t="s">
        <v>1164</v>
      </c>
    </row>
    <row r="905" spans="1:5">
      <c r="A905" t="s">
        <v>1836</v>
      </c>
      <c r="B905">
        <v>10008987537</v>
      </c>
      <c r="C905" t="s">
        <v>362</v>
      </c>
      <c r="D905" s="9">
        <v>34549</v>
      </c>
      <c r="E905" t="s">
        <v>1164</v>
      </c>
    </row>
    <row r="906" spans="1:5">
      <c r="A906" t="s">
        <v>1369</v>
      </c>
      <c r="B906">
        <v>10049142204</v>
      </c>
      <c r="C906" t="s">
        <v>643</v>
      </c>
      <c r="D906" s="9">
        <v>37456</v>
      </c>
      <c r="E906" t="s">
        <v>1162</v>
      </c>
    </row>
    <row r="907" spans="1:5">
      <c r="A907" t="s">
        <v>1838</v>
      </c>
      <c r="B907">
        <v>10056503086</v>
      </c>
      <c r="C907" t="s">
        <v>145</v>
      </c>
      <c r="D907" s="9">
        <v>34064</v>
      </c>
      <c r="E907" t="s">
        <v>1164</v>
      </c>
    </row>
    <row r="908" spans="1:5">
      <c r="A908" t="s">
        <v>1839</v>
      </c>
      <c r="B908">
        <v>10006875159</v>
      </c>
      <c r="C908" t="s">
        <v>248</v>
      </c>
      <c r="D908" s="9">
        <v>33851</v>
      </c>
      <c r="E908" t="s">
        <v>1162</v>
      </c>
    </row>
    <row r="909" spans="1:5">
      <c r="A909" t="s">
        <v>3647</v>
      </c>
      <c r="B909">
        <v>10006216468</v>
      </c>
      <c r="C909" t="s">
        <v>83</v>
      </c>
      <c r="D909" s="9">
        <v>33164</v>
      </c>
      <c r="E909" t="s">
        <v>1164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1162</v>
      </c>
    </row>
    <row r="911" spans="1:5">
      <c r="A911" t="s">
        <v>1840</v>
      </c>
      <c r="B911">
        <v>10097450123</v>
      </c>
      <c r="C911" t="s">
        <v>30</v>
      </c>
      <c r="D911" s="9">
        <v>36825</v>
      </c>
      <c r="E911" t="s">
        <v>1164</v>
      </c>
    </row>
    <row r="912" spans="1:5">
      <c r="A912" t="s">
        <v>1841</v>
      </c>
      <c r="B912">
        <v>10067878257</v>
      </c>
      <c r="C912" t="s">
        <v>26</v>
      </c>
      <c r="D912" s="9">
        <v>37054</v>
      </c>
      <c r="E912" t="s">
        <v>1164</v>
      </c>
    </row>
    <row r="913" spans="1:5">
      <c r="A913" t="s">
        <v>1842</v>
      </c>
      <c r="B913">
        <v>10015000224</v>
      </c>
      <c r="C913" t="s">
        <v>145</v>
      </c>
      <c r="D913" s="9">
        <v>36257</v>
      </c>
      <c r="E913" t="s">
        <v>1164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1164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1162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1162</v>
      </c>
    </row>
    <row r="917" spans="1:5">
      <c r="A917" t="s">
        <v>5958</v>
      </c>
      <c r="B917">
        <v>10006267796</v>
      </c>
      <c r="C917" t="s">
        <v>643</v>
      </c>
      <c r="D917" s="9">
        <v>29292</v>
      </c>
      <c r="E917" t="s">
        <v>1162</v>
      </c>
    </row>
    <row r="918" spans="1:5">
      <c r="A918" t="s">
        <v>1843</v>
      </c>
      <c r="B918">
        <v>10076894005</v>
      </c>
      <c r="C918" t="s">
        <v>145</v>
      </c>
      <c r="D918" s="9">
        <v>36756</v>
      </c>
      <c r="E918" t="s">
        <v>1162</v>
      </c>
    </row>
    <row r="919" spans="1:5">
      <c r="A919" t="s">
        <v>1844</v>
      </c>
      <c r="B919">
        <v>10014581205</v>
      </c>
      <c r="C919" t="s">
        <v>248</v>
      </c>
      <c r="D919" s="9">
        <v>34996</v>
      </c>
      <c r="E919" t="s">
        <v>1162</v>
      </c>
    </row>
    <row r="920" spans="1:5">
      <c r="A920" t="s">
        <v>1845</v>
      </c>
      <c r="B920">
        <v>10009318549</v>
      </c>
      <c r="C920" t="s">
        <v>24</v>
      </c>
      <c r="D920" s="9">
        <v>33260</v>
      </c>
      <c r="E920" t="s">
        <v>1162</v>
      </c>
    </row>
    <row r="921" spans="1:5">
      <c r="A921" t="s">
        <v>6983</v>
      </c>
      <c r="B921">
        <v>10005597688</v>
      </c>
      <c r="C921" t="s">
        <v>83</v>
      </c>
      <c r="D921" s="9">
        <v>31405</v>
      </c>
      <c r="E921" t="s">
        <v>1164</v>
      </c>
    </row>
    <row r="922" spans="1:5">
      <c r="A922" t="s">
        <v>1846</v>
      </c>
      <c r="B922">
        <v>10007799285</v>
      </c>
      <c r="C922" t="s">
        <v>93</v>
      </c>
      <c r="D922" s="9">
        <v>34497</v>
      </c>
      <c r="E922" t="s">
        <v>1164</v>
      </c>
    </row>
    <row r="923" spans="1:5">
      <c r="A923" t="s">
        <v>1847</v>
      </c>
      <c r="B923">
        <v>10109511768</v>
      </c>
      <c r="C923" t="s">
        <v>851</v>
      </c>
      <c r="D923" s="9">
        <v>31470</v>
      </c>
      <c r="E923" t="s">
        <v>1162</v>
      </c>
    </row>
    <row r="924" spans="1:5">
      <c r="A924" t="s">
        <v>1848</v>
      </c>
      <c r="B924">
        <v>10083544161</v>
      </c>
      <c r="C924" t="s">
        <v>323</v>
      </c>
      <c r="D924" s="9">
        <v>34962</v>
      </c>
      <c r="E924" t="s">
        <v>1164</v>
      </c>
    </row>
    <row r="925" spans="1:5">
      <c r="A925" t="s">
        <v>1849</v>
      </c>
      <c r="B925">
        <v>10009333707</v>
      </c>
      <c r="C925" t="s">
        <v>1071</v>
      </c>
      <c r="D925" s="9">
        <v>29374</v>
      </c>
      <c r="E925" t="s">
        <v>1162</v>
      </c>
    </row>
    <row r="926" spans="1:5">
      <c r="A926" t="s">
        <v>1850</v>
      </c>
      <c r="B926">
        <v>10016095516</v>
      </c>
      <c r="C926" t="s">
        <v>24</v>
      </c>
      <c r="D926" s="9">
        <v>36337</v>
      </c>
      <c r="E926" t="s">
        <v>1164</v>
      </c>
    </row>
    <row r="927" spans="1:5">
      <c r="A927" t="s">
        <v>1851</v>
      </c>
      <c r="B927">
        <v>10080997610</v>
      </c>
      <c r="C927" t="s">
        <v>176</v>
      </c>
      <c r="D927" s="9">
        <v>32266</v>
      </c>
      <c r="E927" t="s">
        <v>1162</v>
      </c>
    </row>
    <row r="928" spans="1:5">
      <c r="A928" t="s">
        <v>1852</v>
      </c>
      <c r="B928">
        <v>10009183658</v>
      </c>
      <c r="C928" t="s">
        <v>362</v>
      </c>
      <c r="D928" s="9">
        <v>28504</v>
      </c>
      <c r="E928" t="s">
        <v>1164</v>
      </c>
    </row>
    <row r="929" spans="1:5">
      <c r="A929" t="s">
        <v>1853</v>
      </c>
      <c r="B929">
        <v>10118523169</v>
      </c>
      <c r="C929" t="s">
        <v>367</v>
      </c>
      <c r="D929" s="9">
        <v>36638</v>
      </c>
      <c r="E929" t="s">
        <v>1162</v>
      </c>
    </row>
    <row r="930" spans="1:5">
      <c r="A930" t="s">
        <v>1854</v>
      </c>
      <c r="B930">
        <v>10097387273</v>
      </c>
      <c r="C930" t="s">
        <v>114</v>
      </c>
      <c r="D930" s="9">
        <v>37352</v>
      </c>
      <c r="E930" t="s">
        <v>1162</v>
      </c>
    </row>
    <row r="931" spans="1:5">
      <c r="A931" t="s">
        <v>1855</v>
      </c>
      <c r="B931">
        <v>10063595911</v>
      </c>
      <c r="C931" t="s">
        <v>152</v>
      </c>
      <c r="D931" s="9">
        <v>37171</v>
      </c>
      <c r="E931" t="s">
        <v>1164</v>
      </c>
    </row>
    <row r="932" spans="1:5">
      <c r="A932" t="s">
        <v>1856</v>
      </c>
      <c r="B932">
        <v>10050356522</v>
      </c>
      <c r="C932" t="s">
        <v>145</v>
      </c>
      <c r="D932" s="9">
        <v>32625</v>
      </c>
      <c r="E932" t="s">
        <v>1164</v>
      </c>
    </row>
    <row r="933" spans="1:5">
      <c r="A933" t="s">
        <v>1857</v>
      </c>
      <c r="B933">
        <v>10063186386</v>
      </c>
      <c r="C933" t="s">
        <v>248</v>
      </c>
      <c r="D933" s="9">
        <v>36931</v>
      </c>
      <c r="E933" t="s">
        <v>1162</v>
      </c>
    </row>
    <row r="934" spans="1:5">
      <c r="A934" t="s">
        <v>1858</v>
      </c>
      <c r="B934">
        <v>10029862442</v>
      </c>
      <c r="C934" t="s">
        <v>24</v>
      </c>
      <c r="D934" s="9">
        <v>36552</v>
      </c>
      <c r="E934" t="s">
        <v>1162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1162</v>
      </c>
    </row>
    <row r="936" spans="1:5">
      <c r="A936" t="s">
        <v>1860</v>
      </c>
      <c r="B936">
        <v>10053901365</v>
      </c>
      <c r="C936" t="s">
        <v>44</v>
      </c>
      <c r="D936" s="9">
        <v>37417</v>
      </c>
      <c r="E936" t="s">
        <v>1164</v>
      </c>
    </row>
    <row r="937" spans="1:5">
      <c r="A937" t="s">
        <v>1861</v>
      </c>
      <c r="B937">
        <v>10109512273</v>
      </c>
      <c r="C937" t="s">
        <v>851</v>
      </c>
      <c r="D937" s="9">
        <v>33110</v>
      </c>
      <c r="E937" t="s">
        <v>1162</v>
      </c>
    </row>
    <row r="938" spans="1:5">
      <c r="A938" t="s">
        <v>1862</v>
      </c>
      <c r="B938">
        <v>10072831927</v>
      </c>
      <c r="C938" t="s">
        <v>323</v>
      </c>
      <c r="D938" s="9">
        <v>37025</v>
      </c>
      <c r="E938" t="s">
        <v>1164</v>
      </c>
    </row>
    <row r="939" spans="1:5">
      <c r="A939" t="s">
        <v>1863</v>
      </c>
      <c r="B939">
        <v>10029308734</v>
      </c>
      <c r="C939" t="s">
        <v>24</v>
      </c>
      <c r="D939" s="9">
        <v>36743</v>
      </c>
      <c r="E939" t="s">
        <v>1164</v>
      </c>
    </row>
    <row r="940" spans="1:5">
      <c r="A940" t="s">
        <v>1864</v>
      </c>
      <c r="B940">
        <v>10023458826</v>
      </c>
      <c r="C940" t="s">
        <v>367</v>
      </c>
      <c r="D940" s="9">
        <v>36686</v>
      </c>
      <c r="E940" t="s">
        <v>1164</v>
      </c>
    </row>
    <row r="941" spans="1:5">
      <c r="A941" t="s">
        <v>1865</v>
      </c>
      <c r="B941">
        <v>10115011971</v>
      </c>
      <c r="C941" t="s">
        <v>59</v>
      </c>
      <c r="D941" s="9">
        <v>34645</v>
      </c>
      <c r="E941" t="s">
        <v>1164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1164</v>
      </c>
    </row>
    <row r="943" spans="1:5">
      <c r="A943" t="s">
        <v>1866</v>
      </c>
      <c r="B943">
        <v>10015393375</v>
      </c>
      <c r="C943" t="s">
        <v>24</v>
      </c>
      <c r="D943" s="9">
        <v>36068</v>
      </c>
      <c r="E943" t="s">
        <v>1164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1162</v>
      </c>
    </row>
    <row r="945" spans="1:5">
      <c r="A945" t="s">
        <v>1868</v>
      </c>
      <c r="B945">
        <v>10045946355</v>
      </c>
      <c r="C945" t="s">
        <v>102</v>
      </c>
      <c r="D945" s="9">
        <v>36839</v>
      </c>
      <c r="E945" t="s">
        <v>1162</v>
      </c>
    </row>
    <row r="946" spans="1:5">
      <c r="A946" t="s">
        <v>1250</v>
      </c>
      <c r="B946">
        <v>10062192643</v>
      </c>
      <c r="C946" t="s">
        <v>196</v>
      </c>
      <c r="D946" s="9">
        <v>37355</v>
      </c>
      <c r="E946" t="s">
        <v>1162</v>
      </c>
    </row>
    <row r="947" spans="1:5">
      <c r="A947" t="s">
        <v>1870</v>
      </c>
      <c r="B947">
        <v>10021349276</v>
      </c>
      <c r="C947" t="s">
        <v>30</v>
      </c>
      <c r="D947" s="9">
        <v>36680</v>
      </c>
      <c r="E947" t="s">
        <v>1164</v>
      </c>
    </row>
    <row r="948" spans="1:5">
      <c r="A948" t="s">
        <v>1871</v>
      </c>
      <c r="B948">
        <v>10006113610</v>
      </c>
      <c r="C948" t="s">
        <v>323</v>
      </c>
      <c r="D948" s="9">
        <v>30928</v>
      </c>
      <c r="E948" t="s">
        <v>1164</v>
      </c>
    </row>
    <row r="949" spans="1:5">
      <c r="A949" t="s">
        <v>1872</v>
      </c>
      <c r="B949">
        <v>10052885693</v>
      </c>
      <c r="C949" t="s">
        <v>1071</v>
      </c>
      <c r="D949" s="9">
        <v>37368</v>
      </c>
      <c r="E949" t="s">
        <v>1164</v>
      </c>
    </row>
    <row r="950" spans="1:5">
      <c r="A950" t="s">
        <v>1873</v>
      </c>
      <c r="B950">
        <v>10069360236</v>
      </c>
      <c r="C950" t="s">
        <v>362</v>
      </c>
      <c r="D950" s="9">
        <v>36623</v>
      </c>
      <c r="E950" t="s">
        <v>1171</v>
      </c>
    </row>
    <row r="951" spans="1:5">
      <c r="A951" t="s">
        <v>1874</v>
      </c>
      <c r="B951">
        <v>10011044543</v>
      </c>
      <c r="C951" t="s">
        <v>367</v>
      </c>
      <c r="D951" s="9">
        <v>35490</v>
      </c>
      <c r="E951" t="s">
        <v>1164</v>
      </c>
    </row>
    <row r="952" spans="1:5">
      <c r="A952" t="s">
        <v>1875</v>
      </c>
      <c r="B952">
        <v>10050706429</v>
      </c>
      <c r="C952" t="s">
        <v>59</v>
      </c>
      <c r="D952" s="9">
        <v>36168</v>
      </c>
      <c r="E952" t="s">
        <v>1164</v>
      </c>
    </row>
    <row r="953" spans="1:5">
      <c r="A953" t="s">
        <v>4018</v>
      </c>
      <c r="B953">
        <v>10056178542</v>
      </c>
      <c r="C953" t="s">
        <v>83</v>
      </c>
      <c r="D953" s="9">
        <v>37581</v>
      </c>
      <c r="E953" t="s">
        <v>1164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1164</v>
      </c>
    </row>
    <row r="955" spans="1:5">
      <c r="A955" t="s">
        <v>1877</v>
      </c>
      <c r="B955">
        <v>10088438116</v>
      </c>
      <c r="C955" t="s">
        <v>205</v>
      </c>
      <c r="D955" s="9">
        <v>35547</v>
      </c>
      <c r="E955" t="s">
        <v>1171</v>
      </c>
    </row>
    <row r="956" spans="1:5">
      <c r="A956" t="s">
        <v>1878</v>
      </c>
      <c r="B956">
        <v>10021578844</v>
      </c>
      <c r="C956" t="s">
        <v>30</v>
      </c>
      <c r="D956" s="9">
        <v>36558</v>
      </c>
      <c r="E956" t="s">
        <v>1164</v>
      </c>
    </row>
    <row r="957" spans="1:5">
      <c r="A957" t="s">
        <v>1879</v>
      </c>
      <c r="B957">
        <v>10084202448</v>
      </c>
      <c r="C957" t="s">
        <v>56</v>
      </c>
      <c r="D957" s="9">
        <v>37336</v>
      </c>
      <c r="E957" t="s">
        <v>1164</v>
      </c>
    </row>
    <row r="958" spans="1:5">
      <c r="A958" t="s">
        <v>1880</v>
      </c>
      <c r="B958">
        <v>10120520965</v>
      </c>
      <c r="C958" t="s">
        <v>323</v>
      </c>
      <c r="D958" s="9">
        <v>37620</v>
      </c>
      <c r="E958" t="s">
        <v>1164</v>
      </c>
    </row>
    <row r="959" spans="1:5">
      <c r="A959" t="s">
        <v>1881</v>
      </c>
      <c r="B959">
        <v>10060238495</v>
      </c>
      <c r="C959" t="s">
        <v>1071</v>
      </c>
      <c r="D959" s="9">
        <v>37131</v>
      </c>
      <c r="E959" t="s">
        <v>1164</v>
      </c>
    </row>
    <row r="960" spans="1:5">
      <c r="A960" t="s">
        <v>1882</v>
      </c>
      <c r="B960">
        <v>10041866089</v>
      </c>
      <c r="C960" t="s">
        <v>35</v>
      </c>
      <c r="D960" s="9">
        <v>37282</v>
      </c>
      <c r="E960" t="s">
        <v>1164</v>
      </c>
    </row>
    <row r="961" spans="1:5">
      <c r="A961" t="s">
        <v>2689</v>
      </c>
      <c r="B961">
        <v>10011151748</v>
      </c>
      <c r="C961" t="s">
        <v>643</v>
      </c>
      <c r="D961" s="9">
        <v>35987</v>
      </c>
      <c r="E961" t="s">
        <v>1164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1162</v>
      </c>
    </row>
    <row r="963" spans="1:5">
      <c r="A963" t="s">
        <v>1884</v>
      </c>
      <c r="B963">
        <v>10114929927</v>
      </c>
      <c r="C963" t="s">
        <v>59</v>
      </c>
      <c r="D963" s="9">
        <v>35691</v>
      </c>
      <c r="E963" t="s">
        <v>1164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1162</v>
      </c>
    </row>
    <row r="965" spans="1:5">
      <c r="A965" t="s">
        <v>1886</v>
      </c>
      <c r="B965">
        <v>10015980833</v>
      </c>
      <c r="C965" t="s">
        <v>186</v>
      </c>
      <c r="D965" s="9">
        <v>36622</v>
      </c>
      <c r="E965" t="s">
        <v>1164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1162</v>
      </c>
    </row>
    <row r="967" spans="1:5">
      <c r="A967" t="s">
        <v>1887</v>
      </c>
      <c r="B967">
        <v>10118851858</v>
      </c>
      <c r="C967" t="s">
        <v>30</v>
      </c>
      <c r="D967" s="9">
        <v>37308</v>
      </c>
      <c r="E967" t="s">
        <v>1164</v>
      </c>
    </row>
    <row r="968" spans="1:5">
      <c r="A968" t="s">
        <v>1888</v>
      </c>
      <c r="B968">
        <v>10072797369</v>
      </c>
      <c r="C968" t="s">
        <v>323</v>
      </c>
      <c r="D968" s="9">
        <v>37251</v>
      </c>
      <c r="E968" t="s">
        <v>1162</v>
      </c>
    </row>
    <row r="969" spans="1:5">
      <c r="A969" t="s">
        <v>1889</v>
      </c>
      <c r="B969">
        <v>10052885794</v>
      </c>
      <c r="C969" t="s">
        <v>1071</v>
      </c>
      <c r="D969" s="9">
        <v>37601</v>
      </c>
      <c r="E969" t="s">
        <v>1164</v>
      </c>
    </row>
    <row r="970" spans="1:5">
      <c r="A970" t="s">
        <v>1890</v>
      </c>
      <c r="B970">
        <v>10081023777</v>
      </c>
      <c r="C970" t="s">
        <v>140</v>
      </c>
      <c r="D970" s="9">
        <v>37473</v>
      </c>
      <c r="E970" t="s">
        <v>1164</v>
      </c>
    </row>
    <row r="971" spans="1:5">
      <c r="A971" t="s">
        <v>1891</v>
      </c>
      <c r="B971">
        <v>10016282543</v>
      </c>
      <c r="C971" t="s">
        <v>42</v>
      </c>
      <c r="D971" s="9">
        <v>36350</v>
      </c>
      <c r="E971" t="s">
        <v>1164</v>
      </c>
    </row>
    <row r="972" spans="1:5">
      <c r="A972" t="s">
        <v>1892</v>
      </c>
      <c r="B972">
        <v>10009219125</v>
      </c>
      <c r="C972" t="s">
        <v>176</v>
      </c>
      <c r="D972" s="9">
        <v>34750</v>
      </c>
      <c r="E972" t="s">
        <v>1162</v>
      </c>
    </row>
    <row r="973" spans="1:5">
      <c r="A973" t="s">
        <v>2629</v>
      </c>
      <c r="B973">
        <v>10011206211</v>
      </c>
      <c r="C973" t="s">
        <v>643</v>
      </c>
      <c r="D973" s="9">
        <v>30057</v>
      </c>
      <c r="E973" t="s">
        <v>1164</v>
      </c>
    </row>
    <row r="974" spans="1:5">
      <c r="A974" t="s">
        <v>1894</v>
      </c>
      <c r="B974">
        <v>10007797265</v>
      </c>
      <c r="C974" t="s">
        <v>114</v>
      </c>
      <c r="D974" s="9">
        <v>33795</v>
      </c>
      <c r="E974" t="s">
        <v>1171</v>
      </c>
    </row>
    <row r="975" spans="1:5">
      <c r="A975" t="s">
        <v>1895</v>
      </c>
      <c r="B975">
        <v>10050879514</v>
      </c>
      <c r="C975" t="s">
        <v>59</v>
      </c>
      <c r="D975" s="9">
        <v>37152</v>
      </c>
      <c r="E975" t="s">
        <v>1164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1164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1164</v>
      </c>
    </row>
    <row r="978" spans="1:5">
      <c r="A978" t="s">
        <v>1896</v>
      </c>
      <c r="B978">
        <v>10088408814</v>
      </c>
      <c r="C978" t="s">
        <v>186</v>
      </c>
      <c r="D978" s="9">
        <v>37422</v>
      </c>
      <c r="E978" t="s">
        <v>1162</v>
      </c>
    </row>
    <row r="979" spans="1:5">
      <c r="A979" t="s">
        <v>1897</v>
      </c>
      <c r="B979">
        <v>10083495560</v>
      </c>
      <c r="C979" t="s">
        <v>44</v>
      </c>
      <c r="D979" s="9">
        <v>37411</v>
      </c>
      <c r="E979" t="s">
        <v>1164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1162</v>
      </c>
    </row>
    <row r="981" spans="1:5">
      <c r="A981" t="s">
        <v>1898</v>
      </c>
      <c r="B981">
        <v>10053970275</v>
      </c>
      <c r="C981" t="s">
        <v>1630</v>
      </c>
      <c r="D981" s="9">
        <v>33750</v>
      </c>
      <c r="E981" t="s">
        <v>1162</v>
      </c>
    </row>
    <row r="982" spans="1:5">
      <c r="A982" t="s">
        <v>1899</v>
      </c>
      <c r="B982">
        <v>10058440359</v>
      </c>
      <c r="C982" t="s">
        <v>1630</v>
      </c>
      <c r="D982" s="9">
        <v>33981</v>
      </c>
      <c r="E982" t="s">
        <v>1162</v>
      </c>
    </row>
    <row r="983" spans="1:5">
      <c r="A983" t="s">
        <v>1900</v>
      </c>
      <c r="B983">
        <v>10062941765</v>
      </c>
      <c r="C983" t="s">
        <v>44</v>
      </c>
      <c r="D983" s="9">
        <v>25384</v>
      </c>
      <c r="E983" t="s">
        <v>1164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1163</v>
      </c>
    </row>
    <row r="985" spans="1:5">
      <c r="A985" t="s">
        <v>1902</v>
      </c>
      <c r="B985">
        <v>10117284805</v>
      </c>
      <c r="C985" t="s">
        <v>205</v>
      </c>
      <c r="D985" s="9">
        <v>36130</v>
      </c>
      <c r="E985" t="s">
        <v>1171</v>
      </c>
    </row>
    <row r="986" spans="1:5">
      <c r="A986" t="s">
        <v>1903</v>
      </c>
      <c r="B986">
        <v>10118848323</v>
      </c>
      <c r="C986" t="s">
        <v>30</v>
      </c>
      <c r="D986" s="9">
        <v>37512</v>
      </c>
      <c r="E986" t="s">
        <v>1164</v>
      </c>
    </row>
    <row r="987" spans="1:5">
      <c r="A987" t="s">
        <v>1904</v>
      </c>
      <c r="B987">
        <v>10029473836</v>
      </c>
      <c r="C987" t="s">
        <v>24</v>
      </c>
      <c r="D987" s="9">
        <v>37449</v>
      </c>
      <c r="E987" t="s">
        <v>1164</v>
      </c>
    </row>
    <row r="988" spans="1:5">
      <c r="A988" t="s">
        <v>1905</v>
      </c>
      <c r="B988">
        <v>10072832735</v>
      </c>
      <c r="C988" t="s">
        <v>323</v>
      </c>
      <c r="D988" s="9">
        <v>37063</v>
      </c>
      <c r="E988" t="s">
        <v>1164</v>
      </c>
    </row>
    <row r="989" spans="1:5">
      <c r="A989" t="s">
        <v>1906</v>
      </c>
      <c r="B989">
        <v>10064052922</v>
      </c>
      <c r="C989" t="s">
        <v>1071</v>
      </c>
      <c r="D989" s="9">
        <v>37000</v>
      </c>
      <c r="E989" t="s">
        <v>1162</v>
      </c>
    </row>
    <row r="990" spans="1:5">
      <c r="A990" t="s">
        <v>1907</v>
      </c>
      <c r="B990">
        <v>10116735541</v>
      </c>
      <c r="C990" t="s">
        <v>176</v>
      </c>
      <c r="D990" s="9">
        <v>33736</v>
      </c>
      <c r="E990" t="s">
        <v>1164</v>
      </c>
    </row>
    <row r="991" spans="1:5">
      <c r="A991" t="s">
        <v>2181</v>
      </c>
      <c r="B991">
        <v>10053587935</v>
      </c>
      <c r="C991" t="s">
        <v>643</v>
      </c>
      <c r="D991" s="9">
        <v>29288</v>
      </c>
      <c r="E991" t="s">
        <v>1164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1162</v>
      </c>
    </row>
    <row r="993" spans="1:5">
      <c r="A993" t="s">
        <v>1910</v>
      </c>
      <c r="B993">
        <v>10097389091</v>
      </c>
      <c r="C993" t="s">
        <v>114</v>
      </c>
      <c r="D993" s="9">
        <v>35080</v>
      </c>
      <c r="E993" t="s">
        <v>1162</v>
      </c>
    </row>
    <row r="994" spans="1:5">
      <c r="A994" t="s">
        <v>1911</v>
      </c>
      <c r="B994">
        <v>10114811002</v>
      </c>
      <c r="C994" t="s">
        <v>59</v>
      </c>
      <c r="D994" s="9">
        <v>34134</v>
      </c>
      <c r="E994" t="s">
        <v>1164</v>
      </c>
    </row>
    <row r="995" spans="1:5">
      <c r="A995" t="s">
        <v>1912</v>
      </c>
      <c r="B995">
        <v>10010895104</v>
      </c>
      <c r="C995" t="s">
        <v>30</v>
      </c>
      <c r="D995" s="9">
        <v>35915</v>
      </c>
      <c r="E995" t="s">
        <v>1164</v>
      </c>
    </row>
    <row r="996" spans="1:5">
      <c r="A996" t="s">
        <v>1913</v>
      </c>
      <c r="B996">
        <v>10063404638</v>
      </c>
      <c r="C996" t="s">
        <v>186</v>
      </c>
      <c r="D996" s="9">
        <v>37108</v>
      </c>
      <c r="E996" t="s">
        <v>1162</v>
      </c>
    </row>
    <row r="997" spans="1:5">
      <c r="A997" t="s">
        <v>1914</v>
      </c>
      <c r="B997">
        <v>10053896719</v>
      </c>
      <c r="C997" t="s">
        <v>44</v>
      </c>
      <c r="D997" s="9">
        <v>37297</v>
      </c>
      <c r="E997" t="s">
        <v>1164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1162</v>
      </c>
    </row>
    <row r="999" spans="1:5">
      <c r="A999" t="s">
        <v>4648</v>
      </c>
      <c r="B999">
        <v>10036072664</v>
      </c>
      <c r="C999" t="s">
        <v>196</v>
      </c>
      <c r="D999" s="9">
        <v>36909</v>
      </c>
      <c r="E999" t="s">
        <v>1162</v>
      </c>
    </row>
    <row r="1000" spans="1:5">
      <c r="A1000" t="s">
        <v>1916</v>
      </c>
      <c r="B1000">
        <v>10055218747</v>
      </c>
      <c r="C1000" t="s">
        <v>44</v>
      </c>
      <c r="D1000" s="9">
        <v>36956</v>
      </c>
      <c r="E1000" t="s">
        <v>1164</v>
      </c>
    </row>
    <row r="1001" spans="1:5">
      <c r="A1001" t="s">
        <v>1917</v>
      </c>
      <c r="B1001">
        <v>10021142041</v>
      </c>
      <c r="C1001" t="s">
        <v>30</v>
      </c>
      <c r="D1001" s="9">
        <v>36974</v>
      </c>
      <c r="E1001" t="s">
        <v>1164</v>
      </c>
    </row>
    <row r="1002" spans="1:5">
      <c r="A1002" t="s">
        <v>1918</v>
      </c>
      <c r="B1002">
        <v>10097636342</v>
      </c>
      <c r="C1002" t="s">
        <v>323</v>
      </c>
      <c r="D1002" s="9">
        <v>37341</v>
      </c>
      <c r="E1002" t="s">
        <v>1164</v>
      </c>
    </row>
    <row r="1003" spans="1:5">
      <c r="A1003" t="s">
        <v>1919</v>
      </c>
      <c r="B1003">
        <v>10052885895</v>
      </c>
      <c r="C1003" t="s">
        <v>1071</v>
      </c>
      <c r="D1003" s="9">
        <v>37620</v>
      </c>
      <c r="E1003" t="s">
        <v>1162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1162</v>
      </c>
    </row>
    <row r="1005" spans="1:5">
      <c r="A1005" t="s">
        <v>1920</v>
      </c>
      <c r="B1005">
        <v>10015974870</v>
      </c>
      <c r="C1005" t="s">
        <v>114</v>
      </c>
      <c r="D1005" s="9">
        <v>36334</v>
      </c>
      <c r="E1005" t="s">
        <v>1162</v>
      </c>
    </row>
    <row r="1006" spans="1:5">
      <c r="A1006" t="s">
        <v>1921</v>
      </c>
      <c r="B1006">
        <v>10114912547</v>
      </c>
      <c r="C1006" t="s">
        <v>59</v>
      </c>
      <c r="D1006" s="9">
        <v>36912</v>
      </c>
      <c r="E1006" t="s">
        <v>1164</v>
      </c>
    </row>
    <row r="1007" spans="1:5">
      <c r="A1007" t="s">
        <v>1922</v>
      </c>
      <c r="B1007">
        <v>10053577023</v>
      </c>
      <c r="C1007" t="s">
        <v>44</v>
      </c>
      <c r="D1007" s="9">
        <v>36907</v>
      </c>
      <c r="E1007" t="s">
        <v>1164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1162</v>
      </c>
    </row>
    <row r="1009" spans="1:5">
      <c r="A1009" t="s">
        <v>1923</v>
      </c>
      <c r="B1009">
        <v>10089730842</v>
      </c>
      <c r="C1009" t="s">
        <v>205</v>
      </c>
      <c r="D1009" s="9">
        <v>37401</v>
      </c>
      <c r="E1009" t="s">
        <v>1164</v>
      </c>
    </row>
    <row r="1010" spans="1:5">
      <c r="A1010" t="s">
        <v>1924</v>
      </c>
      <c r="B1010">
        <v>10010895205</v>
      </c>
      <c r="C1010" t="s">
        <v>30</v>
      </c>
      <c r="D1010" s="9">
        <v>35844</v>
      </c>
      <c r="E1010" t="s">
        <v>1164</v>
      </c>
    </row>
    <row r="1011" spans="1:5">
      <c r="A1011" t="s">
        <v>1925</v>
      </c>
      <c r="B1011">
        <v>10008921960</v>
      </c>
      <c r="C1011" t="s">
        <v>323</v>
      </c>
      <c r="D1011" s="9">
        <v>33601</v>
      </c>
      <c r="E1011" t="s">
        <v>1164</v>
      </c>
    </row>
    <row r="1012" spans="1:5">
      <c r="A1012" t="s">
        <v>1926</v>
      </c>
      <c r="B1012">
        <v>10063365030</v>
      </c>
      <c r="C1012" t="s">
        <v>1071</v>
      </c>
      <c r="D1012" s="9">
        <v>29744</v>
      </c>
      <c r="E1012" t="s">
        <v>1163</v>
      </c>
    </row>
    <row r="1013" spans="1:5">
      <c r="A1013" t="s">
        <v>1927</v>
      </c>
      <c r="B1013">
        <v>10103197068</v>
      </c>
      <c r="C1013" t="s">
        <v>176</v>
      </c>
      <c r="D1013" s="9">
        <v>31740</v>
      </c>
      <c r="E1013" t="s">
        <v>1162</v>
      </c>
    </row>
    <row r="1014" spans="1:5">
      <c r="A1014" t="s">
        <v>3884</v>
      </c>
      <c r="B1014">
        <v>10010924305</v>
      </c>
      <c r="C1014" t="s">
        <v>162</v>
      </c>
      <c r="D1014" s="9">
        <v>35888</v>
      </c>
      <c r="E1014" t="s">
        <v>1162</v>
      </c>
    </row>
    <row r="1015" spans="1:5">
      <c r="A1015" t="s">
        <v>1929</v>
      </c>
      <c r="B1015">
        <v>10050941350</v>
      </c>
      <c r="C1015" t="s">
        <v>59</v>
      </c>
      <c r="D1015" s="9">
        <v>36484</v>
      </c>
      <c r="E1015" t="s">
        <v>1164</v>
      </c>
    </row>
    <row r="1016" spans="1:5">
      <c r="A1016" t="s">
        <v>1930</v>
      </c>
      <c r="B1016">
        <v>10011161549</v>
      </c>
      <c r="C1016" t="s">
        <v>33</v>
      </c>
      <c r="D1016" s="9">
        <v>36459</v>
      </c>
      <c r="E1016" t="s">
        <v>1164</v>
      </c>
    </row>
    <row r="1017" spans="1:5">
      <c r="A1017" t="s">
        <v>1931</v>
      </c>
      <c r="B1017">
        <v>10015916266</v>
      </c>
      <c r="C1017" t="s">
        <v>44</v>
      </c>
      <c r="D1017" s="9">
        <v>36246</v>
      </c>
      <c r="E1017" t="s">
        <v>1164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1162</v>
      </c>
    </row>
    <row r="1019" spans="1:5">
      <c r="A1019" t="s">
        <v>1932</v>
      </c>
      <c r="B1019">
        <v>10090264645</v>
      </c>
      <c r="C1019" t="s">
        <v>205</v>
      </c>
      <c r="D1019" s="9">
        <v>36748</v>
      </c>
      <c r="E1019" t="s">
        <v>1164</v>
      </c>
    </row>
    <row r="1020" spans="1:5">
      <c r="A1020" t="s">
        <v>1933</v>
      </c>
      <c r="B1020">
        <v>10118842057</v>
      </c>
      <c r="C1020" t="s">
        <v>30</v>
      </c>
      <c r="D1020" s="9">
        <v>36830</v>
      </c>
      <c r="E1020" t="s">
        <v>1164</v>
      </c>
    </row>
    <row r="1021" spans="1:5">
      <c r="A1021" t="s">
        <v>1934</v>
      </c>
      <c r="B1021">
        <v>10120521268</v>
      </c>
      <c r="C1021" t="s">
        <v>323</v>
      </c>
      <c r="D1021" s="9">
        <v>37177</v>
      </c>
      <c r="E1021" t="s">
        <v>1164</v>
      </c>
    </row>
    <row r="1022" spans="1:5">
      <c r="A1022" t="s">
        <v>1935</v>
      </c>
      <c r="B1022">
        <v>10052874579</v>
      </c>
      <c r="C1022" t="s">
        <v>1071</v>
      </c>
      <c r="D1022" s="9">
        <v>37034</v>
      </c>
      <c r="E1022" t="s">
        <v>1163</v>
      </c>
    </row>
    <row r="1023" spans="1:5">
      <c r="A1023" t="s">
        <v>1936</v>
      </c>
      <c r="B1023">
        <v>10096554083</v>
      </c>
      <c r="C1023" t="s">
        <v>114</v>
      </c>
      <c r="D1023" s="9">
        <v>36383</v>
      </c>
      <c r="E1023" t="s">
        <v>1164</v>
      </c>
    </row>
    <row r="1024" spans="1:5">
      <c r="A1024" t="s">
        <v>1937</v>
      </c>
      <c r="B1024">
        <v>10050725021</v>
      </c>
      <c r="C1024" t="s">
        <v>59</v>
      </c>
      <c r="D1024" s="9">
        <v>36744</v>
      </c>
      <c r="E1024" t="s">
        <v>1164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1162</v>
      </c>
    </row>
    <row r="1026" spans="1:5">
      <c r="A1026" t="s">
        <v>6092</v>
      </c>
      <c r="B1026">
        <v>10010182556</v>
      </c>
      <c r="C1026" t="s">
        <v>40</v>
      </c>
      <c r="D1026" s="9">
        <v>36098</v>
      </c>
      <c r="E1026" t="s">
        <v>1164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1164</v>
      </c>
    </row>
    <row r="1028" spans="1:5">
      <c r="A1028" t="s">
        <v>1938</v>
      </c>
      <c r="B1028">
        <v>10016104408</v>
      </c>
      <c r="C1028" t="s">
        <v>205</v>
      </c>
      <c r="D1028" s="9">
        <v>36717</v>
      </c>
      <c r="E1028" t="s">
        <v>1164</v>
      </c>
    </row>
    <row r="1029" spans="1:5">
      <c r="A1029" t="s">
        <v>1939</v>
      </c>
      <c r="B1029">
        <v>10004622638</v>
      </c>
      <c r="C1029" t="s">
        <v>35</v>
      </c>
      <c r="D1029" s="9">
        <v>32446</v>
      </c>
      <c r="E1029" t="s">
        <v>1162</v>
      </c>
    </row>
    <row r="1030" spans="1:5">
      <c r="A1030" t="s">
        <v>1940</v>
      </c>
      <c r="B1030">
        <v>10007446651</v>
      </c>
      <c r="C1030" t="s">
        <v>1071</v>
      </c>
      <c r="D1030" s="9">
        <v>32560</v>
      </c>
      <c r="E1030" t="s">
        <v>1162</v>
      </c>
    </row>
    <row r="1031" spans="1:5">
      <c r="A1031" t="s">
        <v>1941</v>
      </c>
      <c r="B1031">
        <v>10010695040</v>
      </c>
      <c r="C1031" t="s">
        <v>42</v>
      </c>
      <c r="D1031" s="9">
        <v>35452</v>
      </c>
      <c r="E1031" t="s">
        <v>1164</v>
      </c>
    </row>
    <row r="1032" spans="1:5">
      <c r="A1032" t="s">
        <v>1942</v>
      </c>
      <c r="B1032">
        <v>10005227472</v>
      </c>
      <c r="C1032" t="s">
        <v>26</v>
      </c>
      <c r="D1032" s="9">
        <v>25851</v>
      </c>
      <c r="E1032" t="s">
        <v>1164</v>
      </c>
    </row>
    <row r="1033" spans="1:5">
      <c r="A1033" t="s">
        <v>1943</v>
      </c>
      <c r="B1033">
        <v>10052881148</v>
      </c>
      <c r="C1033" t="s">
        <v>1071</v>
      </c>
      <c r="D1033" s="9">
        <v>27931</v>
      </c>
      <c r="E1033" t="s">
        <v>1162</v>
      </c>
    </row>
    <row r="1034" spans="1:5">
      <c r="A1034" t="s">
        <v>1944</v>
      </c>
      <c r="B1034">
        <v>10011164276</v>
      </c>
      <c r="C1034" t="s">
        <v>30</v>
      </c>
      <c r="D1034" s="9">
        <v>35956</v>
      </c>
      <c r="E1034" t="s">
        <v>1164</v>
      </c>
    </row>
    <row r="1035" spans="1:5">
      <c r="A1035" t="s">
        <v>1945</v>
      </c>
      <c r="B1035">
        <v>10076166101</v>
      </c>
      <c r="C1035" t="s">
        <v>205</v>
      </c>
      <c r="D1035" s="9">
        <v>29185</v>
      </c>
      <c r="E1035" t="s">
        <v>1162</v>
      </c>
    </row>
    <row r="1036" spans="1:5">
      <c r="A1036" t="s">
        <v>1946</v>
      </c>
      <c r="B1036">
        <v>10118877019</v>
      </c>
      <c r="C1036" t="s">
        <v>37</v>
      </c>
      <c r="D1036" s="9">
        <v>36862</v>
      </c>
      <c r="E1036" t="s">
        <v>1164</v>
      </c>
    </row>
    <row r="1037" spans="1:5">
      <c r="A1037" t="s">
        <v>1947</v>
      </c>
      <c r="B1037">
        <v>10052881350</v>
      </c>
      <c r="C1037" t="s">
        <v>1071</v>
      </c>
      <c r="D1037" s="9">
        <v>36350</v>
      </c>
      <c r="E1037" t="s">
        <v>1163</v>
      </c>
    </row>
    <row r="1038" spans="1:5">
      <c r="A1038" t="s">
        <v>1948</v>
      </c>
      <c r="B1038">
        <v>10007789181</v>
      </c>
      <c r="C1038" t="s">
        <v>42</v>
      </c>
      <c r="D1038" s="9">
        <v>34405</v>
      </c>
      <c r="E1038" t="s">
        <v>1162</v>
      </c>
    </row>
    <row r="1039" spans="1:5">
      <c r="A1039" t="s">
        <v>1949</v>
      </c>
      <c r="B1039">
        <v>10021645431</v>
      </c>
      <c r="C1039" t="s">
        <v>30</v>
      </c>
      <c r="D1039" s="9">
        <v>35977</v>
      </c>
      <c r="E1039" t="s">
        <v>1164</v>
      </c>
    </row>
    <row r="1040" spans="1:5">
      <c r="A1040" t="s">
        <v>1950</v>
      </c>
      <c r="B1040">
        <v>10075914002</v>
      </c>
      <c r="C1040" t="s">
        <v>186</v>
      </c>
      <c r="D1040" s="9">
        <v>35955</v>
      </c>
      <c r="E1040" t="s">
        <v>1164</v>
      </c>
    </row>
    <row r="1041" spans="1:5">
      <c r="A1041" t="s">
        <v>7864</v>
      </c>
      <c r="B1041">
        <v>10008664508</v>
      </c>
      <c r="C1041" t="s">
        <v>83</v>
      </c>
      <c r="D1041" s="9">
        <v>34351</v>
      </c>
      <c r="E1041" t="s">
        <v>1162</v>
      </c>
    </row>
    <row r="1042" spans="1:5">
      <c r="A1042" t="s">
        <v>1952</v>
      </c>
      <c r="B1042">
        <v>10118877322</v>
      </c>
      <c r="C1042" t="s">
        <v>37</v>
      </c>
      <c r="D1042" s="9">
        <v>36082</v>
      </c>
      <c r="E1042" t="s">
        <v>1164</v>
      </c>
    </row>
    <row r="1043" spans="1:5">
      <c r="A1043" t="s">
        <v>1953</v>
      </c>
      <c r="B1043">
        <v>10014420547</v>
      </c>
      <c r="C1043" t="s">
        <v>1071</v>
      </c>
      <c r="D1043" s="9">
        <v>35239</v>
      </c>
      <c r="E1043" t="s">
        <v>1162</v>
      </c>
    </row>
    <row r="1044" spans="1:5">
      <c r="A1044" t="s">
        <v>1954</v>
      </c>
      <c r="B1044">
        <v>10084652991</v>
      </c>
      <c r="C1044" t="s">
        <v>140</v>
      </c>
      <c r="D1044" s="9">
        <v>28222</v>
      </c>
      <c r="E1044" t="s">
        <v>1163</v>
      </c>
    </row>
    <row r="1045" spans="1:5">
      <c r="A1045" t="s">
        <v>1955</v>
      </c>
      <c r="B1045">
        <v>10064711714</v>
      </c>
      <c r="C1045" t="s">
        <v>42</v>
      </c>
      <c r="D1045" s="9">
        <v>36547</v>
      </c>
      <c r="E1045" t="s">
        <v>1164</v>
      </c>
    </row>
    <row r="1046" spans="1:5">
      <c r="A1046" t="s">
        <v>1956</v>
      </c>
      <c r="B1046">
        <v>10022102846</v>
      </c>
      <c r="C1046" t="s">
        <v>33</v>
      </c>
      <c r="D1046" s="9">
        <v>32574</v>
      </c>
      <c r="E1046" t="s">
        <v>1164</v>
      </c>
    </row>
    <row r="1047" spans="1:5">
      <c r="A1047" t="s">
        <v>1957</v>
      </c>
      <c r="B1047">
        <v>10109371019</v>
      </c>
      <c r="C1047" t="s">
        <v>30</v>
      </c>
      <c r="D1047" s="9">
        <v>37266</v>
      </c>
      <c r="E1047" t="s">
        <v>1164</v>
      </c>
    </row>
    <row r="1048" spans="1:5">
      <c r="A1048" t="s">
        <v>1958</v>
      </c>
      <c r="B1048">
        <v>10021158007</v>
      </c>
      <c r="C1048" t="s">
        <v>30</v>
      </c>
      <c r="D1048" s="9">
        <v>36341</v>
      </c>
      <c r="E1048" t="s">
        <v>1164</v>
      </c>
    </row>
    <row r="1049" spans="1:5">
      <c r="A1049" t="s">
        <v>1959</v>
      </c>
      <c r="B1049">
        <v>10106273382</v>
      </c>
      <c r="C1049" t="s">
        <v>1071</v>
      </c>
      <c r="D1049" s="9">
        <v>36568</v>
      </c>
      <c r="E1049" t="s">
        <v>1162</v>
      </c>
    </row>
    <row r="1050" spans="1:5">
      <c r="A1050" t="s">
        <v>1960</v>
      </c>
      <c r="B1050">
        <v>10035520875</v>
      </c>
      <c r="C1050" t="s">
        <v>42</v>
      </c>
      <c r="D1050" s="9">
        <v>34787</v>
      </c>
      <c r="E1050" t="s">
        <v>1164</v>
      </c>
    </row>
    <row r="1051" spans="1:5">
      <c r="A1051" t="s">
        <v>1961</v>
      </c>
      <c r="B1051">
        <v>10021785776</v>
      </c>
      <c r="C1051" t="s">
        <v>33</v>
      </c>
      <c r="D1051" s="9">
        <v>36905</v>
      </c>
      <c r="E1051" t="s">
        <v>1164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1164</v>
      </c>
    </row>
    <row r="1053" spans="1:5">
      <c r="A1053" t="s">
        <v>4089</v>
      </c>
      <c r="B1053">
        <v>10087328878</v>
      </c>
      <c r="C1053" t="s">
        <v>196</v>
      </c>
      <c r="D1053" s="9">
        <v>31706</v>
      </c>
      <c r="E1053" t="s">
        <v>1164</v>
      </c>
    </row>
    <row r="1054" spans="1:5">
      <c r="A1054" t="s">
        <v>1963</v>
      </c>
      <c r="B1054">
        <v>10034823889</v>
      </c>
      <c r="C1054" t="s">
        <v>205</v>
      </c>
      <c r="D1054" s="9">
        <v>34934</v>
      </c>
      <c r="E1054" t="s">
        <v>1164</v>
      </c>
    </row>
    <row r="1055" spans="1:5">
      <c r="A1055" t="s">
        <v>1964</v>
      </c>
      <c r="B1055">
        <v>10020925712</v>
      </c>
      <c r="C1055" t="s">
        <v>30</v>
      </c>
      <c r="D1055" s="9">
        <v>36069</v>
      </c>
      <c r="E1055" t="s">
        <v>1164</v>
      </c>
    </row>
    <row r="1056" spans="1:5">
      <c r="A1056" t="s">
        <v>1965</v>
      </c>
      <c r="B1056">
        <v>10076430021</v>
      </c>
      <c r="C1056" t="s">
        <v>1071</v>
      </c>
      <c r="D1056" s="9">
        <v>37090</v>
      </c>
      <c r="E1056" t="s">
        <v>1171</v>
      </c>
    </row>
    <row r="1057" spans="1:5">
      <c r="A1057" t="s">
        <v>1966</v>
      </c>
      <c r="B1057">
        <v>10021316439</v>
      </c>
      <c r="C1057" t="s">
        <v>30</v>
      </c>
      <c r="D1057" s="9">
        <v>36378</v>
      </c>
      <c r="E1057" t="s">
        <v>1164</v>
      </c>
    </row>
    <row r="1058" spans="1:5">
      <c r="A1058" t="s">
        <v>1967</v>
      </c>
      <c r="B1058">
        <v>10089713563</v>
      </c>
      <c r="C1058" t="s">
        <v>205</v>
      </c>
      <c r="D1058" s="9">
        <v>37694</v>
      </c>
      <c r="E1058" t="s">
        <v>1164</v>
      </c>
    </row>
    <row r="1059" spans="1:5">
      <c r="A1059" t="s">
        <v>5262</v>
      </c>
      <c r="B1059">
        <v>10036013555</v>
      </c>
      <c r="C1059" t="s">
        <v>196</v>
      </c>
      <c r="D1059" s="9">
        <v>37278</v>
      </c>
      <c r="E1059" t="s">
        <v>1162</v>
      </c>
    </row>
    <row r="1060" spans="1:5">
      <c r="A1060" t="s">
        <v>1968</v>
      </c>
      <c r="B1060">
        <v>10118186905</v>
      </c>
      <c r="C1060" t="s">
        <v>1071</v>
      </c>
      <c r="D1060" s="9">
        <v>34642</v>
      </c>
      <c r="E1060" t="s">
        <v>1164</v>
      </c>
    </row>
    <row r="1061" spans="1:5">
      <c r="A1061" t="s">
        <v>1969</v>
      </c>
      <c r="B1061">
        <v>10021022207</v>
      </c>
      <c r="C1061" t="s">
        <v>30</v>
      </c>
      <c r="D1061" s="9">
        <v>36888</v>
      </c>
      <c r="E1061" t="s">
        <v>1164</v>
      </c>
    </row>
    <row r="1062" spans="1:5">
      <c r="A1062" t="s">
        <v>1970</v>
      </c>
      <c r="B1062">
        <v>10052874680</v>
      </c>
      <c r="C1062" t="s">
        <v>1071</v>
      </c>
      <c r="D1062" s="9">
        <v>37078</v>
      </c>
      <c r="E1062" t="s">
        <v>1163</v>
      </c>
    </row>
    <row r="1063" spans="1:5">
      <c r="A1063" t="s">
        <v>4261</v>
      </c>
      <c r="B1063">
        <v>10008886493</v>
      </c>
      <c r="C1063" t="s">
        <v>162</v>
      </c>
      <c r="D1063" s="9">
        <v>24489</v>
      </c>
      <c r="E1063" t="s">
        <v>1171</v>
      </c>
    </row>
    <row r="1064" spans="1:5">
      <c r="A1064" t="s">
        <v>1972</v>
      </c>
      <c r="B1064">
        <v>10112148855</v>
      </c>
      <c r="C1064" t="s">
        <v>1071</v>
      </c>
      <c r="D1064" s="9">
        <v>36059</v>
      </c>
      <c r="E1064" t="s">
        <v>1162</v>
      </c>
    </row>
    <row r="1065" spans="1:5">
      <c r="A1065" t="s">
        <v>7566</v>
      </c>
      <c r="B1065">
        <v>10009332996</v>
      </c>
      <c r="C1065" t="s">
        <v>162</v>
      </c>
      <c r="D1065" s="9">
        <v>26491</v>
      </c>
      <c r="E1065" t="s">
        <v>1164</v>
      </c>
    </row>
    <row r="1066" spans="1:5">
      <c r="A1066" t="s">
        <v>1974</v>
      </c>
      <c r="B1066">
        <v>10020805167</v>
      </c>
      <c r="C1066" t="s">
        <v>30</v>
      </c>
      <c r="D1066" s="9">
        <v>37100</v>
      </c>
      <c r="E1066" t="s">
        <v>1164</v>
      </c>
    </row>
    <row r="1067" spans="1:5">
      <c r="A1067" t="s">
        <v>1975</v>
      </c>
      <c r="B1067">
        <v>10086865706</v>
      </c>
      <c r="C1067" t="s">
        <v>30</v>
      </c>
      <c r="D1067" s="9">
        <v>36637</v>
      </c>
      <c r="E1067" t="s">
        <v>1164</v>
      </c>
    </row>
    <row r="1068" spans="1:5">
      <c r="A1068" t="s">
        <v>5321</v>
      </c>
      <c r="B1068">
        <v>10008667336</v>
      </c>
      <c r="C1068" t="s">
        <v>196</v>
      </c>
      <c r="D1068" s="9">
        <v>34594</v>
      </c>
      <c r="E1068" t="s">
        <v>1171</v>
      </c>
    </row>
    <row r="1069" spans="1:5">
      <c r="A1069" t="s">
        <v>7999</v>
      </c>
      <c r="B1069">
        <v>10122244232</v>
      </c>
      <c r="C1069" t="s">
        <v>162</v>
      </c>
      <c r="D1069" s="9">
        <v>25728</v>
      </c>
      <c r="E1069" t="s">
        <v>1164</v>
      </c>
    </row>
    <row r="1070" spans="1:5">
      <c r="A1070" t="s">
        <v>1978</v>
      </c>
      <c r="B1070">
        <v>10021553784</v>
      </c>
      <c r="C1070" t="s">
        <v>30</v>
      </c>
      <c r="D1070" s="9">
        <v>36420</v>
      </c>
      <c r="E1070" t="s">
        <v>1164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1162</v>
      </c>
    </row>
    <row r="1072" spans="1:5">
      <c r="A1072" t="s">
        <v>5285</v>
      </c>
      <c r="B1072">
        <v>10005408742</v>
      </c>
      <c r="C1072" t="s">
        <v>196</v>
      </c>
      <c r="D1072" s="9">
        <v>32573</v>
      </c>
      <c r="E1072" t="s">
        <v>1162</v>
      </c>
    </row>
    <row r="1073" spans="1:5">
      <c r="A1073" t="s">
        <v>3993</v>
      </c>
      <c r="B1073">
        <v>10006300132</v>
      </c>
      <c r="C1073" t="s">
        <v>162</v>
      </c>
      <c r="D1073" s="9">
        <v>26877</v>
      </c>
      <c r="E1073" t="s">
        <v>1164</v>
      </c>
    </row>
    <row r="1074" spans="1:5">
      <c r="A1074" t="s">
        <v>1982</v>
      </c>
      <c r="B1074">
        <v>10109370817</v>
      </c>
      <c r="C1074" t="s">
        <v>30</v>
      </c>
      <c r="D1074" s="9">
        <v>37132</v>
      </c>
      <c r="E1074" t="s">
        <v>1163</v>
      </c>
    </row>
    <row r="1075" spans="1:5">
      <c r="A1075" t="s">
        <v>5436</v>
      </c>
      <c r="B1075">
        <v>10009026539</v>
      </c>
      <c r="C1075" t="s">
        <v>196</v>
      </c>
      <c r="D1075" s="9">
        <v>34810</v>
      </c>
      <c r="E1075" t="s">
        <v>1164</v>
      </c>
    </row>
    <row r="1076" spans="1:5">
      <c r="A1076" t="s">
        <v>5115</v>
      </c>
      <c r="B1076">
        <v>10047304456</v>
      </c>
      <c r="C1076" t="s">
        <v>40</v>
      </c>
      <c r="D1076" s="9">
        <v>37420</v>
      </c>
      <c r="E1076" t="s">
        <v>1164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1164</v>
      </c>
    </row>
    <row r="1078" spans="1:5">
      <c r="A1078" t="s">
        <v>1984</v>
      </c>
      <c r="B1078">
        <v>10059218884</v>
      </c>
      <c r="C1078" t="s">
        <v>28</v>
      </c>
      <c r="D1078" s="9">
        <v>37618</v>
      </c>
      <c r="E1078" t="s">
        <v>1164</v>
      </c>
    </row>
    <row r="1079" spans="1:5">
      <c r="A1079" t="s">
        <v>5400</v>
      </c>
      <c r="B1079">
        <v>10094938126</v>
      </c>
      <c r="C1079" t="s">
        <v>196</v>
      </c>
      <c r="D1079" s="9">
        <v>34569</v>
      </c>
      <c r="E1079" t="s">
        <v>1164</v>
      </c>
    </row>
    <row r="1080" spans="1:5">
      <c r="A1080" t="s">
        <v>1265</v>
      </c>
      <c r="B1080">
        <v>10095595100</v>
      </c>
      <c r="C1080" t="s">
        <v>196</v>
      </c>
      <c r="D1080" s="9">
        <v>38650</v>
      </c>
      <c r="E1080" t="s">
        <v>1162</v>
      </c>
    </row>
    <row r="1081" spans="1:5">
      <c r="A1081" t="s">
        <v>4560</v>
      </c>
      <c r="B1081">
        <v>10036013858</v>
      </c>
      <c r="C1081" t="s">
        <v>196</v>
      </c>
      <c r="D1081" s="9">
        <v>37597</v>
      </c>
      <c r="E1081" t="s">
        <v>1162</v>
      </c>
    </row>
    <row r="1082" spans="1:5">
      <c r="A1082" t="s">
        <v>5551</v>
      </c>
      <c r="B1082">
        <v>10010133551</v>
      </c>
      <c r="C1082" t="s">
        <v>196</v>
      </c>
      <c r="D1082" s="9">
        <v>35500</v>
      </c>
      <c r="E1082" t="s">
        <v>1164</v>
      </c>
    </row>
    <row r="1083" spans="1:5">
      <c r="A1083" t="s">
        <v>4943</v>
      </c>
      <c r="B1083">
        <v>10105865881</v>
      </c>
      <c r="C1083" t="s">
        <v>196</v>
      </c>
      <c r="D1083" s="9">
        <v>37827</v>
      </c>
      <c r="E1083" t="s">
        <v>1162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1162</v>
      </c>
    </row>
    <row r="1085" spans="1:5">
      <c r="A1085" t="s">
        <v>1731</v>
      </c>
      <c r="B1085">
        <v>10010178920</v>
      </c>
      <c r="C1085" t="s">
        <v>196</v>
      </c>
      <c r="D1085" s="9">
        <v>35984</v>
      </c>
      <c r="E1085" t="s">
        <v>1162</v>
      </c>
    </row>
    <row r="1086" spans="1:5">
      <c r="A1086" t="s">
        <v>5240</v>
      </c>
      <c r="B1086">
        <v>10036092569</v>
      </c>
      <c r="C1086" t="s">
        <v>196</v>
      </c>
      <c r="D1086" s="9">
        <v>37693</v>
      </c>
      <c r="E1086" t="s">
        <v>1164</v>
      </c>
    </row>
    <row r="1087" spans="1:5">
      <c r="A1087" t="s">
        <v>6730</v>
      </c>
      <c r="B1087">
        <v>10064646440</v>
      </c>
      <c r="C1087" t="s">
        <v>162</v>
      </c>
      <c r="D1087" s="9">
        <v>33505</v>
      </c>
      <c r="E1087" t="s">
        <v>1164</v>
      </c>
    </row>
    <row r="1088" spans="1:5">
      <c r="A1088" t="s">
        <v>1994</v>
      </c>
      <c r="B1088">
        <v>10020974616</v>
      </c>
      <c r="C1088" t="s">
        <v>30</v>
      </c>
      <c r="D1088" s="9">
        <v>31175</v>
      </c>
      <c r="E1088" t="s">
        <v>1164</v>
      </c>
    </row>
    <row r="1089" spans="1:5">
      <c r="A1089" t="s">
        <v>1832</v>
      </c>
      <c r="B1089">
        <v>10064652605</v>
      </c>
      <c r="C1089" t="s">
        <v>162</v>
      </c>
      <c r="D1089" s="9">
        <v>36736</v>
      </c>
      <c r="E1089" t="s">
        <v>1162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1164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1164</v>
      </c>
    </row>
    <row r="1092" spans="1:5">
      <c r="A1092" t="s">
        <v>1995</v>
      </c>
      <c r="B1092">
        <v>10003096708</v>
      </c>
      <c r="C1092" t="s">
        <v>26</v>
      </c>
      <c r="D1092" s="9">
        <v>31078</v>
      </c>
      <c r="E1092" t="s">
        <v>1162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1164</v>
      </c>
    </row>
    <row r="1094" spans="1:5">
      <c r="A1094" t="s">
        <v>1996</v>
      </c>
      <c r="B1094">
        <v>10096716660</v>
      </c>
      <c r="C1094" t="s">
        <v>159</v>
      </c>
      <c r="D1094" s="9">
        <v>36412</v>
      </c>
      <c r="E1094" t="s">
        <v>1164</v>
      </c>
    </row>
    <row r="1095" spans="1:5">
      <c r="A1095" t="s">
        <v>1997</v>
      </c>
      <c r="B1095">
        <v>10010645833</v>
      </c>
      <c r="C1095" t="s">
        <v>50</v>
      </c>
      <c r="D1095" s="9">
        <v>35564</v>
      </c>
      <c r="E1095" t="s">
        <v>1162</v>
      </c>
    </row>
    <row r="1096" spans="1:5">
      <c r="A1096" t="s">
        <v>1998</v>
      </c>
      <c r="B1096">
        <v>10006288109</v>
      </c>
      <c r="C1096" t="s">
        <v>42</v>
      </c>
      <c r="D1096" s="9">
        <v>33318</v>
      </c>
      <c r="E1096" t="s">
        <v>1162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1162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1164</v>
      </c>
    </row>
    <row r="1099" spans="1:5">
      <c r="A1099" t="s">
        <v>1999</v>
      </c>
      <c r="B1099">
        <v>10076376467</v>
      </c>
      <c r="C1099" t="s">
        <v>490</v>
      </c>
      <c r="D1099" s="9">
        <v>37185</v>
      </c>
      <c r="E1099" t="s">
        <v>1164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1164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1162</v>
      </c>
    </row>
    <row r="1102" spans="1:5">
      <c r="A1102" t="s">
        <v>2000</v>
      </c>
      <c r="B1102">
        <v>10074742827</v>
      </c>
      <c r="C1102" t="s">
        <v>490</v>
      </c>
      <c r="D1102" s="9">
        <v>37189</v>
      </c>
      <c r="E1102" t="s">
        <v>1162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1164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1163</v>
      </c>
    </row>
    <row r="1105" spans="1:5">
      <c r="A1105" t="s">
        <v>2001</v>
      </c>
      <c r="B1105">
        <v>10015978712</v>
      </c>
      <c r="C1105" t="s">
        <v>186</v>
      </c>
      <c r="D1105" s="9">
        <v>36389</v>
      </c>
      <c r="E1105" t="s">
        <v>1164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1164</v>
      </c>
    </row>
    <row r="1107" spans="1:5">
      <c r="A1107" t="s">
        <v>2002</v>
      </c>
      <c r="B1107">
        <v>10036451873</v>
      </c>
      <c r="C1107" t="s">
        <v>790</v>
      </c>
      <c r="D1107" s="9">
        <v>36600</v>
      </c>
      <c r="E1107" t="s">
        <v>1164</v>
      </c>
    </row>
    <row r="1108" spans="1:5">
      <c r="A1108" t="s">
        <v>2003</v>
      </c>
      <c r="B1108">
        <v>10036590000</v>
      </c>
      <c r="C1108" t="s">
        <v>93</v>
      </c>
      <c r="D1108" s="9">
        <v>36926</v>
      </c>
      <c r="E1108" t="s">
        <v>1164</v>
      </c>
    </row>
    <row r="1109" spans="1:5">
      <c r="A1109" t="s">
        <v>4849</v>
      </c>
      <c r="B1109">
        <v>10047235647</v>
      </c>
      <c r="C1109" t="s">
        <v>40</v>
      </c>
      <c r="D1109" s="9">
        <v>37746</v>
      </c>
      <c r="E1109" t="s">
        <v>1164</v>
      </c>
    </row>
    <row r="1110" spans="1:5">
      <c r="A1110" t="s">
        <v>2004</v>
      </c>
      <c r="B1110">
        <v>10093638932</v>
      </c>
      <c r="C1110" t="s">
        <v>205</v>
      </c>
      <c r="D1110" s="9">
        <v>35500</v>
      </c>
      <c r="E1110" t="s">
        <v>1164</v>
      </c>
    </row>
    <row r="1111" spans="1:5">
      <c r="A1111" t="s">
        <v>7021</v>
      </c>
      <c r="B1111">
        <v>10015850588</v>
      </c>
      <c r="C1111" t="s">
        <v>196</v>
      </c>
      <c r="D1111" s="9">
        <v>35865</v>
      </c>
      <c r="E1111" t="s">
        <v>1164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1164</v>
      </c>
    </row>
    <row r="1113" spans="1:5">
      <c r="A1113" t="s">
        <v>2006</v>
      </c>
      <c r="B1113">
        <v>10010114757</v>
      </c>
      <c r="C1113" t="s">
        <v>254</v>
      </c>
      <c r="D1113" s="9">
        <v>35536</v>
      </c>
      <c r="E1113" t="s">
        <v>1164</v>
      </c>
    </row>
    <row r="1114" spans="1:5">
      <c r="A1114" t="s">
        <v>2007</v>
      </c>
      <c r="B1114">
        <v>10099129132</v>
      </c>
      <c r="C1114" t="s">
        <v>159</v>
      </c>
      <c r="D1114" s="9">
        <v>34792</v>
      </c>
      <c r="E1114" t="s">
        <v>1164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1162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1164</v>
      </c>
    </row>
    <row r="1117" spans="1:5">
      <c r="A1117" t="s">
        <v>2008</v>
      </c>
      <c r="B1117">
        <v>10015313856</v>
      </c>
      <c r="C1117" t="s">
        <v>1650</v>
      </c>
      <c r="D1117" s="9">
        <v>35711</v>
      </c>
      <c r="E1117" t="s">
        <v>1164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1164</v>
      </c>
    </row>
    <row r="1119" spans="1:5">
      <c r="A1119" t="s">
        <v>2009</v>
      </c>
      <c r="B1119">
        <v>10073486978</v>
      </c>
      <c r="C1119" t="s">
        <v>150</v>
      </c>
      <c r="D1119" s="9">
        <v>35628</v>
      </c>
      <c r="E1119" t="s">
        <v>1164</v>
      </c>
    </row>
    <row r="1120" spans="1:5">
      <c r="A1120" t="s">
        <v>2010</v>
      </c>
      <c r="B1120">
        <v>10023485704</v>
      </c>
      <c r="C1120" t="s">
        <v>37</v>
      </c>
      <c r="D1120" s="9">
        <v>36272</v>
      </c>
      <c r="E1120" t="s">
        <v>1164</v>
      </c>
    </row>
    <row r="1121" spans="1:5">
      <c r="A1121" t="s">
        <v>4083</v>
      </c>
      <c r="B1121">
        <v>10016206862</v>
      </c>
      <c r="C1121" t="s">
        <v>162</v>
      </c>
      <c r="D1121" s="9">
        <v>36323</v>
      </c>
      <c r="E1121" t="s">
        <v>1164</v>
      </c>
    </row>
    <row r="1122" spans="1:5">
      <c r="A1122" t="s">
        <v>2013</v>
      </c>
      <c r="B1122">
        <v>10061702387</v>
      </c>
      <c r="C1122" t="s">
        <v>2012</v>
      </c>
      <c r="D1122" s="9">
        <v>33238</v>
      </c>
      <c r="E1122" t="s">
        <v>1162</v>
      </c>
    </row>
    <row r="1123" spans="1:5">
      <c r="A1123" t="s">
        <v>2014</v>
      </c>
      <c r="B1123">
        <v>10016321242</v>
      </c>
      <c r="C1123" t="s">
        <v>56</v>
      </c>
      <c r="D1123" s="9">
        <v>36493</v>
      </c>
      <c r="E1123" t="s">
        <v>1164</v>
      </c>
    </row>
    <row r="1124" spans="1:5">
      <c r="A1124" t="s">
        <v>3828</v>
      </c>
      <c r="B1124">
        <v>10015061252</v>
      </c>
      <c r="C1124" t="s">
        <v>482</v>
      </c>
      <c r="D1124" s="9">
        <v>36092</v>
      </c>
      <c r="E1124" t="s">
        <v>1162</v>
      </c>
    </row>
    <row r="1125" spans="1:5">
      <c r="A1125" t="s">
        <v>2017</v>
      </c>
      <c r="B1125">
        <v>10005548986</v>
      </c>
      <c r="C1125" t="s">
        <v>2016</v>
      </c>
      <c r="D1125" s="9">
        <v>32342</v>
      </c>
      <c r="E1125" t="s">
        <v>1162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1162</v>
      </c>
    </row>
    <row r="1127" spans="1:5">
      <c r="A1127" t="s">
        <v>2018</v>
      </c>
      <c r="B1127">
        <v>10096482143</v>
      </c>
      <c r="C1127" t="s">
        <v>1647</v>
      </c>
      <c r="D1127" s="9">
        <v>34752</v>
      </c>
      <c r="E1127" t="s">
        <v>1164</v>
      </c>
    </row>
    <row r="1128" spans="1:5">
      <c r="A1128" t="s">
        <v>3751</v>
      </c>
      <c r="B1128">
        <v>10008109584</v>
      </c>
      <c r="C1128" t="s">
        <v>83</v>
      </c>
      <c r="D1128" s="9">
        <v>30995</v>
      </c>
      <c r="E1128" t="s">
        <v>1162</v>
      </c>
    </row>
    <row r="1129" spans="1:5">
      <c r="A1129" t="s">
        <v>4113</v>
      </c>
      <c r="B1129">
        <v>10015825936</v>
      </c>
      <c r="C1129" t="s">
        <v>482</v>
      </c>
      <c r="D1129" s="9">
        <v>36102</v>
      </c>
      <c r="E1129" t="s">
        <v>1162</v>
      </c>
    </row>
    <row r="1130" spans="1:5">
      <c r="A1130" t="s">
        <v>2021</v>
      </c>
      <c r="B1130">
        <v>10009036340</v>
      </c>
      <c r="C1130" t="s">
        <v>42</v>
      </c>
      <c r="D1130" s="9">
        <v>34744</v>
      </c>
      <c r="E1130" t="s">
        <v>1164</v>
      </c>
    </row>
    <row r="1131" spans="1:5">
      <c r="A1131" t="s">
        <v>2022</v>
      </c>
      <c r="B1131">
        <v>10049101582</v>
      </c>
      <c r="C1131" t="s">
        <v>50</v>
      </c>
      <c r="D1131" s="9">
        <v>36810</v>
      </c>
      <c r="E1131" t="s">
        <v>1164</v>
      </c>
    </row>
    <row r="1132" spans="1:5">
      <c r="A1132" t="s">
        <v>2023</v>
      </c>
      <c r="B1132">
        <v>10009012694</v>
      </c>
      <c r="C1132" t="s">
        <v>59</v>
      </c>
      <c r="D1132" s="9">
        <v>34054</v>
      </c>
      <c r="E1132" t="s">
        <v>1164</v>
      </c>
    </row>
    <row r="1133" spans="1:5">
      <c r="A1133" t="s">
        <v>2024</v>
      </c>
      <c r="B1133">
        <v>10015172400</v>
      </c>
      <c r="C1133" t="s">
        <v>28</v>
      </c>
      <c r="D1133" s="9">
        <v>36529</v>
      </c>
      <c r="E1133" t="s">
        <v>1164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1164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1162</v>
      </c>
    </row>
    <row r="1136" spans="1:5">
      <c r="A1136" t="s">
        <v>2025</v>
      </c>
      <c r="B1136">
        <v>10053303403</v>
      </c>
      <c r="C1136" t="s">
        <v>111</v>
      </c>
      <c r="D1136" s="9">
        <v>32844</v>
      </c>
      <c r="E1136" t="s">
        <v>1164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1164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1164</v>
      </c>
    </row>
    <row r="1139" spans="1:5">
      <c r="A1139" t="s">
        <v>2026</v>
      </c>
      <c r="B1139">
        <v>10010914605</v>
      </c>
      <c r="C1139" t="s">
        <v>37</v>
      </c>
      <c r="D1139" s="9">
        <v>35530</v>
      </c>
      <c r="E1139" t="s">
        <v>1164</v>
      </c>
    </row>
    <row r="1140" spans="1:5">
      <c r="A1140" t="s">
        <v>2027</v>
      </c>
      <c r="B1140">
        <v>10009689674</v>
      </c>
      <c r="C1140" t="s">
        <v>143</v>
      </c>
      <c r="D1140" s="9">
        <v>35602</v>
      </c>
      <c r="E1140" t="s">
        <v>1164</v>
      </c>
    </row>
    <row r="1141" spans="1:5">
      <c r="A1141" t="s">
        <v>6285</v>
      </c>
      <c r="B1141">
        <v>10047420250</v>
      </c>
      <c r="C1141" t="s">
        <v>40</v>
      </c>
      <c r="D1141" s="9">
        <v>35124</v>
      </c>
      <c r="E1141" t="s">
        <v>1164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1162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1164</v>
      </c>
    </row>
    <row r="1144" spans="1:5">
      <c r="A1144" t="s">
        <v>2029</v>
      </c>
      <c r="B1144">
        <v>10025472382</v>
      </c>
      <c r="C1144" t="s">
        <v>478</v>
      </c>
      <c r="D1144" s="9">
        <v>36699</v>
      </c>
      <c r="E1144" t="s">
        <v>1164</v>
      </c>
    </row>
    <row r="1145" spans="1:5">
      <c r="A1145" t="s">
        <v>2030</v>
      </c>
      <c r="B1145">
        <v>10035335464</v>
      </c>
      <c r="C1145" t="s">
        <v>42</v>
      </c>
      <c r="D1145" s="9">
        <v>36348</v>
      </c>
      <c r="E1145" t="s">
        <v>1164</v>
      </c>
    </row>
    <row r="1146" spans="1:5">
      <c r="A1146" t="s">
        <v>2031</v>
      </c>
      <c r="B1146">
        <v>10017849596</v>
      </c>
      <c r="C1146" t="s">
        <v>210</v>
      </c>
      <c r="D1146" s="9">
        <v>36439</v>
      </c>
      <c r="E1146" t="s">
        <v>1164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1164</v>
      </c>
    </row>
    <row r="1148" spans="1:5">
      <c r="A1148" t="s">
        <v>2032</v>
      </c>
      <c r="B1148">
        <v>10007900935</v>
      </c>
      <c r="C1148" t="s">
        <v>143</v>
      </c>
      <c r="D1148" s="9">
        <v>34554</v>
      </c>
      <c r="E1148" t="s">
        <v>1162</v>
      </c>
    </row>
    <row r="1149" spans="1:5">
      <c r="A1149" t="s">
        <v>2033</v>
      </c>
      <c r="B1149">
        <v>10009101816</v>
      </c>
      <c r="C1149" t="s">
        <v>176</v>
      </c>
      <c r="D1149" s="9">
        <v>30754</v>
      </c>
      <c r="E1149" t="s">
        <v>1162</v>
      </c>
    </row>
    <row r="1150" spans="1:5">
      <c r="A1150" t="s">
        <v>2034</v>
      </c>
      <c r="B1150">
        <v>10017855559</v>
      </c>
      <c r="C1150" t="s">
        <v>210</v>
      </c>
      <c r="D1150" s="9">
        <v>36319</v>
      </c>
      <c r="E1150" t="s">
        <v>1164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1164</v>
      </c>
    </row>
    <row r="1152" spans="1:5">
      <c r="A1152" t="s">
        <v>2035</v>
      </c>
      <c r="B1152">
        <v>10010028366</v>
      </c>
      <c r="C1152" t="s">
        <v>1278</v>
      </c>
      <c r="D1152" s="9">
        <v>35483</v>
      </c>
      <c r="E1152" t="s">
        <v>1164</v>
      </c>
    </row>
    <row r="1153" spans="1:5">
      <c r="A1153" t="s">
        <v>2036</v>
      </c>
      <c r="B1153">
        <v>10009905094</v>
      </c>
      <c r="C1153" t="s">
        <v>22</v>
      </c>
      <c r="D1153" s="9">
        <v>35954</v>
      </c>
      <c r="E1153" t="s">
        <v>1164</v>
      </c>
    </row>
    <row r="1154" spans="1:5">
      <c r="A1154" t="s">
        <v>2037</v>
      </c>
      <c r="B1154">
        <v>10050986719</v>
      </c>
      <c r="C1154" t="s">
        <v>59</v>
      </c>
      <c r="D1154" s="9">
        <v>34054</v>
      </c>
      <c r="E1154" t="s">
        <v>1164</v>
      </c>
    </row>
    <row r="1155" spans="1:5">
      <c r="A1155" t="s">
        <v>2038</v>
      </c>
      <c r="B1155">
        <v>10017853337</v>
      </c>
      <c r="C1155" t="s">
        <v>210</v>
      </c>
      <c r="D1155" s="9">
        <v>36297</v>
      </c>
      <c r="E1155" t="s">
        <v>1164</v>
      </c>
    </row>
    <row r="1156" spans="1:5">
      <c r="A1156" t="s">
        <v>8042</v>
      </c>
      <c r="B1156">
        <v>10043796288</v>
      </c>
      <c r="C1156" t="s">
        <v>482</v>
      </c>
      <c r="D1156" s="9">
        <v>37074</v>
      </c>
      <c r="E1156" t="s">
        <v>1162</v>
      </c>
    </row>
    <row r="1157" spans="1:5">
      <c r="A1157" t="s">
        <v>2040</v>
      </c>
      <c r="B1157">
        <v>10083929838</v>
      </c>
      <c r="C1157" t="s">
        <v>37</v>
      </c>
      <c r="D1157" s="9">
        <v>36732</v>
      </c>
      <c r="E1157" t="s">
        <v>1164</v>
      </c>
    </row>
    <row r="1158" spans="1:5">
      <c r="A1158" t="s">
        <v>2041</v>
      </c>
      <c r="B1158">
        <v>10036103986</v>
      </c>
      <c r="C1158" t="s">
        <v>56</v>
      </c>
      <c r="D1158" s="9">
        <v>37227</v>
      </c>
      <c r="E1158" t="s">
        <v>1164</v>
      </c>
    </row>
    <row r="1159" spans="1:5">
      <c r="A1159" t="s">
        <v>2042</v>
      </c>
      <c r="B1159">
        <v>10094240736</v>
      </c>
      <c r="C1159" t="s">
        <v>254</v>
      </c>
      <c r="D1159" s="9">
        <v>36797</v>
      </c>
      <c r="E1159" t="s">
        <v>1162</v>
      </c>
    </row>
    <row r="1160" spans="1:5">
      <c r="A1160" t="s">
        <v>2043</v>
      </c>
      <c r="B1160">
        <v>10009725242</v>
      </c>
      <c r="C1160" t="s">
        <v>323</v>
      </c>
      <c r="D1160" s="9">
        <v>35631</v>
      </c>
      <c r="E1160" t="s">
        <v>1164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1164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1164</v>
      </c>
    </row>
    <row r="1163" spans="1:5">
      <c r="A1163" t="s">
        <v>2044</v>
      </c>
      <c r="B1163">
        <v>10023376576</v>
      </c>
      <c r="C1163" t="s">
        <v>22</v>
      </c>
      <c r="D1163" s="9">
        <v>35377</v>
      </c>
      <c r="E1163" t="s">
        <v>1164</v>
      </c>
    </row>
    <row r="1164" spans="1:5">
      <c r="A1164" t="s">
        <v>2045</v>
      </c>
      <c r="B1164">
        <v>10010709588</v>
      </c>
      <c r="C1164" t="s">
        <v>210</v>
      </c>
      <c r="D1164" s="9">
        <v>35701</v>
      </c>
      <c r="E1164" t="s">
        <v>1164</v>
      </c>
    </row>
    <row r="1165" spans="1:5">
      <c r="A1165" t="s">
        <v>6915</v>
      </c>
      <c r="B1165">
        <v>10013927362</v>
      </c>
      <c r="C1165" t="s">
        <v>196</v>
      </c>
      <c r="D1165" s="9">
        <v>35513</v>
      </c>
      <c r="E1165" t="s">
        <v>1164</v>
      </c>
    </row>
    <row r="1166" spans="1:5">
      <c r="A1166" t="s">
        <v>2047</v>
      </c>
      <c r="B1166">
        <v>10003391849</v>
      </c>
      <c r="C1166" t="s">
        <v>248</v>
      </c>
      <c r="D1166" s="9">
        <v>31981</v>
      </c>
      <c r="E1166" t="s">
        <v>1162</v>
      </c>
    </row>
    <row r="1167" spans="1:5">
      <c r="A1167" t="s">
        <v>2048</v>
      </c>
      <c r="B1167">
        <v>10060752696</v>
      </c>
      <c r="C1167" t="s">
        <v>248</v>
      </c>
      <c r="D1167" s="9">
        <v>35994</v>
      </c>
      <c r="E1167" t="s">
        <v>1171</v>
      </c>
    </row>
    <row r="1168" spans="1:5">
      <c r="A1168" t="s">
        <v>2049</v>
      </c>
      <c r="B1168">
        <v>10011156600</v>
      </c>
      <c r="C1168" t="s">
        <v>59</v>
      </c>
      <c r="D1168" s="9">
        <v>35856</v>
      </c>
      <c r="E1168" t="s">
        <v>1164</v>
      </c>
    </row>
    <row r="1169" spans="1:5">
      <c r="A1169" t="s">
        <v>2050</v>
      </c>
      <c r="B1169">
        <v>10002654346</v>
      </c>
      <c r="C1169" t="s">
        <v>102</v>
      </c>
      <c r="D1169" s="9">
        <v>27971</v>
      </c>
      <c r="E1169" t="s">
        <v>1164</v>
      </c>
    </row>
    <row r="1170" spans="1:5">
      <c r="A1170" t="s">
        <v>2051</v>
      </c>
      <c r="B1170">
        <v>10066296248</v>
      </c>
      <c r="C1170" t="s">
        <v>140</v>
      </c>
      <c r="D1170" s="9">
        <v>35977</v>
      </c>
      <c r="E1170" t="s">
        <v>1164</v>
      </c>
    </row>
    <row r="1171" spans="1:5">
      <c r="A1171" t="s">
        <v>2052</v>
      </c>
      <c r="B1171">
        <v>10011202066</v>
      </c>
      <c r="C1171" t="s">
        <v>30</v>
      </c>
      <c r="D1171" s="9">
        <v>36098</v>
      </c>
      <c r="E1171" t="s">
        <v>1164</v>
      </c>
    </row>
    <row r="1172" spans="1:5">
      <c r="A1172" t="s">
        <v>2053</v>
      </c>
      <c r="B1172">
        <v>10009034623</v>
      </c>
      <c r="C1172" t="s">
        <v>154</v>
      </c>
      <c r="D1172" s="9">
        <v>35004</v>
      </c>
      <c r="E1172" t="s">
        <v>1164</v>
      </c>
    </row>
    <row r="1173" spans="1:5">
      <c r="A1173" t="s">
        <v>2054</v>
      </c>
      <c r="B1173">
        <v>10050766750</v>
      </c>
      <c r="C1173" t="s">
        <v>254</v>
      </c>
      <c r="D1173" s="9">
        <v>36344</v>
      </c>
      <c r="E1173" t="s">
        <v>1164</v>
      </c>
    </row>
    <row r="1174" spans="1:5">
      <c r="A1174" t="s">
        <v>2055</v>
      </c>
      <c r="B1174">
        <v>10015530185</v>
      </c>
      <c r="C1174" t="s">
        <v>22</v>
      </c>
      <c r="D1174" s="9">
        <v>36284</v>
      </c>
      <c r="E1174" t="s">
        <v>1164</v>
      </c>
    </row>
    <row r="1175" spans="1:5">
      <c r="A1175" t="s">
        <v>2056</v>
      </c>
      <c r="B1175">
        <v>10045992633</v>
      </c>
      <c r="C1175" t="s">
        <v>210</v>
      </c>
      <c r="D1175" s="9">
        <v>36835</v>
      </c>
      <c r="E1175" t="s">
        <v>1171</v>
      </c>
    </row>
    <row r="1176" spans="1:5">
      <c r="A1176" t="s">
        <v>2057</v>
      </c>
      <c r="B1176">
        <v>10009738780</v>
      </c>
      <c r="C1176" t="s">
        <v>140</v>
      </c>
      <c r="D1176" s="9">
        <v>35775</v>
      </c>
      <c r="E1176" t="s">
        <v>1164</v>
      </c>
    </row>
    <row r="1177" spans="1:5">
      <c r="A1177" t="s">
        <v>2058</v>
      </c>
      <c r="B1177">
        <v>10067049111</v>
      </c>
      <c r="C1177" t="s">
        <v>114</v>
      </c>
      <c r="D1177" s="9">
        <v>36886</v>
      </c>
      <c r="E1177" t="s">
        <v>1162</v>
      </c>
    </row>
    <row r="1178" spans="1:5">
      <c r="A1178" t="s">
        <v>2059</v>
      </c>
      <c r="B1178">
        <v>10092508375</v>
      </c>
      <c r="C1178" t="s">
        <v>248</v>
      </c>
      <c r="D1178" s="9">
        <v>33731</v>
      </c>
      <c r="E1178" t="s">
        <v>1164</v>
      </c>
    </row>
    <row r="1179" spans="1:5">
      <c r="A1179" t="s">
        <v>2060</v>
      </c>
      <c r="B1179">
        <v>10049099158</v>
      </c>
      <c r="C1179" t="s">
        <v>50</v>
      </c>
      <c r="D1179" s="9">
        <v>36821</v>
      </c>
      <c r="E1179" t="s">
        <v>1164</v>
      </c>
    </row>
    <row r="1180" spans="1:5">
      <c r="A1180" t="s">
        <v>2061</v>
      </c>
      <c r="B1180">
        <v>10010653008</v>
      </c>
      <c r="C1180" t="s">
        <v>210</v>
      </c>
      <c r="D1180" s="9">
        <v>35472</v>
      </c>
      <c r="E1180" t="s">
        <v>1164</v>
      </c>
    </row>
    <row r="1181" spans="1:5">
      <c r="A1181" t="s">
        <v>2063</v>
      </c>
      <c r="B1181">
        <v>10054595321</v>
      </c>
      <c r="C1181" t="s">
        <v>2062</v>
      </c>
      <c r="D1181" s="9">
        <v>36089</v>
      </c>
      <c r="E1181" t="s">
        <v>1162</v>
      </c>
    </row>
    <row r="1182" spans="1:5">
      <c r="A1182" t="s">
        <v>6636</v>
      </c>
      <c r="B1182">
        <v>10036037605</v>
      </c>
      <c r="C1182" t="s">
        <v>196</v>
      </c>
      <c r="D1182" s="9">
        <v>37165</v>
      </c>
      <c r="E1182" t="s">
        <v>1162</v>
      </c>
    </row>
    <row r="1183" spans="1:5">
      <c r="A1183" t="s">
        <v>2065</v>
      </c>
      <c r="B1183">
        <v>10011047068</v>
      </c>
      <c r="C1183" t="s">
        <v>210</v>
      </c>
      <c r="D1183" s="9">
        <v>31811</v>
      </c>
      <c r="E1183" t="s">
        <v>1164</v>
      </c>
    </row>
    <row r="1184" spans="1:5">
      <c r="A1184" t="s">
        <v>2066</v>
      </c>
      <c r="B1184">
        <v>10064248033</v>
      </c>
      <c r="C1184" t="s">
        <v>722</v>
      </c>
      <c r="D1184" s="9">
        <v>29431</v>
      </c>
      <c r="E1184" t="s">
        <v>1164</v>
      </c>
    </row>
    <row r="1185" spans="1:5">
      <c r="A1185" t="s">
        <v>3926</v>
      </c>
      <c r="B1185">
        <v>10119622202</v>
      </c>
      <c r="C1185" t="s">
        <v>482</v>
      </c>
      <c r="D1185" s="9">
        <v>35237</v>
      </c>
      <c r="E1185" t="s">
        <v>1162</v>
      </c>
    </row>
    <row r="1186" spans="1:5">
      <c r="A1186" t="s">
        <v>2068</v>
      </c>
      <c r="B1186">
        <v>10064812350</v>
      </c>
      <c r="C1186" t="s">
        <v>254</v>
      </c>
      <c r="D1186" s="9">
        <v>35912</v>
      </c>
      <c r="E1186" t="s">
        <v>1164</v>
      </c>
    </row>
    <row r="1187" spans="1:5">
      <c r="A1187" t="s">
        <v>2069</v>
      </c>
      <c r="B1187">
        <v>10051451107</v>
      </c>
      <c r="C1187" t="s">
        <v>1131</v>
      </c>
      <c r="D1187" s="9">
        <v>34394</v>
      </c>
      <c r="E1187" t="s">
        <v>1162</v>
      </c>
    </row>
    <row r="1188" spans="1:5">
      <c r="A1188" t="s">
        <v>2070</v>
      </c>
      <c r="B1188">
        <v>10011309473</v>
      </c>
      <c r="C1188" t="s">
        <v>1647</v>
      </c>
      <c r="D1188" s="9">
        <v>29759</v>
      </c>
      <c r="E1188" t="s">
        <v>1164</v>
      </c>
    </row>
    <row r="1189" spans="1:5">
      <c r="A1189" t="s">
        <v>2071</v>
      </c>
      <c r="B1189">
        <v>10015861807</v>
      </c>
      <c r="C1189" t="s">
        <v>1278</v>
      </c>
      <c r="D1189" s="9">
        <v>35613</v>
      </c>
      <c r="E1189" t="s">
        <v>1164</v>
      </c>
    </row>
    <row r="1190" spans="1:5">
      <c r="A1190" t="s">
        <v>2072</v>
      </c>
      <c r="B1190">
        <v>10062047951</v>
      </c>
      <c r="C1190" t="s">
        <v>248</v>
      </c>
      <c r="D1190" s="9">
        <v>36491</v>
      </c>
      <c r="E1190" t="s">
        <v>1164</v>
      </c>
    </row>
    <row r="1191" spans="1:5">
      <c r="A1191" t="s">
        <v>2073</v>
      </c>
      <c r="B1191">
        <v>10010115969</v>
      </c>
      <c r="C1191" t="s">
        <v>143</v>
      </c>
      <c r="D1191" s="9">
        <v>35679</v>
      </c>
      <c r="E1191" t="s">
        <v>1164</v>
      </c>
    </row>
    <row r="1192" spans="1:5">
      <c r="A1192" t="s">
        <v>2074</v>
      </c>
      <c r="B1192">
        <v>10011157509</v>
      </c>
      <c r="C1192" t="s">
        <v>114</v>
      </c>
      <c r="D1192" s="9">
        <v>35728</v>
      </c>
      <c r="E1192" t="s">
        <v>1162</v>
      </c>
    </row>
    <row r="1193" spans="1:5">
      <c r="A1193" t="s">
        <v>2075</v>
      </c>
      <c r="B1193">
        <v>10006941544</v>
      </c>
      <c r="C1193" t="s">
        <v>80</v>
      </c>
      <c r="D1193" s="9">
        <v>32681</v>
      </c>
      <c r="E1193" t="s">
        <v>1164</v>
      </c>
    </row>
    <row r="1194" spans="1:5">
      <c r="A1194" t="s">
        <v>2076</v>
      </c>
      <c r="B1194">
        <v>10004860084</v>
      </c>
      <c r="C1194" t="s">
        <v>150</v>
      </c>
      <c r="D1194" s="9">
        <v>30425</v>
      </c>
      <c r="E1194" t="s">
        <v>1162</v>
      </c>
    </row>
    <row r="1195" spans="1:5">
      <c r="A1195" t="s">
        <v>2077</v>
      </c>
      <c r="B1195">
        <v>10060566275</v>
      </c>
      <c r="C1195" t="s">
        <v>367</v>
      </c>
      <c r="D1195" s="9">
        <v>37247</v>
      </c>
      <c r="E1195" t="s">
        <v>1171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1162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1164</v>
      </c>
    </row>
    <row r="1198" spans="1:5">
      <c r="A1198" t="s">
        <v>5460</v>
      </c>
      <c r="B1198">
        <v>10014394275</v>
      </c>
      <c r="C1198" t="s">
        <v>482</v>
      </c>
      <c r="D1198" s="9">
        <v>33607</v>
      </c>
      <c r="E1198" t="s">
        <v>1164</v>
      </c>
    </row>
    <row r="1199" spans="1:5">
      <c r="A1199" t="s">
        <v>2080</v>
      </c>
      <c r="B1199">
        <v>10060403193</v>
      </c>
      <c r="C1199" t="s">
        <v>635</v>
      </c>
      <c r="D1199" s="9">
        <v>31697</v>
      </c>
      <c r="E1199" t="s">
        <v>1162</v>
      </c>
    </row>
    <row r="1200" spans="1:5">
      <c r="A1200" t="s">
        <v>2081</v>
      </c>
      <c r="B1200">
        <v>10064812451</v>
      </c>
      <c r="C1200" t="s">
        <v>254</v>
      </c>
      <c r="D1200" s="9">
        <v>35602</v>
      </c>
      <c r="E1200" t="s">
        <v>1164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1163</v>
      </c>
    </row>
    <row r="1202" spans="1:5">
      <c r="A1202" t="s">
        <v>2082</v>
      </c>
      <c r="B1202">
        <v>10022309172</v>
      </c>
      <c r="C1202" t="s">
        <v>628</v>
      </c>
      <c r="D1202" s="9">
        <v>36984</v>
      </c>
      <c r="E1202" t="s">
        <v>1164</v>
      </c>
    </row>
    <row r="1203" spans="1:5">
      <c r="A1203" t="s">
        <v>2083</v>
      </c>
      <c r="B1203">
        <v>10016435218</v>
      </c>
      <c r="C1203" t="s">
        <v>76</v>
      </c>
      <c r="D1203" s="9">
        <v>36813</v>
      </c>
      <c r="E1203" t="s">
        <v>1164</v>
      </c>
    </row>
    <row r="1204" spans="1:5">
      <c r="A1204" t="s">
        <v>2084</v>
      </c>
      <c r="B1204">
        <v>10051013088</v>
      </c>
      <c r="C1204" t="s">
        <v>1278</v>
      </c>
      <c r="D1204" s="9">
        <v>34616</v>
      </c>
      <c r="E1204" t="s">
        <v>1164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1162</v>
      </c>
    </row>
    <row r="1206" spans="1:5">
      <c r="A1206" t="s">
        <v>2085</v>
      </c>
      <c r="B1206">
        <v>10004068526</v>
      </c>
      <c r="C1206" t="s">
        <v>80</v>
      </c>
      <c r="D1206" s="9">
        <v>28636</v>
      </c>
      <c r="E1206" t="s">
        <v>1164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1164</v>
      </c>
    </row>
    <row r="1208" spans="1:5">
      <c r="A1208" t="s">
        <v>2086</v>
      </c>
      <c r="B1208">
        <v>10006575772</v>
      </c>
      <c r="C1208" t="s">
        <v>61</v>
      </c>
      <c r="D1208" s="9">
        <v>32654</v>
      </c>
      <c r="E1208" t="s">
        <v>1164</v>
      </c>
    </row>
    <row r="1209" spans="1:5">
      <c r="A1209" t="s">
        <v>2087</v>
      </c>
      <c r="B1209">
        <v>10054313112</v>
      </c>
      <c r="C1209" t="s">
        <v>44</v>
      </c>
      <c r="D1209" s="9">
        <v>36658</v>
      </c>
      <c r="E1209" t="s">
        <v>1164</v>
      </c>
    </row>
    <row r="1210" spans="1:5">
      <c r="A1210" t="s">
        <v>2088</v>
      </c>
      <c r="B1210">
        <v>10015522004</v>
      </c>
      <c r="C1210" t="s">
        <v>635</v>
      </c>
      <c r="D1210" s="9">
        <v>36508</v>
      </c>
      <c r="E1210" t="s">
        <v>1162</v>
      </c>
    </row>
    <row r="1211" spans="1:5">
      <c r="A1211" t="s">
        <v>2089</v>
      </c>
      <c r="B1211">
        <v>10009101715</v>
      </c>
      <c r="C1211" t="s">
        <v>176</v>
      </c>
      <c r="D1211" s="9">
        <v>31581</v>
      </c>
      <c r="E1211" t="s">
        <v>1164</v>
      </c>
    </row>
    <row r="1212" spans="1:5">
      <c r="A1212" t="s">
        <v>2090</v>
      </c>
      <c r="B1212">
        <v>10016146844</v>
      </c>
      <c r="C1212" t="s">
        <v>1650</v>
      </c>
      <c r="D1212" s="9">
        <v>35017</v>
      </c>
      <c r="E1212" t="s">
        <v>1164</v>
      </c>
    </row>
    <row r="1213" spans="1:5">
      <c r="A1213" t="s">
        <v>2091</v>
      </c>
      <c r="B1213">
        <v>10016107539</v>
      </c>
      <c r="C1213" t="s">
        <v>205</v>
      </c>
      <c r="D1213" s="9">
        <v>36883</v>
      </c>
      <c r="E1213" t="s">
        <v>1164</v>
      </c>
    </row>
    <row r="1214" spans="1:5">
      <c r="A1214" t="s">
        <v>2092</v>
      </c>
      <c r="B1214">
        <v>10004573128</v>
      </c>
      <c r="C1214" t="s">
        <v>722</v>
      </c>
      <c r="D1214" s="9">
        <v>32242</v>
      </c>
      <c r="E1214" t="s">
        <v>1164</v>
      </c>
    </row>
    <row r="1215" spans="1:5">
      <c r="A1215" t="s">
        <v>2093</v>
      </c>
      <c r="B1215">
        <v>10098001811</v>
      </c>
      <c r="C1215" t="s">
        <v>76</v>
      </c>
      <c r="D1215" s="9">
        <v>34687</v>
      </c>
      <c r="E1215" t="s">
        <v>1162</v>
      </c>
    </row>
    <row r="1216" spans="1:5">
      <c r="A1216" t="s">
        <v>2094</v>
      </c>
      <c r="B1216">
        <v>10006082991</v>
      </c>
      <c r="C1216" t="s">
        <v>114</v>
      </c>
      <c r="D1216" s="9">
        <v>25817</v>
      </c>
      <c r="E1216" t="s">
        <v>1164</v>
      </c>
    </row>
    <row r="1217" spans="1:5">
      <c r="A1217" t="s">
        <v>2095</v>
      </c>
      <c r="B1217">
        <v>10084358860</v>
      </c>
      <c r="C1217" t="s">
        <v>616</v>
      </c>
      <c r="D1217" s="9">
        <v>29558</v>
      </c>
      <c r="E1217" t="s">
        <v>1164</v>
      </c>
    </row>
    <row r="1218" spans="1:5">
      <c r="A1218" t="s">
        <v>2096</v>
      </c>
      <c r="B1218">
        <v>10004748132</v>
      </c>
      <c r="C1218" t="s">
        <v>150</v>
      </c>
      <c r="D1218" s="9">
        <v>31665</v>
      </c>
      <c r="E1218" t="s">
        <v>1164</v>
      </c>
    </row>
    <row r="1219" spans="1:5">
      <c r="A1219" t="s">
        <v>1766</v>
      </c>
      <c r="B1219">
        <v>10113113704</v>
      </c>
      <c r="C1219" t="s">
        <v>54</v>
      </c>
      <c r="D1219" s="9">
        <v>37412</v>
      </c>
      <c r="E1219" t="s">
        <v>1164</v>
      </c>
    </row>
    <row r="1220" spans="1:5">
      <c r="A1220" t="s">
        <v>2098</v>
      </c>
      <c r="B1220">
        <v>10010692111</v>
      </c>
      <c r="C1220" t="s">
        <v>152</v>
      </c>
      <c r="D1220" s="9">
        <v>35515</v>
      </c>
      <c r="E1220" t="s">
        <v>1164</v>
      </c>
    </row>
    <row r="1221" spans="1:5">
      <c r="A1221" t="s">
        <v>2099</v>
      </c>
      <c r="B1221">
        <v>10015716812</v>
      </c>
      <c r="C1221" t="s">
        <v>61</v>
      </c>
      <c r="D1221" s="9">
        <v>32295</v>
      </c>
      <c r="E1221" t="s">
        <v>1164</v>
      </c>
    </row>
    <row r="1222" spans="1:5">
      <c r="A1222" t="s">
        <v>6882</v>
      </c>
      <c r="B1222">
        <v>10007897905</v>
      </c>
      <c r="C1222" t="s">
        <v>482</v>
      </c>
      <c r="D1222" s="9">
        <v>34487</v>
      </c>
      <c r="E1222" t="s">
        <v>1164</v>
      </c>
    </row>
    <row r="1223" spans="1:5">
      <c r="A1223" t="s">
        <v>2101</v>
      </c>
      <c r="B1223">
        <v>10013611104</v>
      </c>
      <c r="C1223" t="s">
        <v>1210</v>
      </c>
      <c r="D1223" s="9">
        <v>34490</v>
      </c>
      <c r="E1223" t="s">
        <v>1164</v>
      </c>
    </row>
    <row r="1224" spans="1:5">
      <c r="A1224" t="s">
        <v>2102</v>
      </c>
      <c r="B1224">
        <v>10050986921</v>
      </c>
      <c r="C1224" t="s">
        <v>59</v>
      </c>
      <c r="D1224" s="9">
        <v>35856</v>
      </c>
      <c r="E1224" t="s">
        <v>1164</v>
      </c>
    </row>
    <row r="1225" spans="1:5">
      <c r="A1225" t="s">
        <v>2103</v>
      </c>
      <c r="B1225">
        <v>10009648551</v>
      </c>
      <c r="C1225" t="s">
        <v>490</v>
      </c>
      <c r="D1225" s="9">
        <v>34460</v>
      </c>
      <c r="E1225" t="s">
        <v>1162</v>
      </c>
    </row>
    <row r="1226" spans="1:5">
      <c r="A1226" t="s">
        <v>2104</v>
      </c>
      <c r="B1226">
        <v>10011166805</v>
      </c>
      <c r="C1226" t="s">
        <v>478</v>
      </c>
      <c r="D1226" s="9">
        <v>36203</v>
      </c>
      <c r="E1226" t="s">
        <v>1164</v>
      </c>
    </row>
    <row r="1227" spans="1:5">
      <c r="A1227" t="s">
        <v>8003</v>
      </c>
      <c r="B1227">
        <v>10051727858</v>
      </c>
      <c r="C1227" t="s">
        <v>482</v>
      </c>
      <c r="D1227" s="9">
        <v>36999</v>
      </c>
      <c r="E1227" t="s">
        <v>1164</v>
      </c>
    </row>
    <row r="1228" spans="1:5">
      <c r="A1228" t="s">
        <v>2106</v>
      </c>
      <c r="B1228">
        <v>10008901954</v>
      </c>
      <c r="C1228" t="s">
        <v>722</v>
      </c>
      <c r="D1228" s="9">
        <v>31501</v>
      </c>
      <c r="E1228" t="s">
        <v>1164</v>
      </c>
    </row>
    <row r="1229" spans="1:5">
      <c r="A1229" t="s">
        <v>2107</v>
      </c>
      <c r="B1229">
        <v>10021915819</v>
      </c>
      <c r="C1229" t="s">
        <v>33</v>
      </c>
      <c r="D1229" s="9">
        <v>37028</v>
      </c>
      <c r="E1229" t="s">
        <v>1164</v>
      </c>
    </row>
    <row r="1230" spans="1:5">
      <c r="A1230" t="s">
        <v>2108</v>
      </c>
      <c r="B1230">
        <v>10064938349</v>
      </c>
      <c r="C1230" t="s">
        <v>76</v>
      </c>
      <c r="D1230" s="9">
        <v>37018</v>
      </c>
      <c r="E1230" t="s">
        <v>1162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1162</v>
      </c>
    </row>
    <row r="1232" spans="1:5">
      <c r="A1232" t="s">
        <v>2109</v>
      </c>
      <c r="B1232">
        <v>10011164781</v>
      </c>
      <c r="C1232" t="s">
        <v>323</v>
      </c>
      <c r="D1232" s="9">
        <v>36205</v>
      </c>
      <c r="E1232" t="s">
        <v>1164</v>
      </c>
    </row>
    <row r="1233" spans="1:5">
      <c r="A1233" t="s">
        <v>2110</v>
      </c>
      <c r="B1233">
        <v>10073486675</v>
      </c>
      <c r="C1233" t="s">
        <v>150</v>
      </c>
      <c r="D1233" s="9">
        <v>36580</v>
      </c>
      <c r="E1233" t="s">
        <v>1164</v>
      </c>
    </row>
    <row r="1234" spans="1:5">
      <c r="A1234" t="s">
        <v>2111</v>
      </c>
      <c r="B1234">
        <v>10010601575</v>
      </c>
      <c r="C1234" t="s">
        <v>254</v>
      </c>
      <c r="D1234" s="9">
        <v>34354</v>
      </c>
      <c r="E1234" t="s">
        <v>1164</v>
      </c>
    </row>
    <row r="1235" spans="1:5">
      <c r="A1235" t="s">
        <v>7216</v>
      </c>
      <c r="B1235">
        <v>10009031690</v>
      </c>
      <c r="C1235" t="s">
        <v>54</v>
      </c>
      <c r="D1235" s="9">
        <v>34919</v>
      </c>
      <c r="E1235" t="s">
        <v>1164</v>
      </c>
    </row>
    <row r="1236" spans="1:5">
      <c r="A1236" t="s">
        <v>7119</v>
      </c>
      <c r="B1236">
        <v>10009104543</v>
      </c>
      <c r="C1236" t="s">
        <v>83</v>
      </c>
      <c r="D1236" s="9">
        <v>34711</v>
      </c>
      <c r="E1236" t="s">
        <v>1162</v>
      </c>
    </row>
    <row r="1237" spans="1:5">
      <c r="A1237" t="s">
        <v>2114</v>
      </c>
      <c r="B1237">
        <v>10016194334</v>
      </c>
      <c r="C1237" t="s">
        <v>367</v>
      </c>
      <c r="D1237" s="9">
        <v>36241</v>
      </c>
      <c r="E1237" t="s">
        <v>1164</v>
      </c>
    </row>
    <row r="1238" spans="1:5">
      <c r="A1238" t="s">
        <v>2115</v>
      </c>
      <c r="B1238">
        <v>10084721703</v>
      </c>
      <c r="C1238" t="s">
        <v>102</v>
      </c>
      <c r="D1238" s="9">
        <v>33026</v>
      </c>
      <c r="E1238" t="s">
        <v>1164</v>
      </c>
    </row>
    <row r="1239" spans="1:5">
      <c r="A1239" t="s">
        <v>3126</v>
      </c>
      <c r="B1239">
        <v>10009128084</v>
      </c>
      <c r="C1239" t="s">
        <v>643</v>
      </c>
      <c r="D1239" s="9">
        <v>35376</v>
      </c>
      <c r="E1239" t="s">
        <v>1164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1162</v>
      </c>
    </row>
    <row r="1241" spans="1:5">
      <c r="A1241" t="s">
        <v>2117</v>
      </c>
      <c r="B1241">
        <v>10023683946</v>
      </c>
      <c r="C1241" t="s">
        <v>111</v>
      </c>
      <c r="D1241" s="9">
        <v>36167</v>
      </c>
      <c r="E1241" t="s">
        <v>1164</v>
      </c>
    </row>
    <row r="1242" spans="1:5">
      <c r="A1242" t="s">
        <v>5722</v>
      </c>
      <c r="B1242">
        <v>10058857964</v>
      </c>
      <c r="C1242" t="s">
        <v>162</v>
      </c>
      <c r="D1242" s="9">
        <v>33801</v>
      </c>
      <c r="E1242" t="s">
        <v>1164</v>
      </c>
    </row>
    <row r="1243" spans="1:5">
      <c r="A1243" t="s">
        <v>7945</v>
      </c>
      <c r="B1243">
        <v>10055144379</v>
      </c>
      <c r="C1243" t="s">
        <v>482</v>
      </c>
      <c r="D1243" s="9">
        <v>38306</v>
      </c>
      <c r="E1243" t="s">
        <v>1162</v>
      </c>
    </row>
    <row r="1244" spans="1:5">
      <c r="A1244" t="s">
        <v>2120</v>
      </c>
      <c r="B1244">
        <v>10044375258</v>
      </c>
      <c r="C1244" t="s">
        <v>478</v>
      </c>
      <c r="D1244" s="9">
        <v>36551</v>
      </c>
      <c r="E1244" t="s">
        <v>1164</v>
      </c>
    </row>
    <row r="1245" spans="1:5">
      <c r="A1245" t="s">
        <v>1329</v>
      </c>
      <c r="B1245">
        <v>10100552911</v>
      </c>
      <c r="C1245" t="s">
        <v>482</v>
      </c>
      <c r="D1245" s="9">
        <v>33623</v>
      </c>
      <c r="E1245" t="s">
        <v>1163</v>
      </c>
    </row>
    <row r="1246" spans="1:5">
      <c r="A1246" t="s">
        <v>2122</v>
      </c>
      <c r="B1246">
        <v>10056286858</v>
      </c>
      <c r="C1246" t="s">
        <v>722</v>
      </c>
      <c r="D1246" s="9">
        <v>37155</v>
      </c>
      <c r="E1246" t="s">
        <v>1164</v>
      </c>
    </row>
    <row r="1247" spans="1:5">
      <c r="A1247" t="s">
        <v>2123</v>
      </c>
      <c r="B1247">
        <v>10077803377</v>
      </c>
      <c r="C1247" t="s">
        <v>143</v>
      </c>
      <c r="D1247" s="9">
        <v>25259</v>
      </c>
      <c r="E1247" t="s">
        <v>1164</v>
      </c>
    </row>
    <row r="1248" spans="1:5">
      <c r="A1248" t="s">
        <v>2124</v>
      </c>
      <c r="B1248">
        <v>10013610191</v>
      </c>
      <c r="C1248" t="s">
        <v>114</v>
      </c>
      <c r="D1248" s="9">
        <v>34426</v>
      </c>
      <c r="E1248" t="s">
        <v>1164</v>
      </c>
    </row>
    <row r="1249" spans="1:5">
      <c r="A1249" t="s">
        <v>2125</v>
      </c>
      <c r="B1249">
        <v>10016095213</v>
      </c>
      <c r="C1249" t="s">
        <v>24</v>
      </c>
      <c r="D1249" s="9">
        <v>36432</v>
      </c>
      <c r="E1249" t="s">
        <v>1162</v>
      </c>
    </row>
    <row r="1250" spans="1:5">
      <c r="A1250" t="s">
        <v>2126</v>
      </c>
      <c r="B1250">
        <v>10013189556</v>
      </c>
      <c r="C1250" t="s">
        <v>176</v>
      </c>
      <c r="D1250" s="9">
        <v>30027</v>
      </c>
      <c r="E1250" t="s">
        <v>1164</v>
      </c>
    </row>
    <row r="1251" spans="1:5">
      <c r="A1251" t="s">
        <v>2127</v>
      </c>
      <c r="B1251">
        <v>10083548306</v>
      </c>
      <c r="C1251" t="s">
        <v>323</v>
      </c>
      <c r="D1251" s="9">
        <v>34864</v>
      </c>
      <c r="E1251" t="s">
        <v>1164</v>
      </c>
    </row>
    <row r="1252" spans="1:5">
      <c r="A1252" t="s">
        <v>2128</v>
      </c>
      <c r="B1252">
        <v>10073487079</v>
      </c>
      <c r="C1252" t="s">
        <v>150</v>
      </c>
      <c r="D1252" s="9">
        <v>30524</v>
      </c>
      <c r="E1252" t="s">
        <v>1164</v>
      </c>
    </row>
    <row r="1253" spans="1:5">
      <c r="A1253" t="s">
        <v>3907</v>
      </c>
      <c r="B1253">
        <v>10064873580</v>
      </c>
      <c r="C1253" t="s">
        <v>83</v>
      </c>
      <c r="D1253" s="9">
        <v>23731</v>
      </c>
      <c r="E1253" t="s">
        <v>1162</v>
      </c>
    </row>
    <row r="1254" spans="1:5">
      <c r="A1254" t="s">
        <v>2130</v>
      </c>
      <c r="B1254">
        <v>10066584925</v>
      </c>
      <c r="C1254" t="s">
        <v>367</v>
      </c>
      <c r="D1254" s="9">
        <v>36527</v>
      </c>
      <c r="E1254" t="s">
        <v>1164</v>
      </c>
    </row>
    <row r="1255" spans="1:5">
      <c r="A1255" t="s">
        <v>2131</v>
      </c>
      <c r="B1255">
        <v>10065471243</v>
      </c>
      <c r="C1255" t="s">
        <v>222</v>
      </c>
      <c r="D1255" s="9">
        <v>36560</v>
      </c>
      <c r="E1255" t="s">
        <v>1164</v>
      </c>
    </row>
    <row r="1256" spans="1:5">
      <c r="A1256" t="s">
        <v>8120</v>
      </c>
      <c r="B1256">
        <v>10096374332</v>
      </c>
      <c r="C1256" t="s">
        <v>476</v>
      </c>
      <c r="D1256" s="9">
        <v>37967</v>
      </c>
      <c r="E1256" t="s">
        <v>1162</v>
      </c>
    </row>
    <row r="1257" spans="1:5">
      <c r="A1257" t="s">
        <v>2133</v>
      </c>
      <c r="B1257">
        <v>10054827313</v>
      </c>
      <c r="C1257" t="s">
        <v>44</v>
      </c>
      <c r="D1257" s="9">
        <v>36634</v>
      </c>
      <c r="E1257" t="s">
        <v>1164</v>
      </c>
    </row>
    <row r="1258" spans="1:5">
      <c r="A1258" t="s">
        <v>1788</v>
      </c>
      <c r="B1258">
        <v>10116103425</v>
      </c>
      <c r="C1258" t="s">
        <v>54</v>
      </c>
      <c r="D1258" s="9">
        <v>36910</v>
      </c>
      <c r="E1258" t="s">
        <v>1164</v>
      </c>
    </row>
    <row r="1259" spans="1:5">
      <c r="A1259" t="s">
        <v>2135</v>
      </c>
      <c r="B1259">
        <v>10090545945</v>
      </c>
      <c r="C1259" t="s">
        <v>205</v>
      </c>
      <c r="D1259" s="9">
        <v>37024</v>
      </c>
      <c r="E1259" t="s">
        <v>1164</v>
      </c>
    </row>
    <row r="1260" spans="1:5">
      <c r="A1260" t="s">
        <v>2136</v>
      </c>
      <c r="B1260">
        <v>10010937843</v>
      </c>
      <c r="C1260" t="s">
        <v>140</v>
      </c>
      <c r="D1260" s="9">
        <v>29755</v>
      </c>
      <c r="E1260" t="s">
        <v>1164</v>
      </c>
    </row>
    <row r="1261" spans="1:5">
      <c r="A1261" t="s">
        <v>7455</v>
      </c>
      <c r="B1261">
        <v>10002165003</v>
      </c>
      <c r="C1261" t="s">
        <v>148</v>
      </c>
      <c r="D1261" s="9">
        <v>29015</v>
      </c>
      <c r="E1261" t="s">
        <v>1164</v>
      </c>
    </row>
    <row r="1262" spans="1:5">
      <c r="A1262" t="s">
        <v>2138</v>
      </c>
      <c r="B1262">
        <v>10093037633</v>
      </c>
      <c r="C1262" t="s">
        <v>2062</v>
      </c>
      <c r="D1262" s="9">
        <v>34178</v>
      </c>
      <c r="E1262" t="s">
        <v>1164</v>
      </c>
    </row>
    <row r="1263" spans="1:5">
      <c r="A1263" t="s">
        <v>2139</v>
      </c>
      <c r="B1263">
        <v>10015483709</v>
      </c>
      <c r="C1263" t="s">
        <v>111</v>
      </c>
      <c r="D1263" s="9">
        <v>36237</v>
      </c>
      <c r="E1263" t="s">
        <v>1164</v>
      </c>
    </row>
    <row r="1264" spans="1:5">
      <c r="A1264" t="s">
        <v>2140</v>
      </c>
      <c r="B1264">
        <v>10063094844</v>
      </c>
      <c r="C1264" t="s">
        <v>32</v>
      </c>
      <c r="D1264" s="9">
        <v>36160</v>
      </c>
      <c r="E1264" t="s">
        <v>1162</v>
      </c>
    </row>
    <row r="1265" spans="1:5">
      <c r="A1265" t="s">
        <v>2141</v>
      </c>
      <c r="B1265">
        <v>10080289308</v>
      </c>
      <c r="C1265" t="s">
        <v>1174</v>
      </c>
      <c r="D1265" s="9">
        <v>36310</v>
      </c>
      <c r="E1265" t="s">
        <v>1164</v>
      </c>
    </row>
    <row r="1266" spans="1:5">
      <c r="A1266" t="s">
        <v>5055</v>
      </c>
      <c r="B1266">
        <v>10101807645</v>
      </c>
      <c r="C1266" t="s">
        <v>482</v>
      </c>
      <c r="D1266" s="9">
        <v>37815</v>
      </c>
      <c r="E1266" t="s">
        <v>1162</v>
      </c>
    </row>
    <row r="1267" spans="1:5">
      <c r="A1267" t="s">
        <v>2143</v>
      </c>
      <c r="B1267">
        <v>10064067268</v>
      </c>
      <c r="C1267" t="s">
        <v>33</v>
      </c>
      <c r="D1267" s="9">
        <v>37192</v>
      </c>
      <c r="E1267" t="s">
        <v>1164</v>
      </c>
    </row>
    <row r="1268" spans="1:5">
      <c r="A1268" t="s">
        <v>2144</v>
      </c>
      <c r="B1268">
        <v>10011334836</v>
      </c>
      <c r="C1268" t="s">
        <v>22</v>
      </c>
      <c r="D1268" s="9">
        <v>33854</v>
      </c>
      <c r="E1268" t="s">
        <v>1164</v>
      </c>
    </row>
    <row r="1269" spans="1:5">
      <c r="A1269" t="s">
        <v>2145</v>
      </c>
      <c r="B1269">
        <v>10061162221</v>
      </c>
      <c r="C1269" t="s">
        <v>248</v>
      </c>
      <c r="D1269" s="9">
        <v>25307</v>
      </c>
      <c r="E1269" t="s">
        <v>1162</v>
      </c>
    </row>
    <row r="1270" spans="1:5">
      <c r="A1270" t="s">
        <v>2146</v>
      </c>
      <c r="B1270">
        <v>10063955316</v>
      </c>
      <c r="C1270" t="s">
        <v>143</v>
      </c>
      <c r="D1270" s="9">
        <v>36334</v>
      </c>
      <c r="E1270" t="s">
        <v>1164</v>
      </c>
    </row>
    <row r="1271" spans="1:5">
      <c r="A1271" t="s">
        <v>2147</v>
      </c>
      <c r="B1271">
        <v>10076341408</v>
      </c>
      <c r="C1271" t="s">
        <v>32</v>
      </c>
      <c r="D1271" s="9">
        <v>36932</v>
      </c>
      <c r="E1271" t="s">
        <v>1164</v>
      </c>
    </row>
    <row r="1272" spans="1:5">
      <c r="A1272" t="s">
        <v>2148</v>
      </c>
      <c r="B1272">
        <v>10042409592</v>
      </c>
      <c r="C1272" t="s">
        <v>35</v>
      </c>
      <c r="D1272" s="9">
        <v>36689</v>
      </c>
      <c r="E1272" t="s">
        <v>1162</v>
      </c>
    </row>
    <row r="1273" spans="1:5">
      <c r="A1273" t="s">
        <v>2149</v>
      </c>
      <c r="B1273">
        <v>10009976331</v>
      </c>
      <c r="C1273" t="s">
        <v>24</v>
      </c>
      <c r="D1273" s="9">
        <v>35437</v>
      </c>
      <c r="E1273" t="s">
        <v>1164</v>
      </c>
    </row>
    <row r="1274" spans="1:5">
      <c r="A1274" t="s">
        <v>2150</v>
      </c>
      <c r="B1274">
        <v>10084867203</v>
      </c>
      <c r="C1274" t="s">
        <v>114</v>
      </c>
      <c r="D1274" s="9">
        <v>33287</v>
      </c>
      <c r="E1274" t="s">
        <v>1162</v>
      </c>
    </row>
    <row r="1275" spans="1:5">
      <c r="A1275" t="s">
        <v>2151</v>
      </c>
      <c r="B1275">
        <v>10010926830</v>
      </c>
      <c r="C1275" t="s">
        <v>176</v>
      </c>
      <c r="D1275" s="9">
        <v>34196</v>
      </c>
      <c r="E1275" t="s">
        <v>1164</v>
      </c>
    </row>
    <row r="1276" spans="1:5">
      <c r="A1276" t="s">
        <v>2152</v>
      </c>
      <c r="B1276">
        <v>10009016536</v>
      </c>
      <c r="C1276" t="s">
        <v>323</v>
      </c>
      <c r="D1276" s="9">
        <v>34414</v>
      </c>
      <c r="E1276" t="s">
        <v>1164</v>
      </c>
    </row>
    <row r="1277" spans="1:5">
      <c r="A1277" t="s">
        <v>2153</v>
      </c>
      <c r="B1277">
        <v>10063902671</v>
      </c>
      <c r="C1277" t="s">
        <v>254</v>
      </c>
      <c r="D1277" s="9">
        <v>35933</v>
      </c>
      <c r="E1277" t="s">
        <v>1164</v>
      </c>
    </row>
    <row r="1278" spans="1:5">
      <c r="A1278" t="s">
        <v>7829</v>
      </c>
      <c r="B1278">
        <v>10008611863</v>
      </c>
      <c r="C1278" t="s">
        <v>54</v>
      </c>
      <c r="D1278" s="9">
        <v>34929</v>
      </c>
      <c r="E1278" t="s">
        <v>1164</v>
      </c>
    </row>
    <row r="1279" spans="1:5">
      <c r="A1279" t="s">
        <v>2155</v>
      </c>
      <c r="B1279">
        <v>10023459028</v>
      </c>
      <c r="C1279" t="s">
        <v>367</v>
      </c>
      <c r="D1279" s="9">
        <v>36361</v>
      </c>
      <c r="E1279" t="s">
        <v>1162</v>
      </c>
    </row>
    <row r="1280" spans="1:5">
      <c r="A1280" t="s">
        <v>2156</v>
      </c>
      <c r="B1280">
        <v>10010175482</v>
      </c>
      <c r="C1280" t="s">
        <v>152</v>
      </c>
      <c r="D1280" s="9">
        <v>36036</v>
      </c>
      <c r="E1280" t="s">
        <v>1162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1164</v>
      </c>
    </row>
    <row r="1282" spans="1:5">
      <c r="A1282" t="s">
        <v>2100</v>
      </c>
      <c r="B1282">
        <v>10094870226</v>
      </c>
      <c r="C1282" t="s">
        <v>482</v>
      </c>
      <c r="D1282" s="9">
        <v>34923</v>
      </c>
      <c r="E1282" t="s">
        <v>1164</v>
      </c>
    </row>
    <row r="1283" spans="1:5">
      <c r="A1283" t="s">
        <v>2158</v>
      </c>
      <c r="B1283">
        <v>10010640577</v>
      </c>
      <c r="C1283" t="s">
        <v>30</v>
      </c>
      <c r="D1283" s="9">
        <v>35132</v>
      </c>
      <c r="E1283" t="s">
        <v>1164</v>
      </c>
    </row>
    <row r="1284" spans="1:5">
      <c r="A1284" t="s">
        <v>2159</v>
      </c>
      <c r="B1284">
        <v>10018941757</v>
      </c>
      <c r="C1284" t="s">
        <v>111</v>
      </c>
      <c r="D1284" s="9">
        <v>35654</v>
      </c>
      <c r="E1284" t="s">
        <v>1164</v>
      </c>
    </row>
    <row r="1285" spans="1:5">
      <c r="A1285" t="s">
        <v>2160</v>
      </c>
      <c r="B1285">
        <v>10061681270</v>
      </c>
      <c r="C1285" t="s">
        <v>143</v>
      </c>
      <c r="D1285" s="9">
        <v>35298</v>
      </c>
      <c r="E1285" t="s">
        <v>1164</v>
      </c>
    </row>
    <row r="1286" spans="1:5">
      <c r="A1286" t="s">
        <v>2161</v>
      </c>
      <c r="B1286">
        <v>10007213144</v>
      </c>
      <c r="C1286" t="s">
        <v>32</v>
      </c>
      <c r="D1286" s="9">
        <v>32735</v>
      </c>
      <c r="E1286" t="s">
        <v>1164</v>
      </c>
    </row>
    <row r="1287" spans="1:5">
      <c r="A1287" t="s">
        <v>2162</v>
      </c>
      <c r="B1287">
        <v>10063834266</v>
      </c>
      <c r="C1287" t="s">
        <v>210</v>
      </c>
      <c r="D1287" s="9">
        <v>36874</v>
      </c>
      <c r="E1287" t="s">
        <v>1164</v>
      </c>
    </row>
    <row r="1288" spans="1:5">
      <c r="A1288" t="s">
        <v>2163</v>
      </c>
      <c r="B1288">
        <v>10015729441</v>
      </c>
      <c r="C1288" t="s">
        <v>24</v>
      </c>
      <c r="D1288" s="9">
        <v>35690</v>
      </c>
      <c r="E1288" t="s">
        <v>1164</v>
      </c>
    </row>
    <row r="1289" spans="1:5">
      <c r="A1289" t="s">
        <v>2164</v>
      </c>
      <c r="B1289">
        <v>10010736567</v>
      </c>
      <c r="C1289" t="s">
        <v>176</v>
      </c>
      <c r="D1289" s="9">
        <v>30430</v>
      </c>
      <c r="E1289" t="s">
        <v>1162</v>
      </c>
    </row>
    <row r="1290" spans="1:5">
      <c r="A1290" t="s">
        <v>2165</v>
      </c>
      <c r="B1290">
        <v>10083619034</v>
      </c>
      <c r="C1290" t="s">
        <v>323</v>
      </c>
      <c r="D1290" s="9">
        <v>35813</v>
      </c>
      <c r="E1290" t="s">
        <v>1164</v>
      </c>
    </row>
    <row r="1291" spans="1:5">
      <c r="A1291" t="s">
        <v>2166</v>
      </c>
      <c r="B1291">
        <v>10084298438</v>
      </c>
      <c r="C1291" t="s">
        <v>254</v>
      </c>
      <c r="D1291" s="9">
        <v>35846</v>
      </c>
      <c r="E1291" t="s">
        <v>1164</v>
      </c>
    </row>
    <row r="1292" spans="1:5">
      <c r="A1292" t="s">
        <v>2167</v>
      </c>
      <c r="B1292">
        <v>10050949434</v>
      </c>
      <c r="C1292" t="s">
        <v>59</v>
      </c>
      <c r="D1292" s="9">
        <v>35940</v>
      </c>
      <c r="E1292" t="s">
        <v>1164</v>
      </c>
    </row>
    <row r="1293" spans="1:5">
      <c r="A1293" t="s">
        <v>2168</v>
      </c>
      <c r="B1293">
        <v>10062011777</v>
      </c>
      <c r="C1293" t="s">
        <v>44</v>
      </c>
      <c r="D1293" s="9">
        <v>20214</v>
      </c>
      <c r="E1293" t="s">
        <v>1164</v>
      </c>
    </row>
    <row r="1294" spans="1:5">
      <c r="A1294" t="s">
        <v>2170</v>
      </c>
      <c r="B1294">
        <v>10015712162</v>
      </c>
      <c r="C1294" t="s">
        <v>2169</v>
      </c>
      <c r="D1294" s="9">
        <v>34700</v>
      </c>
      <c r="E1294" t="s">
        <v>1164</v>
      </c>
    </row>
    <row r="1295" spans="1:5">
      <c r="A1295" t="s">
        <v>6400</v>
      </c>
      <c r="B1295">
        <v>10008665619</v>
      </c>
      <c r="C1295" t="s">
        <v>83</v>
      </c>
      <c r="D1295" s="9">
        <v>34769</v>
      </c>
      <c r="E1295" t="s">
        <v>1164</v>
      </c>
    </row>
    <row r="1296" spans="1:5">
      <c r="A1296" t="s">
        <v>2172</v>
      </c>
      <c r="B1296">
        <v>10072405026</v>
      </c>
      <c r="C1296" t="s">
        <v>32</v>
      </c>
      <c r="D1296" s="9">
        <v>36106</v>
      </c>
      <c r="E1296" t="s">
        <v>1164</v>
      </c>
    </row>
    <row r="1297" spans="1:5">
      <c r="A1297" t="s">
        <v>2173</v>
      </c>
      <c r="B1297">
        <v>10034859962</v>
      </c>
      <c r="C1297" t="s">
        <v>205</v>
      </c>
      <c r="D1297" s="9">
        <v>37101</v>
      </c>
      <c r="E1297" t="s">
        <v>1164</v>
      </c>
    </row>
    <row r="1298" spans="1:5">
      <c r="A1298" t="s">
        <v>2174</v>
      </c>
      <c r="B1298">
        <v>10086403035</v>
      </c>
      <c r="C1298" t="s">
        <v>33</v>
      </c>
      <c r="D1298" s="9">
        <v>31345</v>
      </c>
      <c r="E1298" t="s">
        <v>1164</v>
      </c>
    </row>
    <row r="1299" spans="1:5">
      <c r="A1299" t="s">
        <v>2175</v>
      </c>
      <c r="B1299">
        <v>10015718024</v>
      </c>
      <c r="C1299" t="s">
        <v>32</v>
      </c>
      <c r="D1299" s="9">
        <v>36204</v>
      </c>
      <c r="E1299" t="s">
        <v>1164</v>
      </c>
    </row>
    <row r="1300" spans="1:5">
      <c r="A1300" t="s">
        <v>2176</v>
      </c>
      <c r="B1300">
        <v>10097389600</v>
      </c>
      <c r="C1300" t="s">
        <v>114</v>
      </c>
      <c r="D1300" s="9">
        <v>35071</v>
      </c>
      <c r="E1300" t="s">
        <v>1164</v>
      </c>
    </row>
    <row r="1301" spans="1:5">
      <c r="A1301" t="s">
        <v>2177</v>
      </c>
      <c r="B1301">
        <v>10079944047</v>
      </c>
      <c r="C1301" t="s">
        <v>176</v>
      </c>
      <c r="D1301" s="9">
        <v>32226</v>
      </c>
      <c r="E1301" t="s">
        <v>1162</v>
      </c>
    </row>
    <row r="1302" spans="1:5">
      <c r="A1302" t="s">
        <v>2178</v>
      </c>
      <c r="B1302">
        <v>10009890344</v>
      </c>
      <c r="C1302" t="s">
        <v>254</v>
      </c>
      <c r="D1302" s="9">
        <v>35227</v>
      </c>
      <c r="E1302" t="s">
        <v>1164</v>
      </c>
    </row>
    <row r="1303" spans="1:5">
      <c r="A1303" t="s">
        <v>2179</v>
      </c>
      <c r="B1303">
        <v>10072669653</v>
      </c>
      <c r="C1303" t="s">
        <v>254</v>
      </c>
      <c r="D1303" s="9">
        <v>36827</v>
      </c>
      <c r="E1303" t="s">
        <v>1164</v>
      </c>
    </row>
    <row r="1304" spans="1:5">
      <c r="A1304" t="s">
        <v>2180</v>
      </c>
      <c r="B1304">
        <v>10086863884</v>
      </c>
      <c r="C1304" t="s">
        <v>222</v>
      </c>
      <c r="D1304" s="9">
        <v>33977</v>
      </c>
      <c r="E1304" t="s">
        <v>1164</v>
      </c>
    </row>
    <row r="1305" spans="1:5">
      <c r="A1305" t="s">
        <v>2116</v>
      </c>
      <c r="B1305">
        <v>10010739500</v>
      </c>
      <c r="C1305" t="s">
        <v>643</v>
      </c>
      <c r="D1305" s="9">
        <v>32776</v>
      </c>
      <c r="E1305" t="s">
        <v>1164</v>
      </c>
    </row>
    <row r="1306" spans="1:5">
      <c r="A1306" t="s">
        <v>2182</v>
      </c>
      <c r="B1306">
        <v>10008994813</v>
      </c>
      <c r="C1306" t="s">
        <v>100</v>
      </c>
      <c r="D1306" s="9">
        <v>34865</v>
      </c>
      <c r="E1306" t="s">
        <v>1164</v>
      </c>
    </row>
    <row r="1307" spans="1:5">
      <c r="A1307" t="s">
        <v>2183</v>
      </c>
      <c r="B1307">
        <v>10060701267</v>
      </c>
      <c r="C1307" t="s">
        <v>723</v>
      </c>
      <c r="D1307" s="9">
        <v>36043</v>
      </c>
      <c r="E1307" t="s">
        <v>1162</v>
      </c>
    </row>
    <row r="1308" spans="1:5">
      <c r="A1308" t="s">
        <v>2184</v>
      </c>
      <c r="B1308">
        <v>10052231046</v>
      </c>
      <c r="C1308" t="s">
        <v>143</v>
      </c>
      <c r="D1308" s="9">
        <v>33790</v>
      </c>
      <c r="E1308" t="s">
        <v>1164</v>
      </c>
    </row>
    <row r="1309" spans="1:5">
      <c r="A1309" t="s">
        <v>2185</v>
      </c>
      <c r="B1309">
        <v>10087801956</v>
      </c>
      <c r="C1309" t="s">
        <v>32</v>
      </c>
      <c r="D1309" s="9">
        <v>31650</v>
      </c>
      <c r="E1309" t="s">
        <v>1162</v>
      </c>
    </row>
    <row r="1310" spans="1:5">
      <c r="A1310" t="s">
        <v>2186</v>
      </c>
      <c r="B1310">
        <v>10097457193</v>
      </c>
      <c r="C1310" t="s">
        <v>35</v>
      </c>
      <c r="D1310" s="9">
        <v>32578</v>
      </c>
      <c r="E1310" t="s">
        <v>1164</v>
      </c>
    </row>
    <row r="1311" spans="1:5">
      <c r="A1311" t="s">
        <v>2187</v>
      </c>
      <c r="B1311">
        <v>10045992330</v>
      </c>
      <c r="C1311" t="s">
        <v>210</v>
      </c>
      <c r="D1311" s="9">
        <v>26310</v>
      </c>
      <c r="E1311" t="s">
        <v>1164</v>
      </c>
    </row>
    <row r="1312" spans="1:5">
      <c r="A1312" t="s">
        <v>2188</v>
      </c>
      <c r="B1312">
        <v>10067217445</v>
      </c>
      <c r="C1312" t="s">
        <v>140</v>
      </c>
      <c r="D1312" s="9">
        <v>34366</v>
      </c>
      <c r="E1312" t="s">
        <v>1164</v>
      </c>
    </row>
    <row r="1313" spans="1:5">
      <c r="A1313" t="s">
        <v>2189</v>
      </c>
      <c r="B1313">
        <v>10009191641</v>
      </c>
      <c r="C1313" t="s">
        <v>176</v>
      </c>
      <c r="D1313" s="9">
        <v>34433</v>
      </c>
      <c r="E1313" t="s">
        <v>1162</v>
      </c>
    </row>
    <row r="1314" spans="1:5">
      <c r="A1314" t="s">
        <v>2190</v>
      </c>
      <c r="B1314">
        <v>10003095189</v>
      </c>
      <c r="C1314" t="s">
        <v>26</v>
      </c>
      <c r="D1314" s="9">
        <v>31210</v>
      </c>
      <c r="E1314" t="s">
        <v>1162</v>
      </c>
    </row>
    <row r="1315" spans="1:5">
      <c r="A1315" t="s">
        <v>1321</v>
      </c>
      <c r="B1315">
        <v>10007237901</v>
      </c>
      <c r="C1315" t="s">
        <v>222</v>
      </c>
      <c r="D1315" s="9">
        <v>32615</v>
      </c>
      <c r="E1315" t="s">
        <v>1164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1164</v>
      </c>
    </row>
    <row r="1317" spans="1:5">
      <c r="A1317" t="s">
        <v>2192</v>
      </c>
      <c r="B1317">
        <v>10011002107</v>
      </c>
      <c r="C1317" t="s">
        <v>1131</v>
      </c>
      <c r="D1317" s="9">
        <v>34648</v>
      </c>
      <c r="E1317" t="s">
        <v>1162</v>
      </c>
    </row>
    <row r="1318" spans="1:5">
      <c r="A1318" t="s">
        <v>2193</v>
      </c>
      <c r="B1318">
        <v>10015787641</v>
      </c>
      <c r="C1318" t="s">
        <v>30</v>
      </c>
      <c r="D1318" s="9">
        <v>36126</v>
      </c>
      <c r="E1318" t="s">
        <v>1164</v>
      </c>
    </row>
    <row r="1319" spans="1:5">
      <c r="A1319" t="s">
        <v>2194</v>
      </c>
      <c r="B1319">
        <v>10006594970</v>
      </c>
      <c r="C1319" t="s">
        <v>490</v>
      </c>
      <c r="D1319" s="9">
        <v>32708</v>
      </c>
      <c r="E1319" t="s">
        <v>1164</v>
      </c>
    </row>
    <row r="1320" spans="1:5">
      <c r="A1320" t="s">
        <v>2195</v>
      </c>
      <c r="B1320">
        <v>10083977631</v>
      </c>
      <c r="C1320" t="s">
        <v>205</v>
      </c>
      <c r="D1320" s="9">
        <v>33589</v>
      </c>
      <c r="E1320" t="s">
        <v>1164</v>
      </c>
    </row>
    <row r="1321" spans="1:5">
      <c r="A1321" t="s">
        <v>2196</v>
      </c>
      <c r="B1321">
        <v>10021008564</v>
      </c>
      <c r="C1321" t="s">
        <v>30</v>
      </c>
      <c r="D1321" s="9">
        <v>35881</v>
      </c>
      <c r="E1321" t="s">
        <v>1164</v>
      </c>
    </row>
    <row r="1322" spans="1:5">
      <c r="A1322" t="s">
        <v>2197</v>
      </c>
      <c r="B1322">
        <v>10023424167</v>
      </c>
      <c r="C1322" t="s">
        <v>22</v>
      </c>
      <c r="D1322" s="9">
        <v>33539</v>
      </c>
      <c r="E1322" t="s">
        <v>1164</v>
      </c>
    </row>
    <row r="1323" spans="1:5">
      <c r="A1323" t="s">
        <v>2198</v>
      </c>
      <c r="B1323">
        <v>10061681674</v>
      </c>
      <c r="C1323" t="s">
        <v>143</v>
      </c>
      <c r="D1323" s="9">
        <v>30600</v>
      </c>
      <c r="E1323" t="s">
        <v>1164</v>
      </c>
    </row>
    <row r="1324" spans="1:5">
      <c r="A1324" t="s">
        <v>2199</v>
      </c>
      <c r="B1324">
        <v>10009854877</v>
      </c>
      <c r="C1324" t="s">
        <v>32</v>
      </c>
      <c r="D1324" s="9">
        <v>31850</v>
      </c>
      <c r="E1324" t="s">
        <v>1164</v>
      </c>
    </row>
    <row r="1325" spans="1:5">
      <c r="A1325" t="s">
        <v>2200</v>
      </c>
      <c r="B1325">
        <v>10011153263</v>
      </c>
      <c r="C1325" t="s">
        <v>35</v>
      </c>
      <c r="D1325" s="9">
        <v>35930</v>
      </c>
      <c r="E1325" t="s">
        <v>1162</v>
      </c>
    </row>
    <row r="1326" spans="1:5">
      <c r="A1326" t="s">
        <v>2201</v>
      </c>
      <c r="B1326">
        <v>10087498428</v>
      </c>
      <c r="C1326" t="s">
        <v>210</v>
      </c>
      <c r="D1326" s="9">
        <v>31808</v>
      </c>
      <c r="E1326" t="s">
        <v>1164</v>
      </c>
    </row>
    <row r="1327" spans="1:5">
      <c r="A1327" t="s">
        <v>2202</v>
      </c>
      <c r="B1327">
        <v>10082139176</v>
      </c>
      <c r="C1327" t="s">
        <v>186</v>
      </c>
      <c r="D1327" s="9">
        <v>37095</v>
      </c>
      <c r="E1327" t="s">
        <v>1164</v>
      </c>
    </row>
    <row r="1328" spans="1:5">
      <c r="A1328" t="s">
        <v>2203</v>
      </c>
      <c r="B1328">
        <v>10010736466</v>
      </c>
      <c r="C1328" t="s">
        <v>176</v>
      </c>
      <c r="D1328" s="9">
        <v>33904</v>
      </c>
      <c r="E1328" t="s">
        <v>1162</v>
      </c>
    </row>
    <row r="1329" spans="1:5">
      <c r="A1329" t="s">
        <v>2204</v>
      </c>
      <c r="B1329">
        <v>10062769286</v>
      </c>
      <c r="C1329" t="s">
        <v>222</v>
      </c>
      <c r="D1329" s="9">
        <v>36972</v>
      </c>
      <c r="E1329" t="s">
        <v>1171</v>
      </c>
    </row>
    <row r="1330" spans="1:5">
      <c r="A1330" t="s">
        <v>3504</v>
      </c>
      <c r="B1330">
        <v>10035019913</v>
      </c>
      <c r="C1330" t="s">
        <v>643</v>
      </c>
      <c r="D1330" s="9">
        <v>32034</v>
      </c>
      <c r="E1330" t="s">
        <v>1164</v>
      </c>
    </row>
    <row r="1331" spans="1:5">
      <c r="A1331" t="s">
        <v>2206</v>
      </c>
      <c r="B1331">
        <v>10015848669</v>
      </c>
      <c r="C1331" t="s">
        <v>44</v>
      </c>
      <c r="D1331" s="9">
        <v>36171</v>
      </c>
      <c r="E1331" t="s">
        <v>1164</v>
      </c>
    </row>
    <row r="1332" spans="1:5">
      <c r="A1332" t="s">
        <v>2207</v>
      </c>
      <c r="B1332">
        <v>10015869887</v>
      </c>
      <c r="C1332" t="s">
        <v>102</v>
      </c>
      <c r="D1332" s="9">
        <v>36849</v>
      </c>
      <c r="E1332" t="s">
        <v>1164</v>
      </c>
    </row>
    <row r="1333" spans="1:5">
      <c r="A1333" t="s">
        <v>2208</v>
      </c>
      <c r="B1333">
        <v>10062901551</v>
      </c>
      <c r="C1333" t="s">
        <v>44</v>
      </c>
      <c r="D1333" s="9">
        <v>35130</v>
      </c>
      <c r="E1333" t="s">
        <v>1164</v>
      </c>
    </row>
    <row r="1334" spans="1:5">
      <c r="A1334" t="s">
        <v>2209</v>
      </c>
      <c r="B1334">
        <v>10035306667</v>
      </c>
      <c r="C1334" t="s">
        <v>42</v>
      </c>
      <c r="D1334" s="9">
        <v>36319</v>
      </c>
      <c r="E1334" t="s">
        <v>1164</v>
      </c>
    </row>
    <row r="1335" spans="1:5">
      <c r="A1335" t="s">
        <v>2211</v>
      </c>
      <c r="B1335">
        <v>10073310358</v>
      </c>
      <c r="C1335" t="s">
        <v>2210</v>
      </c>
      <c r="D1335" s="9">
        <v>36314</v>
      </c>
      <c r="E1335" t="s">
        <v>1164</v>
      </c>
    </row>
    <row r="1336" spans="1:5">
      <c r="A1336" t="s">
        <v>2212</v>
      </c>
      <c r="B1336">
        <v>10010895306</v>
      </c>
      <c r="C1336" t="s">
        <v>30</v>
      </c>
      <c r="D1336" s="9">
        <v>35580</v>
      </c>
      <c r="E1336" t="s">
        <v>1164</v>
      </c>
    </row>
    <row r="1337" spans="1:5">
      <c r="A1337" t="s">
        <v>2213</v>
      </c>
      <c r="B1337">
        <v>10010115767</v>
      </c>
      <c r="C1337" t="s">
        <v>143</v>
      </c>
      <c r="D1337" s="9">
        <v>35556</v>
      </c>
      <c r="E1337" t="s">
        <v>1164</v>
      </c>
    </row>
    <row r="1338" spans="1:5">
      <c r="A1338" t="s">
        <v>2214</v>
      </c>
      <c r="B1338">
        <v>10097158517</v>
      </c>
      <c r="C1338" t="s">
        <v>35</v>
      </c>
      <c r="D1338" s="9">
        <v>33959</v>
      </c>
      <c r="E1338" t="s">
        <v>1164</v>
      </c>
    </row>
    <row r="1339" spans="1:5">
      <c r="A1339" t="s">
        <v>2215</v>
      </c>
      <c r="B1339">
        <v>10017850206</v>
      </c>
      <c r="C1339" t="s">
        <v>210</v>
      </c>
      <c r="D1339" s="9">
        <v>30190</v>
      </c>
      <c r="E1339" t="s">
        <v>1164</v>
      </c>
    </row>
    <row r="1340" spans="1:5">
      <c r="A1340" t="s">
        <v>2216</v>
      </c>
      <c r="B1340">
        <v>10008845370</v>
      </c>
      <c r="C1340" t="s">
        <v>114</v>
      </c>
      <c r="D1340" s="9">
        <v>35303</v>
      </c>
      <c r="E1340" t="s">
        <v>1162</v>
      </c>
    </row>
    <row r="1341" spans="1:5">
      <c r="A1341" t="s">
        <v>7993</v>
      </c>
      <c r="B1341">
        <v>10083966719</v>
      </c>
      <c r="C1341" t="s">
        <v>162</v>
      </c>
      <c r="D1341" s="9">
        <v>37380</v>
      </c>
      <c r="E1341" t="s">
        <v>1164</v>
      </c>
    </row>
    <row r="1342" spans="1:5">
      <c r="A1342" t="s">
        <v>2218</v>
      </c>
      <c r="B1342">
        <v>10050867689</v>
      </c>
      <c r="C1342" t="s">
        <v>44</v>
      </c>
      <c r="D1342" s="9">
        <v>36802</v>
      </c>
      <c r="E1342" t="s">
        <v>1164</v>
      </c>
    </row>
    <row r="1343" spans="1:5">
      <c r="A1343" t="s">
        <v>2219</v>
      </c>
      <c r="B1343">
        <v>10085762532</v>
      </c>
      <c r="C1343" t="s">
        <v>42</v>
      </c>
      <c r="D1343" s="9">
        <v>35806</v>
      </c>
      <c r="E1343" t="s">
        <v>1164</v>
      </c>
    </row>
    <row r="1344" spans="1:5">
      <c r="A1344" t="s">
        <v>2220</v>
      </c>
      <c r="B1344">
        <v>10011164175</v>
      </c>
      <c r="C1344" t="s">
        <v>30</v>
      </c>
      <c r="D1344" s="9">
        <v>35815</v>
      </c>
      <c r="E1344" t="s">
        <v>1164</v>
      </c>
    </row>
    <row r="1345" spans="1:5">
      <c r="A1345" t="s">
        <v>2221</v>
      </c>
      <c r="B1345">
        <v>10007836873</v>
      </c>
      <c r="C1345" t="s">
        <v>33</v>
      </c>
      <c r="D1345" s="9">
        <v>34119</v>
      </c>
      <c r="E1345" t="s">
        <v>1164</v>
      </c>
    </row>
    <row r="1346" spans="1:5">
      <c r="A1346" t="s">
        <v>2222</v>
      </c>
      <c r="B1346">
        <v>10076779019</v>
      </c>
      <c r="C1346" t="s">
        <v>111</v>
      </c>
      <c r="D1346" s="9">
        <v>37394</v>
      </c>
      <c r="E1346" t="s">
        <v>1164</v>
      </c>
    </row>
    <row r="1347" spans="1:5">
      <c r="A1347" t="s">
        <v>2223</v>
      </c>
      <c r="B1347">
        <v>10050089871</v>
      </c>
      <c r="C1347" t="s">
        <v>143</v>
      </c>
      <c r="D1347" s="9">
        <v>36781</v>
      </c>
      <c r="E1347" t="s">
        <v>1164</v>
      </c>
    </row>
    <row r="1348" spans="1:5">
      <c r="A1348" t="s">
        <v>2224</v>
      </c>
      <c r="B1348">
        <v>10023476004</v>
      </c>
      <c r="C1348" t="s">
        <v>32</v>
      </c>
      <c r="D1348" s="9">
        <v>31332</v>
      </c>
      <c r="E1348" t="s">
        <v>1162</v>
      </c>
    </row>
    <row r="1349" spans="1:5">
      <c r="A1349" t="s">
        <v>2225</v>
      </c>
      <c r="B1349">
        <v>10015997910</v>
      </c>
      <c r="C1349" t="s">
        <v>37</v>
      </c>
      <c r="D1349" s="9">
        <v>36070</v>
      </c>
      <c r="E1349" t="s">
        <v>1164</v>
      </c>
    </row>
    <row r="1350" spans="1:5">
      <c r="A1350" t="s">
        <v>2226</v>
      </c>
      <c r="B1350">
        <v>10076628566</v>
      </c>
      <c r="C1350" t="s">
        <v>186</v>
      </c>
      <c r="D1350" s="9">
        <v>37089</v>
      </c>
      <c r="E1350" t="s">
        <v>1164</v>
      </c>
    </row>
    <row r="1351" spans="1:5">
      <c r="A1351" t="s">
        <v>4019</v>
      </c>
      <c r="B1351">
        <v>10055520053</v>
      </c>
      <c r="C1351" t="s">
        <v>162</v>
      </c>
      <c r="D1351" s="9">
        <v>31746</v>
      </c>
      <c r="E1351" t="s">
        <v>1164</v>
      </c>
    </row>
    <row r="1352" spans="1:5">
      <c r="A1352" t="s">
        <v>2228</v>
      </c>
      <c r="B1352">
        <v>10063896308</v>
      </c>
      <c r="C1352" t="s">
        <v>254</v>
      </c>
      <c r="D1352" s="9">
        <v>35859</v>
      </c>
      <c r="E1352" t="s">
        <v>1164</v>
      </c>
    </row>
    <row r="1353" spans="1:5">
      <c r="A1353" t="s">
        <v>2229</v>
      </c>
      <c r="B1353">
        <v>10083483739</v>
      </c>
      <c r="C1353" t="s">
        <v>254</v>
      </c>
      <c r="D1353" s="9">
        <v>36462</v>
      </c>
      <c r="E1353" t="s">
        <v>1171</v>
      </c>
    </row>
    <row r="1354" spans="1:5">
      <c r="A1354" t="s">
        <v>2230</v>
      </c>
      <c r="B1354">
        <v>10083483941</v>
      </c>
      <c r="C1354" t="s">
        <v>254</v>
      </c>
      <c r="D1354" s="9">
        <v>36200</v>
      </c>
      <c r="E1354" t="s">
        <v>1164</v>
      </c>
    </row>
    <row r="1355" spans="1:5">
      <c r="A1355" t="s">
        <v>2231</v>
      </c>
      <c r="B1355">
        <v>10053443445</v>
      </c>
      <c r="C1355" t="s">
        <v>44</v>
      </c>
      <c r="D1355" s="9">
        <v>36695</v>
      </c>
      <c r="E1355" t="s">
        <v>1164</v>
      </c>
    </row>
    <row r="1356" spans="1:5">
      <c r="A1356" t="s">
        <v>2232</v>
      </c>
      <c r="B1356">
        <v>10083929434</v>
      </c>
      <c r="C1356" t="s">
        <v>37</v>
      </c>
      <c r="D1356" s="9">
        <v>36526</v>
      </c>
      <c r="E1356" t="s">
        <v>1164</v>
      </c>
    </row>
    <row r="1357" spans="1:5">
      <c r="A1357" t="s">
        <v>2233</v>
      </c>
      <c r="B1357">
        <v>10043627651</v>
      </c>
      <c r="C1357" t="s">
        <v>37</v>
      </c>
      <c r="D1357" s="9">
        <v>30494</v>
      </c>
      <c r="E1357" t="s">
        <v>1162</v>
      </c>
    </row>
    <row r="1358" spans="1:5">
      <c r="A1358" t="s">
        <v>2234</v>
      </c>
      <c r="B1358">
        <v>10097473260</v>
      </c>
      <c r="C1358" t="s">
        <v>22</v>
      </c>
      <c r="D1358" s="9">
        <v>34243</v>
      </c>
      <c r="E1358" t="s">
        <v>1164</v>
      </c>
    </row>
    <row r="1359" spans="1:5">
      <c r="A1359" t="s">
        <v>2235</v>
      </c>
      <c r="B1359">
        <v>10006443208</v>
      </c>
      <c r="C1359" t="s">
        <v>143</v>
      </c>
      <c r="D1359" s="9">
        <v>29672</v>
      </c>
      <c r="E1359" t="s">
        <v>1164</v>
      </c>
    </row>
    <row r="1360" spans="1:5">
      <c r="A1360" t="s">
        <v>2236</v>
      </c>
      <c r="B1360">
        <v>10007505457</v>
      </c>
      <c r="C1360" t="s">
        <v>140</v>
      </c>
      <c r="D1360" s="9">
        <v>33809</v>
      </c>
      <c r="E1360" t="s">
        <v>1164</v>
      </c>
    </row>
    <row r="1361" spans="1:5">
      <c r="A1361" t="s">
        <v>2237</v>
      </c>
      <c r="B1361">
        <v>10024325863</v>
      </c>
      <c r="C1361" t="s">
        <v>26</v>
      </c>
      <c r="D1361" s="9">
        <v>28122</v>
      </c>
      <c r="E1361" t="s">
        <v>1164</v>
      </c>
    </row>
    <row r="1362" spans="1:5">
      <c r="A1362" t="s">
        <v>1387</v>
      </c>
      <c r="B1362">
        <v>10010727069</v>
      </c>
      <c r="C1362" t="s">
        <v>162</v>
      </c>
      <c r="D1362" s="9">
        <v>32965</v>
      </c>
      <c r="E1362" t="s">
        <v>1162</v>
      </c>
    </row>
    <row r="1363" spans="1:5">
      <c r="A1363" t="s">
        <v>2239</v>
      </c>
      <c r="B1363">
        <v>10010920564</v>
      </c>
      <c r="C1363" t="s">
        <v>222</v>
      </c>
      <c r="D1363" s="9">
        <v>35161</v>
      </c>
      <c r="E1363" t="s">
        <v>1164</v>
      </c>
    </row>
    <row r="1364" spans="1:5">
      <c r="A1364" t="s">
        <v>2240</v>
      </c>
      <c r="B1364">
        <v>10093904367</v>
      </c>
      <c r="C1364" t="s">
        <v>44</v>
      </c>
      <c r="D1364" s="9">
        <v>35882</v>
      </c>
      <c r="E1364" t="s">
        <v>1164</v>
      </c>
    </row>
    <row r="1365" spans="1:5">
      <c r="A1365" t="s">
        <v>2241</v>
      </c>
      <c r="B1365">
        <v>10090367002</v>
      </c>
      <c r="C1365" t="s">
        <v>205</v>
      </c>
      <c r="D1365" s="9">
        <v>36986</v>
      </c>
      <c r="E1365" t="s">
        <v>1164</v>
      </c>
    </row>
    <row r="1366" spans="1:5">
      <c r="A1366" t="s">
        <v>2242</v>
      </c>
      <c r="B1366">
        <v>10058444100</v>
      </c>
      <c r="C1366" t="s">
        <v>111</v>
      </c>
      <c r="D1366" s="9">
        <v>37527</v>
      </c>
      <c r="E1366" t="s">
        <v>1162</v>
      </c>
    </row>
    <row r="1367" spans="1:5">
      <c r="A1367" t="s">
        <v>2243</v>
      </c>
      <c r="B1367">
        <v>10022742339</v>
      </c>
      <c r="C1367" t="s">
        <v>22</v>
      </c>
      <c r="D1367" s="9">
        <v>37235</v>
      </c>
      <c r="E1367" t="s">
        <v>1164</v>
      </c>
    </row>
    <row r="1368" spans="1:5">
      <c r="A1368" t="s">
        <v>2244</v>
      </c>
      <c r="B1368">
        <v>10007196168</v>
      </c>
      <c r="C1368" t="s">
        <v>143</v>
      </c>
      <c r="D1368" s="9">
        <v>33357</v>
      </c>
      <c r="E1368" t="s">
        <v>1164</v>
      </c>
    </row>
    <row r="1369" spans="1:5">
      <c r="A1369" t="s">
        <v>2245</v>
      </c>
      <c r="B1369">
        <v>10076120530</v>
      </c>
      <c r="C1369" t="s">
        <v>32</v>
      </c>
      <c r="D1369" s="9">
        <v>32749</v>
      </c>
      <c r="E1369" t="s">
        <v>1164</v>
      </c>
    </row>
    <row r="1370" spans="1:5">
      <c r="A1370" t="s">
        <v>2246</v>
      </c>
      <c r="B1370">
        <v>10063837704</v>
      </c>
      <c r="C1370" t="s">
        <v>140</v>
      </c>
      <c r="D1370" s="9">
        <v>36888</v>
      </c>
      <c r="E1370" t="s">
        <v>1162</v>
      </c>
    </row>
    <row r="1371" spans="1:5">
      <c r="A1371" t="s">
        <v>2247</v>
      </c>
      <c r="B1371">
        <v>10015597883</v>
      </c>
      <c r="C1371" t="s">
        <v>26</v>
      </c>
      <c r="D1371" s="9">
        <v>36217</v>
      </c>
      <c r="E1371" t="s">
        <v>1162</v>
      </c>
    </row>
    <row r="1372" spans="1:5">
      <c r="A1372" t="s">
        <v>6681</v>
      </c>
      <c r="B1372">
        <v>10007185660</v>
      </c>
      <c r="C1372" t="s">
        <v>162</v>
      </c>
      <c r="D1372" s="9">
        <v>23345</v>
      </c>
      <c r="E1372" t="s">
        <v>1164</v>
      </c>
    </row>
    <row r="1373" spans="1:5">
      <c r="A1373" t="s">
        <v>2249</v>
      </c>
      <c r="B1373">
        <v>10016101273</v>
      </c>
      <c r="C1373" t="s">
        <v>205</v>
      </c>
      <c r="D1373" s="9">
        <v>35783</v>
      </c>
      <c r="E1373" t="s">
        <v>1164</v>
      </c>
    </row>
    <row r="1374" spans="1:5">
      <c r="A1374" t="s">
        <v>2250</v>
      </c>
      <c r="B1374">
        <v>10022860759</v>
      </c>
      <c r="C1374" t="s">
        <v>22</v>
      </c>
      <c r="D1374" s="9">
        <v>36878</v>
      </c>
      <c r="E1374" t="s">
        <v>1164</v>
      </c>
    </row>
    <row r="1375" spans="1:5">
      <c r="A1375" t="s">
        <v>2251</v>
      </c>
      <c r="B1375">
        <v>10009142434</v>
      </c>
      <c r="C1375" t="s">
        <v>143</v>
      </c>
      <c r="D1375" s="9">
        <v>33996</v>
      </c>
      <c r="E1375" t="s">
        <v>1164</v>
      </c>
    </row>
    <row r="1376" spans="1:5">
      <c r="A1376" t="s">
        <v>2252</v>
      </c>
      <c r="B1376">
        <v>10084795663</v>
      </c>
      <c r="C1376" t="s">
        <v>37</v>
      </c>
      <c r="D1376" s="9">
        <v>36838</v>
      </c>
      <c r="E1376" t="s">
        <v>1164</v>
      </c>
    </row>
    <row r="1377" spans="1:5">
      <c r="A1377" t="s">
        <v>2253</v>
      </c>
      <c r="B1377">
        <v>10026649924</v>
      </c>
      <c r="C1377" t="s">
        <v>26</v>
      </c>
      <c r="D1377" s="9">
        <v>27710</v>
      </c>
      <c r="E1377" t="s">
        <v>1162</v>
      </c>
    </row>
    <row r="1378" spans="1:5">
      <c r="A1378" t="s">
        <v>5672</v>
      </c>
      <c r="B1378">
        <v>10009088880</v>
      </c>
      <c r="C1378" t="s">
        <v>162</v>
      </c>
      <c r="D1378" s="9">
        <v>34814</v>
      </c>
      <c r="E1378" t="s">
        <v>1164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1164</v>
      </c>
    </row>
    <row r="1380" spans="1:5">
      <c r="A1380" t="s">
        <v>2255</v>
      </c>
      <c r="B1380">
        <v>10009710286</v>
      </c>
      <c r="C1380" t="s">
        <v>210</v>
      </c>
      <c r="D1380" s="9">
        <v>29102</v>
      </c>
      <c r="E1380" t="s">
        <v>1164</v>
      </c>
    </row>
    <row r="1381" spans="1:5">
      <c r="A1381" t="s">
        <v>2256</v>
      </c>
      <c r="B1381">
        <v>10073446360</v>
      </c>
      <c r="C1381" t="s">
        <v>323</v>
      </c>
      <c r="D1381" s="9">
        <v>33497</v>
      </c>
      <c r="E1381" t="s">
        <v>1164</v>
      </c>
    </row>
    <row r="1382" spans="1:5">
      <c r="A1382" t="s">
        <v>2257</v>
      </c>
      <c r="B1382">
        <v>10018603469</v>
      </c>
      <c r="C1382" t="s">
        <v>111</v>
      </c>
      <c r="D1382" s="9">
        <v>34779</v>
      </c>
      <c r="E1382" t="s">
        <v>1164</v>
      </c>
    </row>
    <row r="1383" spans="1:5">
      <c r="A1383" t="s">
        <v>2258</v>
      </c>
      <c r="B1383">
        <v>10009693415</v>
      </c>
      <c r="C1383" t="s">
        <v>205</v>
      </c>
      <c r="D1383" s="9">
        <v>35250</v>
      </c>
      <c r="E1383" t="s">
        <v>1171</v>
      </c>
    </row>
    <row r="1384" spans="1:5">
      <c r="A1384" t="s">
        <v>2259</v>
      </c>
      <c r="B1384">
        <v>10021006645</v>
      </c>
      <c r="C1384" t="s">
        <v>30</v>
      </c>
      <c r="D1384" s="9">
        <v>36202</v>
      </c>
      <c r="E1384" t="s">
        <v>1164</v>
      </c>
    </row>
    <row r="1385" spans="1:5">
      <c r="A1385" t="s">
        <v>2260</v>
      </c>
      <c r="B1385">
        <v>10072787568</v>
      </c>
      <c r="C1385" t="s">
        <v>111</v>
      </c>
      <c r="D1385" s="9">
        <v>32591</v>
      </c>
      <c r="E1385" t="s">
        <v>1162</v>
      </c>
    </row>
    <row r="1386" spans="1:5">
      <c r="A1386" t="s">
        <v>2261</v>
      </c>
      <c r="B1386">
        <v>10020885191</v>
      </c>
      <c r="C1386" t="s">
        <v>30</v>
      </c>
      <c r="D1386" s="9">
        <v>36869</v>
      </c>
      <c r="E1386" t="s">
        <v>1164</v>
      </c>
    </row>
    <row r="1387" spans="1:5">
      <c r="A1387" t="s">
        <v>2262</v>
      </c>
      <c r="B1387">
        <v>10012609071</v>
      </c>
      <c r="C1387" t="s">
        <v>26</v>
      </c>
      <c r="D1387" s="9">
        <v>22804</v>
      </c>
      <c r="E1387" t="s">
        <v>1162</v>
      </c>
    </row>
    <row r="1388" spans="1:5">
      <c r="A1388" t="s">
        <v>2263</v>
      </c>
      <c r="B1388">
        <v>10060861218</v>
      </c>
      <c r="C1388" t="s">
        <v>30</v>
      </c>
      <c r="D1388" s="9">
        <v>35717</v>
      </c>
      <c r="E1388" t="s">
        <v>1164</v>
      </c>
    </row>
    <row r="1389" spans="1:5">
      <c r="A1389" t="s">
        <v>2264</v>
      </c>
      <c r="B1389">
        <v>10083155252</v>
      </c>
      <c r="C1389" t="s">
        <v>143</v>
      </c>
      <c r="D1389" s="9">
        <v>35172</v>
      </c>
      <c r="E1389" t="s">
        <v>1164</v>
      </c>
    </row>
    <row r="1390" spans="1:5">
      <c r="A1390" t="s">
        <v>2265</v>
      </c>
      <c r="B1390">
        <v>10090270002</v>
      </c>
      <c r="C1390" t="s">
        <v>205</v>
      </c>
      <c r="D1390" s="9">
        <v>36717</v>
      </c>
      <c r="E1390" t="s">
        <v>1164</v>
      </c>
    </row>
    <row r="1391" spans="1:5">
      <c r="A1391" t="s">
        <v>2266</v>
      </c>
      <c r="B1391">
        <v>10016128454</v>
      </c>
      <c r="C1391" t="s">
        <v>30</v>
      </c>
      <c r="D1391" s="9">
        <v>35965</v>
      </c>
      <c r="E1391" t="s">
        <v>1164</v>
      </c>
    </row>
    <row r="1392" spans="1:5">
      <c r="A1392" t="s">
        <v>2267</v>
      </c>
      <c r="B1392">
        <v>10010725857</v>
      </c>
      <c r="C1392" t="s">
        <v>37</v>
      </c>
      <c r="D1392" s="9">
        <v>34436</v>
      </c>
      <c r="E1392" t="s">
        <v>1164</v>
      </c>
    </row>
    <row r="1393" spans="1:5">
      <c r="A1393" t="s">
        <v>2268</v>
      </c>
      <c r="B1393">
        <v>10091520793</v>
      </c>
      <c r="C1393" t="s">
        <v>140</v>
      </c>
      <c r="D1393" s="9">
        <v>28317</v>
      </c>
      <c r="E1393" t="s">
        <v>1164</v>
      </c>
    </row>
    <row r="1394" spans="1:5">
      <c r="A1394" t="s">
        <v>4967</v>
      </c>
      <c r="B1394">
        <v>10001078094</v>
      </c>
      <c r="C1394" t="s">
        <v>162</v>
      </c>
      <c r="D1394" s="9">
        <v>25171</v>
      </c>
      <c r="E1394" t="s">
        <v>1162</v>
      </c>
    </row>
    <row r="1395" spans="1:5">
      <c r="A1395" t="s">
        <v>2270</v>
      </c>
      <c r="B1395">
        <v>10090444804</v>
      </c>
      <c r="C1395" t="s">
        <v>205</v>
      </c>
      <c r="D1395" s="9">
        <v>35783</v>
      </c>
      <c r="E1395" t="s">
        <v>1171</v>
      </c>
    </row>
    <row r="1396" spans="1:5">
      <c r="A1396" t="s">
        <v>2271</v>
      </c>
      <c r="B1396">
        <v>10021169525</v>
      </c>
      <c r="C1396" t="s">
        <v>30</v>
      </c>
      <c r="D1396" s="9">
        <v>36654</v>
      </c>
      <c r="E1396" t="s">
        <v>1164</v>
      </c>
    </row>
    <row r="1397" spans="1:5">
      <c r="A1397" t="s">
        <v>2272</v>
      </c>
      <c r="B1397">
        <v>10090262120</v>
      </c>
      <c r="C1397" t="s">
        <v>205</v>
      </c>
      <c r="D1397" s="9">
        <v>36754</v>
      </c>
      <c r="E1397" t="s">
        <v>1164</v>
      </c>
    </row>
    <row r="1398" spans="1:5">
      <c r="A1398" t="s">
        <v>2273</v>
      </c>
      <c r="B1398">
        <v>10097333723</v>
      </c>
      <c r="C1398" t="s">
        <v>140</v>
      </c>
      <c r="D1398" s="9">
        <v>32057</v>
      </c>
      <c r="E1398" t="s">
        <v>1164</v>
      </c>
    </row>
    <row r="1399" spans="1:5">
      <c r="A1399" t="s">
        <v>5481</v>
      </c>
      <c r="B1399">
        <v>10013902104</v>
      </c>
      <c r="C1399" t="s">
        <v>196</v>
      </c>
      <c r="D1399" s="9">
        <v>35191</v>
      </c>
      <c r="E1399" t="s">
        <v>1162</v>
      </c>
    </row>
    <row r="1400" spans="1:5">
      <c r="A1400" t="s">
        <v>1932</v>
      </c>
      <c r="B1400">
        <v>10016107741</v>
      </c>
      <c r="C1400" t="s">
        <v>205</v>
      </c>
      <c r="D1400" s="9">
        <v>36748</v>
      </c>
      <c r="E1400" t="s">
        <v>1164</v>
      </c>
    </row>
    <row r="1401" spans="1:5">
      <c r="A1401" t="s">
        <v>2275</v>
      </c>
      <c r="B1401">
        <v>10048829780</v>
      </c>
      <c r="C1401" t="s">
        <v>851</v>
      </c>
      <c r="D1401" s="9">
        <v>32675</v>
      </c>
      <c r="E1401" t="s">
        <v>1171</v>
      </c>
    </row>
    <row r="1402" spans="1:5">
      <c r="A1402" t="s">
        <v>2276</v>
      </c>
      <c r="B1402">
        <v>10018446653</v>
      </c>
      <c r="C1402" t="s">
        <v>111</v>
      </c>
      <c r="D1402" s="9">
        <v>35239</v>
      </c>
      <c r="E1402" t="s">
        <v>1162</v>
      </c>
    </row>
    <row r="1403" spans="1:5">
      <c r="A1403" t="s">
        <v>2277</v>
      </c>
      <c r="B1403">
        <v>10089238566</v>
      </c>
      <c r="C1403" t="s">
        <v>205</v>
      </c>
      <c r="D1403" s="9">
        <v>36697</v>
      </c>
      <c r="E1403" t="s">
        <v>1164</v>
      </c>
    </row>
    <row r="1404" spans="1:5">
      <c r="A1404" t="s">
        <v>2278</v>
      </c>
      <c r="B1404">
        <v>10097450224</v>
      </c>
      <c r="C1404" t="s">
        <v>30</v>
      </c>
      <c r="D1404" s="9">
        <v>35082</v>
      </c>
      <c r="E1404" t="s">
        <v>1164</v>
      </c>
    </row>
    <row r="1405" spans="1:5">
      <c r="A1405" t="s">
        <v>2279</v>
      </c>
      <c r="B1405">
        <v>10014660320</v>
      </c>
      <c r="C1405" t="s">
        <v>37</v>
      </c>
      <c r="D1405" s="9">
        <v>35455</v>
      </c>
      <c r="E1405" t="s">
        <v>1164</v>
      </c>
    </row>
    <row r="1406" spans="1:5">
      <c r="A1406" t="s">
        <v>6722</v>
      </c>
      <c r="B1406">
        <v>10055119929</v>
      </c>
      <c r="C1406" t="s">
        <v>162</v>
      </c>
      <c r="D1406" s="9">
        <v>33438</v>
      </c>
      <c r="E1406" t="s">
        <v>1164</v>
      </c>
    </row>
    <row r="1407" spans="1:5">
      <c r="A1407" t="s">
        <v>2281</v>
      </c>
      <c r="B1407">
        <v>10009976028</v>
      </c>
      <c r="C1407" t="s">
        <v>522</v>
      </c>
      <c r="D1407" s="9">
        <v>35665</v>
      </c>
      <c r="E1407" t="s">
        <v>1163</v>
      </c>
    </row>
    <row r="1408" spans="1:5">
      <c r="A1408" t="s">
        <v>2282</v>
      </c>
      <c r="B1408">
        <v>10016107438</v>
      </c>
      <c r="C1408" t="s">
        <v>205</v>
      </c>
      <c r="D1408" s="9">
        <v>36836</v>
      </c>
      <c r="E1408" t="s">
        <v>1164</v>
      </c>
    </row>
    <row r="1409" spans="1:5">
      <c r="A1409" t="s">
        <v>2283</v>
      </c>
      <c r="B1409">
        <v>10062780606</v>
      </c>
      <c r="C1409" t="s">
        <v>56</v>
      </c>
      <c r="D1409" s="9">
        <v>37076</v>
      </c>
      <c r="E1409" t="s">
        <v>1164</v>
      </c>
    </row>
    <row r="1410" spans="1:5">
      <c r="A1410" t="s">
        <v>2284</v>
      </c>
      <c r="B1410">
        <v>10062083822</v>
      </c>
      <c r="C1410" t="s">
        <v>37</v>
      </c>
      <c r="D1410" s="9">
        <v>36600</v>
      </c>
      <c r="E1410" t="s">
        <v>1164</v>
      </c>
    </row>
    <row r="1411" spans="1:5">
      <c r="A1411" t="s">
        <v>7888</v>
      </c>
      <c r="B1411">
        <v>10009330370</v>
      </c>
      <c r="C1411" t="s">
        <v>162</v>
      </c>
      <c r="D1411" s="9">
        <v>34167</v>
      </c>
      <c r="E1411" t="s">
        <v>1164</v>
      </c>
    </row>
    <row r="1412" spans="1:5">
      <c r="A1412" t="s">
        <v>2286</v>
      </c>
      <c r="B1412">
        <v>10054711923</v>
      </c>
      <c r="C1412" t="s">
        <v>205</v>
      </c>
      <c r="D1412" s="9">
        <v>37239</v>
      </c>
      <c r="E1412" t="s">
        <v>1164</v>
      </c>
    </row>
    <row r="1413" spans="1:5">
      <c r="A1413" t="s">
        <v>2287</v>
      </c>
      <c r="B1413">
        <v>10064190237</v>
      </c>
      <c r="C1413" t="s">
        <v>30</v>
      </c>
      <c r="D1413" s="9">
        <v>35957</v>
      </c>
      <c r="E1413" t="s">
        <v>1164</v>
      </c>
    </row>
    <row r="1414" spans="1:5">
      <c r="A1414" t="s">
        <v>2288</v>
      </c>
      <c r="B1414">
        <v>10021558030</v>
      </c>
      <c r="C1414" t="s">
        <v>30</v>
      </c>
      <c r="D1414" s="9">
        <v>31536</v>
      </c>
      <c r="E1414" t="s">
        <v>1164</v>
      </c>
    </row>
    <row r="1415" spans="1:5">
      <c r="A1415" t="s">
        <v>2289</v>
      </c>
      <c r="B1415">
        <v>10084756964</v>
      </c>
      <c r="C1415" t="s">
        <v>37</v>
      </c>
      <c r="D1415" s="9">
        <v>34764</v>
      </c>
      <c r="E1415" t="s">
        <v>1164</v>
      </c>
    </row>
    <row r="1416" spans="1:5">
      <c r="A1416" t="s">
        <v>2290</v>
      </c>
      <c r="B1416">
        <v>10016106125</v>
      </c>
      <c r="C1416" t="s">
        <v>205</v>
      </c>
      <c r="D1416" s="9">
        <v>36576</v>
      </c>
      <c r="E1416" t="s">
        <v>1164</v>
      </c>
    </row>
    <row r="1417" spans="1:5">
      <c r="A1417" t="s">
        <v>2291</v>
      </c>
      <c r="B1417">
        <v>10023943725</v>
      </c>
      <c r="C1417" t="s">
        <v>111</v>
      </c>
      <c r="D1417" s="9">
        <v>37091</v>
      </c>
      <c r="E1417" t="s">
        <v>1164</v>
      </c>
    </row>
    <row r="1418" spans="1:5">
      <c r="A1418" t="s">
        <v>2292</v>
      </c>
      <c r="B1418">
        <v>10089728317</v>
      </c>
      <c r="C1418" t="s">
        <v>205</v>
      </c>
      <c r="D1418" s="9">
        <v>37201</v>
      </c>
      <c r="E1418" t="s">
        <v>1164</v>
      </c>
    </row>
    <row r="1419" spans="1:5">
      <c r="A1419" t="s">
        <v>2293</v>
      </c>
      <c r="B1419">
        <v>10021332405</v>
      </c>
      <c r="C1419" t="s">
        <v>30</v>
      </c>
      <c r="D1419" s="9">
        <v>36715</v>
      </c>
      <c r="E1419" t="s">
        <v>1164</v>
      </c>
    </row>
    <row r="1420" spans="1:5">
      <c r="A1420" t="s">
        <v>2294</v>
      </c>
      <c r="B1420">
        <v>10078248971</v>
      </c>
      <c r="C1420" t="s">
        <v>32</v>
      </c>
      <c r="D1420" s="9">
        <v>35907</v>
      </c>
      <c r="E1420" t="s">
        <v>1171</v>
      </c>
    </row>
    <row r="1421" spans="1:5">
      <c r="A1421" t="s">
        <v>2295</v>
      </c>
      <c r="B1421">
        <v>10084524366</v>
      </c>
      <c r="C1421" t="s">
        <v>30</v>
      </c>
      <c r="D1421" s="9">
        <v>36503</v>
      </c>
      <c r="E1421" t="s">
        <v>1164</v>
      </c>
    </row>
    <row r="1422" spans="1:5">
      <c r="A1422" t="s">
        <v>2296</v>
      </c>
      <c r="B1422">
        <v>10058439147</v>
      </c>
      <c r="C1422" t="s">
        <v>44</v>
      </c>
      <c r="D1422" s="9">
        <v>29403</v>
      </c>
      <c r="E1422" t="s">
        <v>1164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1162</v>
      </c>
    </row>
    <row r="1424" spans="1:5">
      <c r="A1424" t="s">
        <v>2298</v>
      </c>
      <c r="B1424">
        <v>10064547925</v>
      </c>
      <c r="C1424" t="s">
        <v>1285</v>
      </c>
      <c r="D1424" s="9">
        <v>34401</v>
      </c>
      <c r="E1424" t="s">
        <v>1164</v>
      </c>
    </row>
    <row r="1425" spans="1:5">
      <c r="A1425" t="s">
        <v>2300</v>
      </c>
      <c r="B1425">
        <v>10006882031</v>
      </c>
      <c r="C1425" t="s">
        <v>2299</v>
      </c>
      <c r="D1425" s="9">
        <v>33253</v>
      </c>
      <c r="E1425" t="s">
        <v>1162</v>
      </c>
    </row>
    <row r="1426" spans="1:5">
      <c r="A1426" t="s">
        <v>2301</v>
      </c>
      <c r="B1426">
        <v>10015002648</v>
      </c>
      <c r="C1426" t="s">
        <v>140</v>
      </c>
      <c r="D1426" s="9">
        <v>36381</v>
      </c>
      <c r="E1426" t="s">
        <v>1164</v>
      </c>
    </row>
    <row r="1427" spans="1:5">
      <c r="A1427" t="s">
        <v>2302</v>
      </c>
      <c r="B1427">
        <v>10054206210</v>
      </c>
      <c r="C1427" t="s">
        <v>44</v>
      </c>
      <c r="D1427" s="9">
        <v>29318</v>
      </c>
      <c r="E1427" t="s">
        <v>1164</v>
      </c>
    </row>
    <row r="1428" spans="1:5">
      <c r="A1428" t="s">
        <v>2303</v>
      </c>
      <c r="B1428">
        <v>10073031179</v>
      </c>
      <c r="C1428" t="s">
        <v>210</v>
      </c>
      <c r="D1428" s="9">
        <v>28742</v>
      </c>
      <c r="E1428" t="s">
        <v>1164</v>
      </c>
    </row>
    <row r="1429" spans="1:5">
      <c r="A1429" t="s">
        <v>2304</v>
      </c>
      <c r="B1429">
        <v>10083908418</v>
      </c>
      <c r="C1429" t="s">
        <v>24</v>
      </c>
      <c r="D1429" s="9">
        <v>26624</v>
      </c>
      <c r="E1429" t="s">
        <v>1162</v>
      </c>
    </row>
    <row r="1430" spans="1:5">
      <c r="A1430" t="s">
        <v>2305</v>
      </c>
      <c r="B1430">
        <v>10020776168</v>
      </c>
      <c r="C1430" t="s">
        <v>30</v>
      </c>
      <c r="D1430" s="9">
        <v>35682</v>
      </c>
      <c r="E1430" t="s">
        <v>1164</v>
      </c>
    </row>
    <row r="1431" spans="1:5">
      <c r="A1431" t="s">
        <v>2306</v>
      </c>
      <c r="B1431">
        <v>10020865185</v>
      </c>
      <c r="C1431" t="s">
        <v>30</v>
      </c>
      <c r="D1431" s="9">
        <v>35587</v>
      </c>
      <c r="E1431" t="s">
        <v>1164</v>
      </c>
    </row>
    <row r="1432" spans="1:5">
      <c r="A1432" t="s">
        <v>2307</v>
      </c>
      <c r="B1432">
        <v>10020999470</v>
      </c>
      <c r="C1432" t="s">
        <v>30</v>
      </c>
      <c r="D1432" s="9">
        <v>36152</v>
      </c>
      <c r="E1432" t="s">
        <v>1171</v>
      </c>
    </row>
    <row r="1433" spans="1:5">
      <c r="A1433" t="s">
        <v>2308</v>
      </c>
      <c r="B1433">
        <v>10021320681</v>
      </c>
      <c r="C1433" t="s">
        <v>30</v>
      </c>
      <c r="D1433" s="9">
        <v>35532</v>
      </c>
      <c r="E1433" t="s">
        <v>1164</v>
      </c>
    </row>
    <row r="1434" spans="1:5">
      <c r="A1434" t="s">
        <v>2309</v>
      </c>
      <c r="B1434">
        <v>10021444660</v>
      </c>
      <c r="C1434" t="s">
        <v>30</v>
      </c>
      <c r="D1434" s="9">
        <v>36897</v>
      </c>
      <c r="E1434" t="s">
        <v>1164</v>
      </c>
    </row>
    <row r="1435" spans="1:5">
      <c r="A1435" t="s">
        <v>2310</v>
      </c>
      <c r="B1435">
        <v>10021608954</v>
      </c>
      <c r="C1435" t="s">
        <v>30</v>
      </c>
      <c r="D1435" s="9">
        <v>35779</v>
      </c>
      <c r="E1435" t="s">
        <v>1164</v>
      </c>
    </row>
    <row r="1436" spans="1:5">
      <c r="A1436" t="s">
        <v>2311</v>
      </c>
      <c r="B1436">
        <v>10096168612</v>
      </c>
      <c r="C1436" t="s">
        <v>30</v>
      </c>
      <c r="D1436" s="9">
        <v>36358</v>
      </c>
      <c r="E1436" t="s">
        <v>1164</v>
      </c>
    </row>
    <row r="1437" spans="1:5">
      <c r="A1437" t="s">
        <v>2312</v>
      </c>
      <c r="B1437">
        <v>10096635525</v>
      </c>
      <c r="C1437" t="s">
        <v>30</v>
      </c>
      <c r="D1437" s="9">
        <v>36115</v>
      </c>
      <c r="E1437" t="s">
        <v>1164</v>
      </c>
    </row>
    <row r="1438" spans="1:5">
      <c r="A1438" t="s">
        <v>2313</v>
      </c>
      <c r="B1438">
        <v>10096636434</v>
      </c>
      <c r="C1438" t="s">
        <v>30</v>
      </c>
      <c r="D1438" s="9">
        <v>36080</v>
      </c>
      <c r="E1438" t="s">
        <v>1164</v>
      </c>
    </row>
    <row r="1439" spans="1:5">
      <c r="A1439" t="s">
        <v>1990</v>
      </c>
      <c r="B1439">
        <v>10063232563</v>
      </c>
      <c r="C1439" t="s">
        <v>196</v>
      </c>
      <c r="D1439" s="9">
        <v>37592</v>
      </c>
      <c r="E1439" t="s">
        <v>1164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1164</v>
      </c>
    </row>
    <row r="1441" spans="1:5">
      <c r="A1441" t="s">
        <v>5253</v>
      </c>
      <c r="B1441">
        <v>10047248377</v>
      </c>
      <c r="C1441" t="s">
        <v>40</v>
      </c>
      <c r="D1441" s="9">
        <v>37860</v>
      </c>
      <c r="E1441" t="s">
        <v>1164</v>
      </c>
    </row>
    <row r="1442" spans="1:5">
      <c r="A1442" t="s">
        <v>2317</v>
      </c>
      <c r="B1442">
        <v>10023980606</v>
      </c>
      <c r="C1442" t="s">
        <v>111</v>
      </c>
      <c r="D1442" s="9">
        <v>37068</v>
      </c>
      <c r="E1442" t="s">
        <v>1162</v>
      </c>
    </row>
    <row r="1443" spans="1:5">
      <c r="A1443" t="s">
        <v>1643</v>
      </c>
      <c r="B1443">
        <v>10018709159</v>
      </c>
      <c r="C1443" t="s">
        <v>111</v>
      </c>
      <c r="D1443" s="9">
        <v>35242</v>
      </c>
      <c r="E1443" t="s">
        <v>1162</v>
      </c>
    </row>
    <row r="1444" spans="1:5">
      <c r="A1444" t="s">
        <v>2318</v>
      </c>
      <c r="B1444">
        <v>10086736572</v>
      </c>
      <c r="C1444" t="s">
        <v>111</v>
      </c>
      <c r="D1444" s="9">
        <v>37610</v>
      </c>
      <c r="E1444" t="s">
        <v>1164</v>
      </c>
    </row>
    <row r="1445" spans="1:5">
      <c r="A1445" t="s">
        <v>2282</v>
      </c>
      <c r="B1445">
        <v>10090259389</v>
      </c>
      <c r="C1445" t="s">
        <v>205</v>
      </c>
      <c r="D1445" s="9">
        <v>36550</v>
      </c>
      <c r="E1445" t="s">
        <v>1164</v>
      </c>
    </row>
    <row r="1446" spans="1:5">
      <c r="A1446" t="s">
        <v>2319</v>
      </c>
      <c r="B1446">
        <v>10021231866</v>
      </c>
      <c r="C1446" t="s">
        <v>30</v>
      </c>
      <c r="D1446" s="9">
        <v>36795</v>
      </c>
      <c r="E1446" t="s">
        <v>1164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1164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1164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1164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1164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1164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1164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1162</v>
      </c>
    </row>
    <row r="1454" spans="1:5">
      <c r="A1454" t="s">
        <v>2320</v>
      </c>
      <c r="B1454">
        <v>10011129823</v>
      </c>
      <c r="C1454" t="s">
        <v>1650</v>
      </c>
      <c r="D1454" s="9">
        <v>35216</v>
      </c>
      <c r="E1454" t="s">
        <v>1164</v>
      </c>
    </row>
    <row r="1455" spans="1:5">
      <c r="A1455" t="s">
        <v>2322</v>
      </c>
      <c r="B1455">
        <v>10053242169</v>
      </c>
      <c r="C1455" t="s">
        <v>2321</v>
      </c>
      <c r="D1455" s="9">
        <v>36296</v>
      </c>
      <c r="E1455" t="s">
        <v>1162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1162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1164</v>
      </c>
    </row>
    <row r="1458" spans="1:5">
      <c r="A1458" t="s">
        <v>2323</v>
      </c>
      <c r="B1458">
        <v>10053240856</v>
      </c>
      <c r="C1458" t="s">
        <v>2321</v>
      </c>
      <c r="D1458" s="9">
        <v>36835</v>
      </c>
      <c r="E1458" t="s">
        <v>1164</v>
      </c>
    </row>
    <row r="1459" spans="1:5">
      <c r="A1459" t="s">
        <v>4244</v>
      </c>
      <c r="B1459">
        <v>10015961635</v>
      </c>
      <c r="C1459" t="s">
        <v>196</v>
      </c>
      <c r="D1459" s="9">
        <v>36430</v>
      </c>
      <c r="E1459" t="s">
        <v>1164</v>
      </c>
    </row>
    <row r="1460" spans="1:5">
      <c r="A1460" t="s">
        <v>2324</v>
      </c>
      <c r="B1460">
        <v>10036587572</v>
      </c>
      <c r="C1460" t="s">
        <v>93</v>
      </c>
      <c r="D1460" s="9">
        <v>36822</v>
      </c>
      <c r="E1460" t="s">
        <v>1164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1164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1162</v>
      </c>
    </row>
    <row r="1463" spans="1:5">
      <c r="A1463" t="s">
        <v>2325</v>
      </c>
      <c r="B1463">
        <v>10009232663</v>
      </c>
      <c r="C1463" t="s">
        <v>35</v>
      </c>
      <c r="D1463" s="9">
        <v>34721</v>
      </c>
      <c r="E1463" t="s">
        <v>1164</v>
      </c>
    </row>
    <row r="1464" spans="1:5">
      <c r="A1464" t="s">
        <v>3728</v>
      </c>
      <c r="B1464">
        <v>10007198390</v>
      </c>
      <c r="C1464" t="s">
        <v>54</v>
      </c>
      <c r="D1464" s="9">
        <v>33292</v>
      </c>
      <c r="E1464" t="s">
        <v>1164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1164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1164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1164</v>
      </c>
    </row>
    <row r="1468" spans="1:5">
      <c r="A1468" t="s">
        <v>2326</v>
      </c>
      <c r="B1468">
        <v>10036234231</v>
      </c>
      <c r="C1468" t="s">
        <v>28</v>
      </c>
      <c r="D1468" s="9">
        <v>35438</v>
      </c>
      <c r="E1468" t="s">
        <v>1164</v>
      </c>
    </row>
    <row r="1469" spans="1:5">
      <c r="A1469" t="s">
        <v>2327</v>
      </c>
      <c r="B1469">
        <v>10013422053</v>
      </c>
      <c r="C1469" t="s">
        <v>1285</v>
      </c>
      <c r="D1469" s="9">
        <v>34162</v>
      </c>
      <c r="E1469" t="s">
        <v>1164</v>
      </c>
    </row>
    <row r="1470" spans="1:5">
      <c r="A1470" t="s">
        <v>2328</v>
      </c>
      <c r="B1470">
        <v>10063396554</v>
      </c>
      <c r="C1470" t="s">
        <v>37</v>
      </c>
      <c r="D1470" s="9">
        <v>33366</v>
      </c>
      <c r="E1470" t="s">
        <v>1164</v>
      </c>
    </row>
    <row r="1471" spans="1:5">
      <c r="A1471" t="s">
        <v>6284</v>
      </c>
      <c r="B1471">
        <v>10016144016</v>
      </c>
      <c r="C1471" t="s">
        <v>40</v>
      </c>
      <c r="D1471" s="9">
        <v>36009</v>
      </c>
      <c r="E1471" t="s">
        <v>1162</v>
      </c>
    </row>
    <row r="1472" spans="1:5">
      <c r="A1472" t="s">
        <v>2330</v>
      </c>
      <c r="B1472">
        <v>10007127662</v>
      </c>
      <c r="C1472" t="s">
        <v>22</v>
      </c>
      <c r="D1472" s="9">
        <v>32282</v>
      </c>
      <c r="E1472" t="s">
        <v>1164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1162</v>
      </c>
    </row>
    <row r="1474" spans="1:5">
      <c r="A1474" t="s">
        <v>2331</v>
      </c>
      <c r="B1474">
        <v>10032999380</v>
      </c>
      <c r="C1474" t="s">
        <v>24</v>
      </c>
      <c r="D1474" s="9">
        <v>29408</v>
      </c>
      <c r="E1474" t="s">
        <v>1164</v>
      </c>
    </row>
    <row r="1475" spans="1:5">
      <c r="A1475" t="s">
        <v>2332</v>
      </c>
      <c r="B1475">
        <v>10009719178</v>
      </c>
      <c r="C1475" t="s">
        <v>616</v>
      </c>
      <c r="D1475" s="9">
        <v>34866</v>
      </c>
      <c r="E1475" t="s">
        <v>1164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1164</v>
      </c>
    </row>
    <row r="1477" spans="1:5">
      <c r="A1477" t="s">
        <v>2333</v>
      </c>
      <c r="B1477">
        <v>10085091313</v>
      </c>
      <c r="C1477" t="s">
        <v>93</v>
      </c>
      <c r="D1477" s="9">
        <v>36179</v>
      </c>
      <c r="E1477" t="s">
        <v>1164</v>
      </c>
    </row>
    <row r="1478" spans="1:5">
      <c r="A1478" t="s">
        <v>2334</v>
      </c>
      <c r="B1478">
        <v>10009214475</v>
      </c>
      <c r="C1478" t="s">
        <v>37</v>
      </c>
      <c r="D1478" s="9">
        <v>34914</v>
      </c>
      <c r="E1478" t="s">
        <v>1164</v>
      </c>
    </row>
    <row r="1479" spans="1:5">
      <c r="A1479" t="s">
        <v>2335</v>
      </c>
      <c r="B1479">
        <v>10007741792</v>
      </c>
      <c r="C1479" t="s">
        <v>114</v>
      </c>
      <c r="D1479" s="9">
        <v>34174</v>
      </c>
      <c r="E1479" t="s">
        <v>1162</v>
      </c>
    </row>
    <row r="1480" spans="1:5">
      <c r="A1480" t="s">
        <v>2336</v>
      </c>
      <c r="B1480">
        <v>10075744654</v>
      </c>
      <c r="C1480" t="s">
        <v>367</v>
      </c>
      <c r="D1480" s="9">
        <v>30876</v>
      </c>
      <c r="E1480" t="s">
        <v>1164</v>
      </c>
    </row>
    <row r="1481" spans="1:5">
      <c r="A1481" t="s">
        <v>2337</v>
      </c>
      <c r="B1481">
        <v>10009039168</v>
      </c>
      <c r="C1481" t="s">
        <v>154</v>
      </c>
      <c r="D1481" s="9">
        <v>34848</v>
      </c>
      <c r="E1481" t="s">
        <v>1164</v>
      </c>
    </row>
    <row r="1482" spans="1:5">
      <c r="A1482" t="s">
        <v>2338</v>
      </c>
      <c r="B1482">
        <v>10084555385</v>
      </c>
      <c r="C1482" t="s">
        <v>140</v>
      </c>
      <c r="D1482" s="9">
        <v>29047</v>
      </c>
      <c r="E1482" t="s">
        <v>1164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1164</v>
      </c>
    </row>
    <row r="1484" spans="1:5">
      <c r="A1484" t="s">
        <v>2339</v>
      </c>
      <c r="B1484">
        <v>10063277831</v>
      </c>
      <c r="C1484" t="s">
        <v>150</v>
      </c>
      <c r="D1484" s="9">
        <v>36645</v>
      </c>
      <c r="E1484" t="s">
        <v>1164</v>
      </c>
    </row>
    <row r="1485" spans="1:5">
      <c r="A1485" t="s">
        <v>2340</v>
      </c>
      <c r="B1485">
        <v>10009667749</v>
      </c>
      <c r="C1485" t="s">
        <v>140</v>
      </c>
      <c r="D1485" s="9">
        <v>35467</v>
      </c>
      <c r="E1485" t="s">
        <v>1164</v>
      </c>
    </row>
    <row r="1486" spans="1:5">
      <c r="A1486" t="s">
        <v>4433</v>
      </c>
      <c r="B1486">
        <v>10009966732</v>
      </c>
      <c r="C1486" t="s">
        <v>40</v>
      </c>
      <c r="D1486" s="9">
        <v>35765</v>
      </c>
      <c r="E1486" t="s">
        <v>1164</v>
      </c>
    </row>
    <row r="1487" spans="1:5">
      <c r="A1487" t="s">
        <v>2342</v>
      </c>
      <c r="B1487">
        <v>10007505760</v>
      </c>
      <c r="C1487" t="s">
        <v>140</v>
      </c>
      <c r="D1487" s="9">
        <v>33864</v>
      </c>
      <c r="E1487" t="s">
        <v>1164</v>
      </c>
    </row>
    <row r="1488" spans="1:5">
      <c r="A1488" t="s">
        <v>2343</v>
      </c>
      <c r="B1488">
        <v>10010813763</v>
      </c>
      <c r="C1488" t="s">
        <v>111</v>
      </c>
      <c r="D1488" s="9">
        <v>35978</v>
      </c>
      <c r="E1488" t="s">
        <v>1164</v>
      </c>
    </row>
    <row r="1489" spans="1:5">
      <c r="A1489" t="s">
        <v>2344</v>
      </c>
      <c r="B1489">
        <v>10009090601</v>
      </c>
      <c r="C1489" t="s">
        <v>28</v>
      </c>
      <c r="D1489" s="9">
        <v>35592</v>
      </c>
      <c r="E1489" t="s">
        <v>1164</v>
      </c>
    </row>
    <row r="1490" spans="1:5">
      <c r="A1490" t="s">
        <v>2345</v>
      </c>
      <c r="B1490">
        <v>10045965351</v>
      </c>
      <c r="C1490" t="s">
        <v>150</v>
      </c>
      <c r="D1490" s="9">
        <v>36816</v>
      </c>
      <c r="E1490" t="s">
        <v>1164</v>
      </c>
    </row>
    <row r="1491" spans="1:5">
      <c r="A1491" t="s">
        <v>2346</v>
      </c>
      <c r="B1491">
        <v>10007861731</v>
      </c>
      <c r="C1491" t="s">
        <v>35</v>
      </c>
      <c r="D1491" s="9">
        <v>33793</v>
      </c>
      <c r="E1491" t="s">
        <v>1164</v>
      </c>
    </row>
    <row r="1492" spans="1:5">
      <c r="A1492" t="s">
        <v>2347</v>
      </c>
      <c r="B1492">
        <v>10015172194</v>
      </c>
      <c r="C1492" t="s">
        <v>28</v>
      </c>
      <c r="D1492" s="9">
        <v>36239</v>
      </c>
      <c r="E1492" t="s">
        <v>1164</v>
      </c>
    </row>
    <row r="1493" spans="1:5">
      <c r="A1493" t="s">
        <v>2348</v>
      </c>
      <c r="B1493">
        <v>10081162308</v>
      </c>
      <c r="C1493" t="s">
        <v>50</v>
      </c>
      <c r="D1493" s="9">
        <v>36304</v>
      </c>
      <c r="E1493" t="s">
        <v>1164</v>
      </c>
    </row>
    <row r="1494" spans="1:5">
      <c r="A1494" t="s">
        <v>2349</v>
      </c>
      <c r="B1494">
        <v>10010737476</v>
      </c>
      <c r="C1494" t="s">
        <v>186</v>
      </c>
      <c r="D1494" s="9">
        <v>35098</v>
      </c>
      <c r="E1494" t="s">
        <v>1164</v>
      </c>
    </row>
    <row r="1495" spans="1:5">
      <c r="A1495" t="s">
        <v>2350</v>
      </c>
      <c r="B1495">
        <v>10007507174</v>
      </c>
      <c r="C1495" t="s">
        <v>143</v>
      </c>
      <c r="D1495" s="9">
        <v>33636</v>
      </c>
      <c r="E1495" t="s">
        <v>1164</v>
      </c>
    </row>
    <row r="1496" spans="1:5">
      <c r="A1496" t="s">
        <v>2351</v>
      </c>
      <c r="B1496">
        <v>10050373595</v>
      </c>
      <c r="C1496" t="s">
        <v>145</v>
      </c>
      <c r="D1496" s="9">
        <v>36023</v>
      </c>
      <c r="E1496" t="s">
        <v>1164</v>
      </c>
    </row>
    <row r="1497" spans="1:5">
      <c r="A1497" t="s">
        <v>2352</v>
      </c>
      <c r="B1497">
        <v>10052418780</v>
      </c>
      <c r="C1497" t="s">
        <v>790</v>
      </c>
      <c r="D1497" s="9">
        <v>33014</v>
      </c>
      <c r="E1497" t="s">
        <v>1164</v>
      </c>
    </row>
    <row r="1498" spans="1:5">
      <c r="A1498" t="s">
        <v>2353</v>
      </c>
      <c r="B1498">
        <v>10042535187</v>
      </c>
      <c r="C1498" t="s">
        <v>35</v>
      </c>
      <c r="D1498" s="9">
        <v>36589</v>
      </c>
      <c r="E1498" t="s">
        <v>1164</v>
      </c>
    </row>
    <row r="1499" spans="1:5">
      <c r="A1499" t="s">
        <v>2354</v>
      </c>
      <c r="B1499">
        <v>10017491508</v>
      </c>
      <c r="C1499" t="s">
        <v>176</v>
      </c>
      <c r="D1499" s="9">
        <v>29337</v>
      </c>
      <c r="E1499" t="s">
        <v>1162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1164</v>
      </c>
    </row>
    <row r="1501" spans="1:5">
      <c r="A1501" t="s">
        <v>2355</v>
      </c>
      <c r="B1501">
        <v>10008879221</v>
      </c>
      <c r="C1501" t="s">
        <v>362</v>
      </c>
      <c r="D1501" s="9">
        <v>27720</v>
      </c>
      <c r="E1501" t="s">
        <v>1164</v>
      </c>
    </row>
    <row r="1502" spans="1:5">
      <c r="A1502" t="s">
        <v>2356</v>
      </c>
      <c r="B1502">
        <v>10009718875</v>
      </c>
      <c r="C1502" t="s">
        <v>282</v>
      </c>
      <c r="D1502" s="9">
        <v>35258</v>
      </c>
      <c r="E1502" t="s">
        <v>1164</v>
      </c>
    </row>
    <row r="1503" spans="1:5">
      <c r="A1503" t="s">
        <v>2357</v>
      </c>
      <c r="B1503">
        <v>10015337502</v>
      </c>
      <c r="C1503" t="s">
        <v>367</v>
      </c>
      <c r="D1503" s="9">
        <v>36168</v>
      </c>
      <c r="E1503" t="s">
        <v>1163</v>
      </c>
    </row>
    <row r="1504" spans="1:5">
      <c r="A1504" t="s">
        <v>2358</v>
      </c>
      <c r="B1504">
        <v>10017854650</v>
      </c>
      <c r="C1504" t="s">
        <v>210</v>
      </c>
      <c r="D1504" s="9">
        <v>36467</v>
      </c>
      <c r="E1504" t="s">
        <v>1164</v>
      </c>
    </row>
    <row r="1505" spans="1:5">
      <c r="A1505" t="s">
        <v>2360</v>
      </c>
      <c r="B1505">
        <v>10084791926</v>
      </c>
      <c r="C1505" t="s">
        <v>2359</v>
      </c>
      <c r="D1505" s="9">
        <v>35233</v>
      </c>
      <c r="E1505" t="s">
        <v>1164</v>
      </c>
    </row>
    <row r="1506" spans="1:5">
      <c r="A1506" t="s">
        <v>2361</v>
      </c>
      <c r="B1506">
        <v>10011301490</v>
      </c>
      <c r="C1506" t="s">
        <v>254</v>
      </c>
      <c r="D1506" s="9">
        <v>34927</v>
      </c>
      <c r="E1506" t="s">
        <v>1164</v>
      </c>
    </row>
    <row r="1507" spans="1:5">
      <c r="A1507" t="s">
        <v>2362</v>
      </c>
      <c r="B1507">
        <v>10083483840</v>
      </c>
      <c r="C1507" t="s">
        <v>254</v>
      </c>
      <c r="D1507" s="9">
        <v>36339</v>
      </c>
      <c r="E1507" t="s">
        <v>1164</v>
      </c>
    </row>
    <row r="1508" spans="1:5">
      <c r="A1508" t="s">
        <v>2363</v>
      </c>
      <c r="B1508">
        <v>10010831446</v>
      </c>
      <c r="C1508" t="s">
        <v>102</v>
      </c>
      <c r="D1508" s="9">
        <v>35789</v>
      </c>
      <c r="E1508" t="s">
        <v>1164</v>
      </c>
    </row>
    <row r="1509" spans="1:5">
      <c r="A1509" t="s">
        <v>2364</v>
      </c>
      <c r="B1509">
        <v>10009115354</v>
      </c>
      <c r="C1509" t="s">
        <v>100</v>
      </c>
      <c r="D1509" s="9">
        <v>35074</v>
      </c>
      <c r="E1509" t="s">
        <v>1164</v>
      </c>
    </row>
    <row r="1510" spans="1:5">
      <c r="A1510" t="s">
        <v>2365</v>
      </c>
      <c r="B1510">
        <v>10076763659</v>
      </c>
      <c r="C1510" t="s">
        <v>205</v>
      </c>
      <c r="D1510" s="9">
        <v>33656</v>
      </c>
      <c r="E1510" t="s">
        <v>1164</v>
      </c>
    </row>
    <row r="1511" spans="1:5">
      <c r="A1511" t="s">
        <v>2366</v>
      </c>
      <c r="B1511">
        <v>10084590448</v>
      </c>
      <c r="C1511" t="s">
        <v>37</v>
      </c>
      <c r="D1511" s="9">
        <v>36588</v>
      </c>
      <c r="E1511" t="s">
        <v>1164</v>
      </c>
    </row>
    <row r="1512" spans="1:5">
      <c r="A1512" t="s">
        <v>2368</v>
      </c>
      <c r="B1512">
        <v>10009498506</v>
      </c>
      <c r="C1512" t="s">
        <v>2367</v>
      </c>
      <c r="D1512" s="9">
        <v>35392</v>
      </c>
      <c r="E1512" t="s">
        <v>1162</v>
      </c>
    </row>
    <row r="1513" spans="1:5">
      <c r="A1513" t="s">
        <v>2369</v>
      </c>
      <c r="B1513">
        <v>10004594851</v>
      </c>
      <c r="C1513" t="s">
        <v>1296</v>
      </c>
      <c r="D1513" s="9">
        <v>31822</v>
      </c>
      <c r="E1513" t="s">
        <v>1164</v>
      </c>
    </row>
    <row r="1514" spans="1:5">
      <c r="A1514" t="s">
        <v>2370</v>
      </c>
      <c r="B1514">
        <v>10015849477</v>
      </c>
      <c r="C1514" t="s">
        <v>205</v>
      </c>
      <c r="D1514" s="9">
        <v>36219</v>
      </c>
      <c r="E1514" t="s">
        <v>1164</v>
      </c>
    </row>
    <row r="1515" spans="1:5">
      <c r="A1515" t="s">
        <v>2371</v>
      </c>
      <c r="B1515">
        <v>10084791724</v>
      </c>
      <c r="C1515" t="s">
        <v>2359</v>
      </c>
      <c r="D1515" s="9">
        <v>34631</v>
      </c>
      <c r="E1515" t="s">
        <v>1164</v>
      </c>
    </row>
    <row r="1516" spans="1:5">
      <c r="A1516" t="s">
        <v>2372</v>
      </c>
      <c r="B1516">
        <v>10017852731</v>
      </c>
      <c r="C1516" t="s">
        <v>210</v>
      </c>
      <c r="D1516" s="9">
        <v>36748</v>
      </c>
      <c r="E1516" t="s">
        <v>1164</v>
      </c>
    </row>
    <row r="1517" spans="1:5">
      <c r="A1517" t="s">
        <v>2373</v>
      </c>
      <c r="B1517">
        <v>10004868774</v>
      </c>
      <c r="C1517" t="s">
        <v>323</v>
      </c>
      <c r="D1517" s="9">
        <v>32434</v>
      </c>
      <c r="E1517" t="s">
        <v>1164</v>
      </c>
    </row>
    <row r="1518" spans="1:5">
      <c r="A1518" t="s">
        <v>2374</v>
      </c>
      <c r="B1518">
        <v>10016303862</v>
      </c>
      <c r="C1518" t="s">
        <v>362</v>
      </c>
      <c r="D1518" s="9">
        <v>33658</v>
      </c>
      <c r="E1518" t="s">
        <v>1164</v>
      </c>
    </row>
    <row r="1519" spans="1:5">
      <c r="A1519" t="s">
        <v>2375</v>
      </c>
      <c r="B1519">
        <v>10015334165</v>
      </c>
      <c r="C1519" t="s">
        <v>282</v>
      </c>
      <c r="D1519" s="9">
        <v>36314</v>
      </c>
      <c r="E1519" t="s">
        <v>1164</v>
      </c>
    </row>
    <row r="1520" spans="1:5">
      <c r="A1520" t="s">
        <v>2376</v>
      </c>
      <c r="B1520">
        <v>10055760634</v>
      </c>
      <c r="C1520" t="s">
        <v>102</v>
      </c>
      <c r="D1520" s="9">
        <v>36508</v>
      </c>
      <c r="E1520" t="s">
        <v>1164</v>
      </c>
    </row>
    <row r="1521" spans="1:5">
      <c r="A1521" t="s">
        <v>2377</v>
      </c>
      <c r="B1521">
        <v>10015631128</v>
      </c>
      <c r="C1521" t="s">
        <v>145</v>
      </c>
      <c r="D1521" s="9">
        <v>36218</v>
      </c>
      <c r="E1521" t="s">
        <v>1164</v>
      </c>
    </row>
    <row r="1522" spans="1:5">
      <c r="A1522" t="s">
        <v>2378</v>
      </c>
      <c r="B1522">
        <v>10011175390</v>
      </c>
      <c r="C1522" t="s">
        <v>1278</v>
      </c>
      <c r="D1522" s="9">
        <v>36213</v>
      </c>
      <c r="E1522" t="s">
        <v>1171</v>
      </c>
    </row>
    <row r="1523" spans="1:5">
      <c r="A1523" t="s">
        <v>2379</v>
      </c>
      <c r="B1523">
        <v>10064080002</v>
      </c>
      <c r="C1523" t="s">
        <v>1285</v>
      </c>
      <c r="D1523" s="9">
        <v>36213</v>
      </c>
      <c r="E1523" t="s">
        <v>1164</v>
      </c>
    </row>
    <row r="1524" spans="1:5">
      <c r="A1524" t="s">
        <v>2380</v>
      </c>
      <c r="B1524">
        <v>10079550690</v>
      </c>
      <c r="C1524" t="s">
        <v>100</v>
      </c>
      <c r="D1524" s="9">
        <v>33330</v>
      </c>
      <c r="E1524" t="s">
        <v>1164</v>
      </c>
    </row>
    <row r="1525" spans="1:5">
      <c r="A1525" t="s">
        <v>5048</v>
      </c>
      <c r="B1525">
        <v>10089555030</v>
      </c>
      <c r="C1525" t="s">
        <v>54</v>
      </c>
      <c r="D1525" s="9">
        <v>37597</v>
      </c>
      <c r="E1525" t="s">
        <v>1164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1164</v>
      </c>
    </row>
    <row r="1527" spans="1:5">
      <c r="A1527" t="s">
        <v>2382</v>
      </c>
      <c r="B1527">
        <v>10060583857</v>
      </c>
      <c r="C1527" t="s">
        <v>362</v>
      </c>
      <c r="D1527" s="9">
        <v>28640</v>
      </c>
      <c r="E1527" t="s">
        <v>1164</v>
      </c>
    </row>
    <row r="1528" spans="1:5">
      <c r="A1528" t="s">
        <v>2383</v>
      </c>
      <c r="B1528">
        <v>10054093850</v>
      </c>
      <c r="C1528" t="s">
        <v>186</v>
      </c>
      <c r="D1528" s="9">
        <v>36717</v>
      </c>
      <c r="E1528" t="s">
        <v>1164</v>
      </c>
    </row>
    <row r="1529" spans="1:5">
      <c r="A1529" t="s">
        <v>2384</v>
      </c>
      <c r="B1529">
        <v>10056387292</v>
      </c>
      <c r="C1529" t="s">
        <v>145</v>
      </c>
      <c r="D1529" s="9">
        <v>33679</v>
      </c>
      <c r="E1529" t="s">
        <v>1164</v>
      </c>
    </row>
    <row r="1530" spans="1:5">
      <c r="A1530" t="s">
        <v>2385</v>
      </c>
      <c r="B1530">
        <v>10011175491</v>
      </c>
      <c r="C1530" t="s">
        <v>1278</v>
      </c>
      <c r="D1530" s="9">
        <v>30852</v>
      </c>
      <c r="E1530" t="s">
        <v>1164</v>
      </c>
    </row>
    <row r="1531" spans="1:5">
      <c r="A1531" t="s">
        <v>2386</v>
      </c>
      <c r="B1531">
        <v>10011496096</v>
      </c>
      <c r="C1531" t="s">
        <v>61</v>
      </c>
      <c r="D1531" s="9">
        <v>32396</v>
      </c>
      <c r="E1531" t="s">
        <v>1164</v>
      </c>
    </row>
    <row r="1532" spans="1:5">
      <c r="A1532" t="s">
        <v>2387</v>
      </c>
      <c r="B1532">
        <v>10084590549</v>
      </c>
      <c r="C1532" t="s">
        <v>37</v>
      </c>
      <c r="D1532" s="9">
        <v>36518</v>
      </c>
      <c r="E1532" t="s">
        <v>1164</v>
      </c>
    </row>
    <row r="1533" spans="1:5">
      <c r="A1533" t="s">
        <v>3512</v>
      </c>
      <c r="B1533">
        <v>10089747111</v>
      </c>
      <c r="C1533" t="s">
        <v>83</v>
      </c>
      <c r="D1533" s="9">
        <v>34804</v>
      </c>
      <c r="E1533" t="s">
        <v>1164</v>
      </c>
    </row>
    <row r="1534" spans="1:5">
      <c r="A1534" t="s">
        <v>2389</v>
      </c>
      <c r="B1534">
        <v>10010732224</v>
      </c>
      <c r="C1534" t="s">
        <v>254</v>
      </c>
      <c r="D1534" s="9">
        <v>34963</v>
      </c>
      <c r="E1534" t="s">
        <v>1164</v>
      </c>
    </row>
    <row r="1535" spans="1:5">
      <c r="A1535" t="s">
        <v>2390</v>
      </c>
      <c r="B1535">
        <v>10016143410</v>
      </c>
      <c r="C1535" t="s">
        <v>367</v>
      </c>
      <c r="D1535" s="9">
        <v>36457</v>
      </c>
      <c r="E1535" t="s">
        <v>1164</v>
      </c>
    </row>
    <row r="1536" spans="1:5">
      <c r="A1536" t="s">
        <v>2391</v>
      </c>
      <c r="B1536">
        <v>10020739287</v>
      </c>
      <c r="C1536" t="s">
        <v>1278</v>
      </c>
      <c r="D1536" s="9">
        <v>36309</v>
      </c>
      <c r="E1536" t="s">
        <v>1164</v>
      </c>
    </row>
    <row r="1537" spans="1:5">
      <c r="A1537" t="s">
        <v>2392</v>
      </c>
      <c r="B1537">
        <v>10013828948</v>
      </c>
      <c r="C1537" t="s">
        <v>44</v>
      </c>
      <c r="D1537" s="9">
        <v>35222</v>
      </c>
      <c r="E1537" t="s">
        <v>1164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1164</v>
      </c>
    </row>
    <row r="1539" spans="1:5">
      <c r="A1539" t="s">
        <v>3192</v>
      </c>
      <c r="B1539">
        <v>10009194166</v>
      </c>
      <c r="C1539" t="s">
        <v>196</v>
      </c>
      <c r="D1539" s="9">
        <v>35162</v>
      </c>
      <c r="E1539" t="s">
        <v>1164</v>
      </c>
    </row>
    <row r="1540" spans="1:5">
      <c r="A1540" t="s">
        <v>2394</v>
      </c>
      <c r="B1540">
        <v>10067791563</v>
      </c>
      <c r="C1540" t="s">
        <v>26</v>
      </c>
      <c r="D1540" s="9">
        <v>37194</v>
      </c>
      <c r="E1540" t="s">
        <v>1164</v>
      </c>
    </row>
    <row r="1541" spans="1:5">
      <c r="A1541" t="s">
        <v>2395</v>
      </c>
      <c r="B1541">
        <v>10025859372</v>
      </c>
      <c r="C1541" t="s">
        <v>26</v>
      </c>
      <c r="D1541" s="9">
        <v>36669</v>
      </c>
      <c r="E1541" t="s">
        <v>1164</v>
      </c>
    </row>
    <row r="1542" spans="1:5">
      <c r="A1542" t="s">
        <v>2396</v>
      </c>
      <c r="B1542">
        <v>10015871709</v>
      </c>
      <c r="C1542" t="s">
        <v>616</v>
      </c>
      <c r="D1542" s="9">
        <v>32100</v>
      </c>
      <c r="E1542" t="s">
        <v>1164</v>
      </c>
    </row>
    <row r="1543" spans="1:5">
      <c r="A1543" t="s">
        <v>2397</v>
      </c>
      <c r="B1543">
        <v>10015017907</v>
      </c>
      <c r="C1543" t="s">
        <v>152</v>
      </c>
      <c r="D1543" s="9">
        <v>36300</v>
      </c>
      <c r="E1543" t="s">
        <v>1162</v>
      </c>
    </row>
    <row r="1544" spans="1:5">
      <c r="A1544" t="s">
        <v>3994</v>
      </c>
      <c r="B1544">
        <v>10034789638</v>
      </c>
      <c r="C1544" t="s">
        <v>83</v>
      </c>
      <c r="D1544" s="9">
        <v>37534</v>
      </c>
      <c r="E1544" t="s">
        <v>1162</v>
      </c>
    </row>
    <row r="1545" spans="1:5">
      <c r="A1545" t="s">
        <v>2399</v>
      </c>
      <c r="B1545">
        <v>10083339047</v>
      </c>
      <c r="C1545" t="s">
        <v>254</v>
      </c>
      <c r="D1545" s="9">
        <v>36418</v>
      </c>
      <c r="E1545" t="s">
        <v>1164</v>
      </c>
    </row>
    <row r="1546" spans="1:5">
      <c r="A1546" t="s">
        <v>2400</v>
      </c>
      <c r="B1546">
        <v>10013097913</v>
      </c>
      <c r="C1546" t="s">
        <v>323</v>
      </c>
      <c r="D1546" s="9">
        <v>32762</v>
      </c>
      <c r="E1546" t="s">
        <v>1164</v>
      </c>
    </row>
    <row r="1547" spans="1:5">
      <c r="A1547" t="s">
        <v>6100</v>
      </c>
      <c r="B1547">
        <v>10005442589</v>
      </c>
      <c r="C1547" t="s">
        <v>162</v>
      </c>
      <c r="D1547" s="9">
        <v>31674</v>
      </c>
      <c r="E1547" t="s">
        <v>1164</v>
      </c>
    </row>
    <row r="1548" spans="1:5">
      <c r="A1548" t="s">
        <v>2401</v>
      </c>
      <c r="B1548">
        <v>10016277590</v>
      </c>
      <c r="C1548" t="s">
        <v>80</v>
      </c>
      <c r="D1548" s="9">
        <v>36399</v>
      </c>
      <c r="E1548" t="s">
        <v>1164</v>
      </c>
    </row>
    <row r="1549" spans="1:5">
      <c r="A1549" t="s">
        <v>2402</v>
      </c>
      <c r="B1549">
        <v>10009500930</v>
      </c>
      <c r="C1549" t="s">
        <v>24</v>
      </c>
      <c r="D1549" s="9">
        <v>35323</v>
      </c>
      <c r="E1549" t="s">
        <v>1164</v>
      </c>
    </row>
    <row r="1550" spans="1:5">
      <c r="A1550" t="s">
        <v>2403</v>
      </c>
      <c r="B1550">
        <v>10055304229</v>
      </c>
      <c r="C1550" t="s">
        <v>248</v>
      </c>
      <c r="D1550" s="9">
        <v>36150</v>
      </c>
      <c r="E1550" t="s">
        <v>1164</v>
      </c>
    </row>
    <row r="1551" spans="1:5">
      <c r="A1551" t="s">
        <v>2404</v>
      </c>
      <c r="B1551">
        <v>10009815269</v>
      </c>
      <c r="C1551" t="s">
        <v>254</v>
      </c>
      <c r="D1551" s="9">
        <v>35179</v>
      </c>
      <c r="E1551" t="s">
        <v>1164</v>
      </c>
    </row>
    <row r="1552" spans="1:5">
      <c r="A1552" t="s">
        <v>2405</v>
      </c>
      <c r="B1552">
        <v>10025299095</v>
      </c>
      <c r="C1552" t="s">
        <v>26</v>
      </c>
      <c r="D1552" s="9">
        <v>36601</v>
      </c>
      <c r="E1552" t="s">
        <v>1164</v>
      </c>
    </row>
    <row r="1553" spans="1:5">
      <c r="A1553" t="s">
        <v>7272</v>
      </c>
      <c r="B1553">
        <v>10096386355</v>
      </c>
      <c r="C1553" t="s">
        <v>162</v>
      </c>
      <c r="D1553" s="9">
        <v>25554</v>
      </c>
      <c r="E1553" t="s">
        <v>1162</v>
      </c>
    </row>
    <row r="1554" spans="1:5">
      <c r="A1554" t="s">
        <v>2407</v>
      </c>
      <c r="B1554">
        <v>10015916064</v>
      </c>
      <c r="C1554" t="s">
        <v>44</v>
      </c>
      <c r="D1554" s="9">
        <v>36298</v>
      </c>
      <c r="E1554" t="s">
        <v>1164</v>
      </c>
    </row>
    <row r="1555" spans="1:5">
      <c r="A1555" t="s">
        <v>2408</v>
      </c>
      <c r="B1555">
        <v>10055346766</v>
      </c>
      <c r="C1555" t="s">
        <v>100</v>
      </c>
      <c r="D1555" s="9">
        <v>36648</v>
      </c>
      <c r="E1555" t="s">
        <v>1162</v>
      </c>
    </row>
    <row r="1556" spans="1:5">
      <c r="A1556" t="s">
        <v>2409</v>
      </c>
      <c r="B1556">
        <v>10010878532</v>
      </c>
      <c r="C1556" t="s">
        <v>323</v>
      </c>
      <c r="D1556" s="9">
        <v>35813</v>
      </c>
      <c r="E1556" t="s">
        <v>1164</v>
      </c>
    </row>
    <row r="1557" spans="1:5">
      <c r="A1557" t="s">
        <v>2410</v>
      </c>
      <c r="B1557">
        <v>10061210721</v>
      </c>
      <c r="C1557" t="s">
        <v>50</v>
      </c>
      <c r="D1557" s="9">
        <v>36197</v>
      </c>
      <c r="E1557" t="s">
        <v>1164</v>
      </c>
    </row>
    <row r="1558" spans="1:5">
      <c r="A1558" t="s">
        <v>2411</v>
      </c>
      <c r="B1558">
        <v>10056604231</v>
      </c>
      <c r="C1558" t="s">
        <v>186</v>
      </c>
      <c r="D1558" s="9">
        <v>36662</v>
      </c>
      <c r="E1558" t="s">
        <v>1164</v>
      </c>
    </row>
    <row r="1559" spans="1:5">
      <c r="A1559" t="s">
        <v>2412</v>
      </c>
      <c r="B1559">
        <v>10016863432</v>
      </c>
      <c r="C1559" t="s">
        <v>176</v>
      </c>
      <c r="D1559" s="9">
        <v>35881</v>
      </c>
      <c r="E1559" t="s">
        <v>1162</v>
      </c>
    </row>
    <row r="1560" spans="1:5">
      <c r="A1560" t="s">
        <v>2413</v>
      </c>
      <c r="B1560">
        <v>10066337068</v>
      </c>
      <c r="C1560" t="s">
        <v>140</v>
      </c>
      <c r="D1560" s="9">
        <v>33804</v>
      </c>
      <c r="E1560" t="s">
        <v>1164</v>
      </c>
    </row>
    <row r="1561" spans="1:5">
      <c r="A1561" t="s">
        <v>2414</v>
      </c>
      <c r="B1561">
        <v>10009737972</v>
      </c>
      <c r="C1561" t="s">
        <v>282</v>
      </c>
      <c r="D1561" s="9">
        <v>35620</v>
      </c>
      <c r="E1561" t="s">
        <v>1162</v>
      </c>
    </row>
    <row r="1562" spans="1:5">
      <c r="A1562" t="s">
        <v>2415</v>
      </c>
      <c r="B1562">
        <v>10046131261</v>
      </c>
      <c r="C1562" t="s">
        <v>93</v>
      </c>
      <c r="D1562" s="9">
        <v>36703</v>
      </c>
      <c r="E1562" t="s">
        <v>1164</v>
      </c>
    </row>
    <row r="1563" spans="1:5">
      <c r="A1563" t="s">
        <v>2416</v>
      </c>
      <c r="B1563">
        <v>10016076924</v>
      </c>
      <c r="C1563" t="s">
        <v>248</v>
      </c>
      <c r="D1563" s="9">
        <v>36307</v>
      </c>
      <c r="E1563" t="s">
        <v>1164</v>
      </c>
    </row>
    <row r="1564" spans="1:5">
      <c r="A1564" t="s">
        <v>2417</v>
      </c>
      <c r="B1564">
        <v>10010779613</v>
      </c>
      <c r="C1564" t="s">
        <v>76</v>
      </c>
      <c r="D1564" s="9">
        <v>36027</v>
      </c>
      <c r="E1564" t="s">
        <v>1171</v>
      </c>
    </row>
    <row r="1565" spans="1:5">
      <c r="A1565" t="s">
        <v>2418</v>
      </c>
      <c r="B1565">
        <v>10009862860</v>
      </c>
      <c r="C1565" t="s">
        <v>254</v>
      </c>
      <c r="D1565" s="9">
        <v>34738</v>
      </c>
      <c r="E1565" t="s">
        <v>1164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1164</v>
      </c>
    </row>
    <row r="1567" spans="1:5">
      <c r="A1567" t="s">
        <v>2419</v>
      </c>
      <c r="B1567">
        <v>10009312283</v>
      </c>
      <c r="C1567" t="s">
        <v>140</v>
      </c>
      <c r="D1567" s="9">
        <v>27578</v>
      </c>
      <c r="E1567" t="s">
        <v>1162</v>
      </c>
    </row>
    <row r="1568" spans="1:5">
      <c r="A1568" t="s">
        <v>6754</v>
      </c>
      <c r="B1568">
        <v>10010168008</v>
      </c>
      <c r="C1568" t="s">
        <v>196</v>
      </c>
      <c r="D1568" s="9">
        <v>35875</v>
      </c>
      <c r="E1568" t="s">
        <v>1164</v>
      </c>
    </row>
    <row r="1569" spans="1:5">
      <c r="A1569" t="s">
        <v>2421</v>
      </c>
      <c r="B1569">
        <v>10010882774</v>
      </c>
      <c r="C1569" t="s">
        <v>1285</v>
      </c>
      <c r="D1569" s="9">
        <v>35709</v>
      </c>
      <c r="E1569" t="s">
        <v>1164</v>
      </c>
    </row>
    <row r="1570" spans="1:5">
      <c r="A1570" t="s">
        <v>2422</v>
      </c>
      <c r="B1570">
        <v>10016392374</v>
      </c>
      <c r="C1570" t="s">
        <v>76</v>
      </c>
      <c r="D1570" s="9">
        <v>36606</v>
      </c>
      <c r="E1570" t="s">
        <v>1164</v>
      </c>
    </row>
    <row r="1571" spans="1:5">
      <c r="A1571" t="s">
        <v>2423</v>
      </c>
      <c r="B1571">
        <v>10023663536</v>
      </c>
      <c r="C1571" t="s">
        <v>33</v>
      </c>
      <c r="D1571" s="9">
        <v>36581</v>
      </c>
      <c r="E1571" t="s">
        <v>1164</v>
      </c>
    </row>
    <row r="1572" spans="1:5">
      <c r="A1572" t="s">
        <v>6595</v>
      </c>
      <c r="B1572">
        <v>10083093012</v>
      </c>
      <c r="C1572" t="s">
        <v>54</v>
      </c>
      <c r="D1572" s="9">
        <v>37100</v>
      </c>
      <c r="E1572" t="s">
        <v>1164</v>
      </c>
    </row>
    <row r="1573" spans="1:5">
      <c r="A1573" t="s">
        <v>2425</v>
      </c>
      <c r="B1573">
        <v>10011021406</v>
      </c>
      <c r="C1573" t="s">
        <v>254</v>
      </c>
      <c r="D1573" s="9">
        <v>34530</v>
      </c>
      <c r="E1573" t="s">
        <v>1164</v>
      </c>
    </row>
    <row r="1574" spans="1:5">
      <c r="A1574" t="s">
        <v>2426</v>
      </c>
      <c r="B1574">
        <v>10064381611</v>
      </c>
      <c r="C1574" t="s">
        <v>50</v>
      </c>
      <c r="D1574" s="9">
        <v>36378</v>
      </c>
      <c r="E1574" t="s">
        <v>1164</v>
      </c>
    </row>
    <row r="1575" spans="1:5">
      <c r="A1575" t="s">
        <v>2427</v>
      </c>
      <c r="B1575">
        <v>10010737375</v>
      </c>
      <c r="C1575" t="s">
        <v>176</v>
      </c>
      <c r="D1575" s="9">
        <v>29122</v>
      </c>
      <c r="E1575" t="s">
        <v>1162</v>
      </c>
    </row>
    <row r="1576" spans="1:5">
      <c r="A1576" t="s">
        <v>2428</v>
      </c>
      <c r="B1576">
        <v>10009738073</v>
      </c>
      <c r="C1576" t="s">
        <v>282</v>
      </c>
      <c r="D1576" s="9">
        <v>35680</v>
      </c>
      <c r="E1576" t="s">
        <v>1171</v>
      </c>
    </row>
    <row r="1577" spans="1:5">
      <c r="A1577" t="s">
        <v>2429</v>
      </c>
      <c r="B1577">
        <v>10011160438</v>
      </c>
      <c r="C1577" t="s">
        <v>76</v>
      </c>
      <c r="D1577" s="9">
        <v>36428</v>
      </c>
      <c r="E1577" t="s">
        <v>1162</v>
      </c>
    </row>
    <row r="1578" spans="1:5">
      <c r="A1578" t="s">
        <v>2430</v>
      </c>
      <c r="B1578">
        <v>10016104610</v>
      </c>
      <c r="C1578" t="s">
        <v>205</v>
      </c>
      <c r="D1578" s="9">
        <v>36529</v>
      </c>
      <c r="E1578" t="s">
        <v>1164</v>
      </c>
    </row>
    <row r="1579" spans="1:5">
      <c r="A1579" t="s">
        <v>2431</v>
      </c>
      <c r="B1579">
        <v>10011263906</v>
      </c>
      <c r="C1579" t="s">
        <v>33</v>
      </c>
      <c r="D1579" s="9">
        <v>29835</v>
      </c>
      <c r="E1579" t="s">
        <v>1164</v>
      </c>
    </row>
    <row r="1580" spans="1:5">
      <c r="A1580" t="s">
        <v>3928</v>
      </c>
      <c r="B1580">
        <v>10116102819</v>
      </c>
      <c r="C1580" t="s">
        <v>54</v>
      </c>
      <c r="D1580" s="9">
        <v>37335</v>
      </c>
      <c r="E1580" t="s">
        <v>1164</v>
      </c>
    </row>
    <row r="1581" spans="1:5">
      <c r="A1581" t="s">
        <v>2433</v>
      </c>
      <c r="B1581">
        <v>10009888829</v>
      </c>
      <c r="C1581" t="s">
        <v>254</v>
      </c>
      <c r="D1581" s="9">
        <v>35143</v>
      </c>
      <c r="E1581" t="s">
        <v>1164</v>
      </c>
    </row>
    <row r="1582" spans="1:5">
      <c r="A1582" t="s">
        <v>2434</v>
      </c>
      <c r="B1582">
        <v>10010872165</v>
      </c>
      <c r="C1582" t="s">
        <v>323</v>
      </c>
      <c r="D1582" s="9">
        <v>34965</v>
      </c>
      <c r="E1582" t="s">
        <v>1164</v>
      </c>
    </row>
    <row r="1583" spans="1:5">
      <c r="A1583" t="s">
        <v>2435</v>
      </c>
      <c r="B1583">
        <v>10015374985</v>
      </c>
      <c r="C1583" t="s">
        <v>50</v>
      </c>
      <c r="D1583" s="9">
        <v>35965</v>
      </c>
      <c r="E1583" t="s">
        <v>1164</v>
      </c>
    </row>
    <row r="1584" spans="1:5">
      <c r="A1584" t="s">
        <v>2436</v>
      </c>
      <c r="B1584">
        <v>10015977904</v>
      </c>
      <c r="C1584" t="s">
        <v>186</v>
      </c>
      <c r="D1584" s="9">
        <v>36883</v>
      </c>
      <c r="E1584" t="s">
        <v>1164</v>
      </c>
    </row>
    <row r="1585" spans="1:5">
      <c r="A1585" t="s">
        <v>2437</v>
      </c>
      <c r="B1585">
        <v>10079054879</v>
      </c>
      <c r="C1585" t="s">
        <v>248</v>
      </c>
      <c r="D1585" s="9">
        <v>23152</v>
      </c>
      <c r="E1585" t="s">
        <v>1164</v>
      </c>
    </row>
    <row r="1586" spans="1:5">
      <c r="A1586" t="s">
        <v>2438</v>
      </c>
      <c r="B1586">
        <v>10009181133</v>
      </c>
      <c r="C1586" t="s">
        <v>196</v>
      </c>
      <c r="D1586" s="9">
        <v>35303</v>
      </c>
      <c r="E1586" t="s">
        <v>1164</v>
      </c>
    </row>
    <row r="1587" spans="1:5">
      <c r="A1587" t="s">
        <v>2439</v>
      </c>
      <c r="B1587">
        <v>10015765716</v>
      </c>
      <c r="C1587" t="s">
        <v>44</v>
      </c>
      <c r="D1587" s="9">
        <v>36305</v>
      </c>
      <c r="E1587" t="s">
        <v>1164</v>
      </c>
    </row>
    <row r="1588" spans="1:5">
      <c r="A1588" t="s">
        <v>2476</v>
      </c>
      <c r="B1588">
        <v>10015267275</v>
      </c>
      <c r="C1588" t="s">
        <v>196</v>
      </c>
      <c r="D1588" s="9">
        <v>36390</v>
      </c>
      <c r="E1588" t="s">
        <v>1164</v>
      </c>
    </row>
    <row r="1589" spans="1:5">
      <c r="A1589" t="s">
        <v>5587</v>
      </c>
      <c r="B1589">
        <v>10015312240</v>
      </c>
      <c r="C1589" t="s">
        <v>54</v>
      </c>
      <c r="D1589" s="9">
        <v>35924</v>
      </c>
      <c r="E1589" t="s">
        <v>1164</v>
      </c>
    </row>
    <row r="1590" spans="1:5">
      <c r="A1590" t="s">
        <v>2442</v>
      </c>
      <c r="B1590">
        <v>10059717830</v>
      </c>
      <c r="C1590" t="s">
        <v>50</v>
      </c>
      <c r="D1590" s="9">
        <v>36310</v>
      </c>
      <c r="E1590" t="s">
        <v>1162</v>
      </c>
    </row>
    <row r="1591" spans="1:5">
      <c r="A1591" t="s">
        <v>4780</v>
      </c>
      <c r="B1591">
        <v>10006483624</v>
      </c>
      <c r="C1591" t="s">
        <v>162</v>
      </c>
      <c r="D1591" s="9">
        <v>32552</v>
      </c>
      <c r="E1591" t="s">
        <v>1162</v>
      </c>
    </row>
    <row r="1592" spans="1:5">
      <c r="A1592" t="s">
        <v>2443</v>
      </c>
      <c r="B1592">
        <v>10060678130</v>
      </c>
      <c r="C1592" t="s">
        <v>186</v>
      </c>
      <c r="D1592" s="9">
        <v>36840</v>
      </c>
      <c r="E1592" t="s">
        <v>1164</v>
      </c>
    </row>
    <row r="1593" spans="1:5">
      <c r="A1593" t="s">
        <v>2444</v>
      </c>
      <c r="B1593">
        <v>10009233572</v>
      </c>
      <c r="C1593" t="s">
        <v>35</v>
      </c>
      <c r="D1593" s="9">
        <v>34760</v>
      </c>
      <c r="E1593" t="s">
        <v>1164</v>
      </c>
    </row>
    <row r="1594" spans="1:5">
      <c r="A1594" t="s">
        <v>2445</v>
      </c>
      <c r="B1594">
        <v>10010722322</v>
      </c>
      <c r="C1594" t="s">
        <v>222</v>
      </c>
      <c r="D1594" s="9">
        <v>34871</v>
      </c>
      <c r="E1594" t="s">
        <v>1164</v>
      </c>
    </row>
    <row r="1595" spans="1:5">
      <c r="A1595" t="s">
        <v>2446</v>
      </c>
      <c r="B1595">
        <v>10009667244</v>
      </c>
      <c r="C1595" t="s">
        <v>44</v>
      </c>
      <c r="D1595" s="9">
        <v>35220</v>
      </c>
      <c r="E1595" t="s">
        <v>1164</v>
      </c>
    </row>
    <row r="1596" spans="1:5">
      <c r="A1596" t="s">
        <v>4116</v>
      </c>
      <c r="B1596">
        <v>10050163027</v>
      </c>
      <c r="C1596" t="s">
        <v>482</v>
      </c>
      <c r="D1596" s="9">
        <v>36849</v>
      </c>
      <c r="E1596" t="s">
        <v>1164</v>
      </c>
    </row>
    <row r="1597" spans="1:5">
      <c r="A1597" t="s">
        <v>7220</v>
      </c>
      <c r="B1597">
        <v>10010929759</v>
      </c>
      <c r="C1597" t="s">
        <v>54</v>
      </c>
      <c r="D1597" s="9">
        <v>35248</v>
      </c>
      <c r="E1597" t="s">
        <v>1164</v>
      </c>
    </row>
    <row r="1598" spans="1:5">
      <c r="A1598" t="s">
        <v>2449</v>
      </c>
      <c r="B1598">
        <v>10055036265</v>
      </c>
      <c r="C1598" t="s">
        <v>50</v>
      </c>
      <c r="D1598" s="9">
        <v>36403</v>
      </c>
      <c r="E1598" t="s">
        <v>1164</v>
      </c>
    </row>
    <row r="1599" spans="1:5">
      <c r="A1599" t="s">
        <v>2450</v>
      </c>
      <c r="B1599">
        <v>10015979823</v>
      </c>
      <c r="C1599" t="s">
        <v>186</v>
      </c>
      <c r="D1599" s="9">
        <v>36165</v>
      </c>
      <c r="E1599" t="s">
        <v>1164</v>
      </c>
    </row>
    <row r="1600" spans="1:5">
      <c r="A1600" t="s">
        <v>2451</v>
      </c>
      <c r="B1600">
        <v>10010895508</v>
      </c>
      <c r="C1600" t="s">
        <v>30</v>
      </c>
      <c r="D1600" s="9">
        <v>35620</v>
      </c>
      <c r="E1600" t="s">
        <v>1164</v>
      </c>
    </row>
    <row r="1601" spans="1:5">
      <c r="A1601" t="s">
        <v>2452</v>
      </c>
      <c r="B1601">
        <v>10037321338</v>
      </c>
      <c r="C1601" t="s">
        <v>35</v>
      </c>
      <c r="D1601" s="9">
        <v>29061</v>
      </c>
      <c r="E1601" t="s">
        <v>1164</v>
      </c>
    </row>
    <row r="1602" spans="1:5">
      <c r="A1602" t="s">
        <v>2453</v>
      </c>
      <c r="B1602">
        <v>10022853786</v>
      </c>
      <c r="C1602" t="s">
        <v>22</v>
      </c>
      <c r="D1602" s="9">
        <v>36586</v>
      </c>
      <c r="E1602" t="s">
        <v>1164</v>
      </c>
    </row>
    <row r="1603" spans="1:5">
      <c r="A1603" t="s">
        <v>2454</v>
      </c>
      <c r="B1603">
        <v>10014244533</v>
      </c>
      <c r="C1603" t="s">
        <v>44</v>
      </c>
      <c r="D1603" s="9">
        <v>35692</v>
      </c>
      <c r="E1603" t="s">
        <v>1164</v>
      </c>
    </row>
    <row r="1604" spans="1:5">
      <c r="A1604" t="s">
        <v>2455</v>
      </c>
      <c r="B1604">
        <v>10015785318</v>
      </c>
      <c r="C1604" t="s">
        <v>30</v>
      </c>
      <c r="D1604" s="9">
        <v>35241</v>
      </c>
      <c r="E1604" t="s">
        <v>1164</v>
      </c>
    </row>
    <row r="1605" spans="1:5">
      <c r="A1605" t="s">
        <v>2456</v>
      </c>
      <c r="B1605">
        <v>10055050514</v>
      </c>
      <c r="C1605" t="s">
        <v>50</v>
      </c>
      <c r="D1605" s="9">
        <v>36274</v>
      </c>
      <c r="E1605" t="s">
        <v>1164</v>
      </c>
    </row>
    <row r="1606" spans="1:5">
      <c r="A1606" t="s">
        <v>1657</v>
      </c>
      <c r="B1606">
        <v>10010593895</v>
      </c>
      <c r="C1606" t="s">
        <v>162</v>
      </c>
      <c r="D1606" s="9">
        <v>35182</v>
      </c>
      <c r="E1606" t="s">
        <v>1164</v>
      </c>
    </row>
    <row r="1607" spans="1:5">
      <c r="A1607" t="s">
        <v>2458</v>
      </c>
      <c r="B1607">
        <v>10015978409</v>
      </c>
      <c r="C1607" t="s">
        <v>186</v>
      </c>
      <c r="D1607" s="9">
        <v>36350</v>
      </c>
      <c r="E1607" t="s">
        <v>1164</v>
      </c>
    </row>
    <row r="1608" spans="1:5">
      <c r="A1608" t="s">
        <v>2459</v>
      </c>
      <c r="B1608">
        <v>10051488388</v>
      </c>
      <c r="C1608" t="s">
        <v>32</v>
      </c>
      <c r="D1608" s="9">
        <v>34539</v>
      </c>
      <c r="E1608" t="s">
        <v>1164</v>
      </c>
    </row>
    <row r="1609" spans="1:5">
      <c r="A1609" t="s">
        <v>2460</v>
      </c>
      <c r="B1609">
        <v>10023065873</v>
      </c>
      <c r="C1609" t="s">
        <v>22</v>
      </c>
      <c r="D1609" s="9">
        <v>32850</v>
      </c>
      <c r="E1609" t="s">
        <v>1164</v>
      </c>
    </row>
    <row r="1610" spans="1:5">
      <c r="A1610" t="s">
        <v>2461</v>
      </c>
      <c r="B1610">
        <v>10062071189</v>
      </c>
      <c r="C1610" t="s">
        <v>44</v>
      </c>
      <c r="D1610" s="9">
        <v>36233</v>
      </c>
      <c r="E1610" t="s">
        <v>1164</v>
      </c>
    </row>
    <row r="1611" spans="1:5">
      <c r="A1611" t="s">
        <v>2463</v>
      </c>
      <c r="B1611">
        <v>10015269093</v>
      </c>
      <c r="C1611" t="s">
        <v>2462</v>
      </c>
      <c r="D1611" s="9">
        <v>35668</v>
      </c>
      <c r="E1611" t="s">
        <v>1164</v>
      </c>
    </row>
    <row r="1612" spans="1:5">
      <c r="A1612" t="s">
        <v>2464</v>
      </c>
      <c r="B1612">
        <v>10010935318</v>
      </c>
      <c r="C1612" t="s">
        <v>30</v>
      </c>
      <c r="D1612" s="9">
        <v>35291</v>
      </c>
      <c r="E1612" t="s">
        <v>1164</v>
      </c>
    </row>
    <row r="1613" spans="1:5">
      <c r="A1613" t="s">
        <v>2465</v>
      </c>
      <c r="B1613">
        <v>10015172295</v>
      </c>
      <c r="C1613" t="s">
        <v>28</v>
      </c>
      <c r="D1613" s="9">
        <v>36197</v>
      </c>
      <c r="E1613" t="s">
        <v>1164</v>
      </c>
    </row>
    <row r="1614" spans="1:5">
      <c r="A1614" t="s">
        <v>2466</v>
      </c>
      <c r="B1614">
        <v>10081161803</v>
      </c>
      <c r="C1614" t="s">
        <v>50</v>
      </c>
      <c r="D1614" s="9">
        <v>36112</v>
      </c>
      <c r="E1614" t="s">
        <v>1164</v>
      </c>
    </row>
    <row r="1615" spans="1:5">
      <c r="A1615" t="s">
        <v>2467</v>
      </c>
      <c r="B1615">
        <v>10009684523</v>
      </c>
      <c r="C1615" t="s">
        <v>186</v>
      </c>
      <c r="D1615" s="9">
        <v>35464</v>
      </c>
      <c r="E1615" t="s">
        <v>1164</v>
      </c>
    </row>
    <row r="1616" spans="1:5">
      <c r="A1616" t="s">
        <v>2468</v>
      </c>
      <c r="B1616">
        <v>10081025292</v>
      </c>
      <c r="C1616" t="s">
        <v>140</v>
      </c>
      <c r="D1616" s="9">
        <v>26802</v>
      </c>
      <c r="E1616" t="s">
        <v>1162</v>
      </c>
    </row>
    <row r="1617" spans="1:5">
      <c r="A1617" t="s">
        <v>2469</v>
      </c>
      <c r="B1617">
        <v>10055091233</v>
      </c>
      <c r="C1617" t="s">
        <v>32</v>
      </c>
      <c r="D1617" s="9">
        <v>36627</v>
      </c>
      <c r="E1617" t="s">
        <v>1162</v>
      </c>
    </row>
    <row r="1618" spans="1:5">
      <c r="A1618" t="s">
        <v>2470</v>
      </c>
      <c r="B1618">
        <v>10034865521</v>
      </c>
      <c r="C1618" t="s">
        <v>205</v>
      </c>
      <c r="D1618" s="9">
        <v>36697</v>
      </c>
      <c r="E1618" t="s">
        <v>1164</v>
      </c>
    </row>
    <row r="1619" spans="1:5">
      <c r="A1619" t="s">
        <v>2471</v>
      </c>
      <c r="B1619">
        <v>10010641284</v>
      </c>
      <c r="C1619" t="s">
        <v>44</v>
      </c>
      <c r="D1619" s="9">
        <v>35453</v>
      </c>
      <c r="E1619" t="s">
        <v>1164</v>
      </c>
    </row>
    <row r="1620" spans="1:5">
      <c r="A1620" t="s">
        <v>2472</v>
      </c>
      <c r="B1620">
        <v>10009037653</v>
      </c>
      <c r="C1620" t="s">
        <v>102</v>
      </c>
      <c r="D1620" s="9">
        <v>34768</v>
      </c>
      <c r="E1620" t="s">
        <v>1164</v>
      </c>
    </row>
    <row r="1621" spans="1:5">
      <c r="A1621" t="s">
        <v>2473</v>
      </c>
      <c r="B1621">
        <v>10004862310</v>
      </c>
      <c r="C1621" t="s">
        <v>24</v>
      </c>
      <c r="D1621" s="9">
        <v>29105</v>
      </c>
      <c r="E1621" t="s">
        <v>1171</v>
      </c>
    </row>
    <row r="1622" spans="1:5">
      <c r="A1622" t="s">
        <v>2474</v>
      </c>
      <c r="B1622">
        <v>10040300147</v>
      </c>
      <c r="C1622" t="s">
        <v>35</v>
      </c>
      <c r="D1622" s="9">
        <v>36754</v>
      </c>
      <c r="E1622" t="s">
        <v>1162</v>
      </c>
    </row>
    <row r="1623" spans="1:5">
      <c r="A1623" t="s">
        <v>2475</v>
      </c>
      <c r="B1623">
        <v>10015793705</v>
      </c>
      <c r="C1623" t="s">
        <v>30</v>
      </c>
      <c r="D1623" s="9">
        <v>35523</v>
      </c>
      <c r="E1623" t="s">
        <v>1164</v>
      </c>
    </row>
    <row r="1624" spans="1:5">
      <c r="A1624" t="s">
        <v>2507</v>
      </c>
      <c r="B1624">
        <v>10034942414</v>
      </c>
      <c r="C1624" t="s">
        <v>196</v>
      </c>
      <c r="D1624" s="9">
        <v>36280</v>
      </c>
      <c r="E1624" t="s">
        <v>1164</v>
      </c>
    </row>
    <row r="1625" spans="1:5">
      <c r="A1625" t="s">
        <v>2477</v>
      </c>
      <c r="B1625">
        <v>10061217286</v>
      </c>
      <c r="C1625" t="s">
        <v>50</v>
      </c>
      <c r="D1625" s="9">
        <v>36874</v>
      </c>
      <c r="E1625" t="s">
        <v>1164</v>
      </c>
    </row>
    <row r="1626" spans="1:5">
      <c r="A1626" t="s">
        <v>1179</v>
      </c>
      <c r="B1626">
        <v>10053142038</v>
      </c>
      <c r="C1626" t="s">
        <v>162</v>
      </c>
      <c r="D1626" s="9">
        <v>37057</v>
      </c>
      <c r="E1626" t="s">
        <v>1162</v>
      </c>
    </row>
    <row r="1627" spans="1:5">
      <c r="A1627" t="s">
        <v>2479</v>
      </c>
      <c r="B1627">
        <v>10015981035</v>
      </c>
      <c r="C1627" t="s">
        <v>186</v>
      </c>
      <c r="D1627" s="9">
        <v>36558</v>
      </c>
      <c r="E1627" t="s">
        <v>1164</v>
      </c>
    </row>
    <row r="1628" spans="1:5">
      <c r="A1628" t="s">
        <v>2480</v>
      </c>
      <c r="B1628">
        <v>10083258114</v>
      </c>
      <c r="C1628" t="s">
        <v>140</v>
      </c>
      <c r="D1628" s="9">
        <v>35695</v>
      </c>
      <c r="E1628" t="s">
        <v>1162</v>
      </c>
    </row>
    <row r="1629" spans="1:5">
      <c r="A1629" t="s">
        <v>2481</v>
      </c>
      <c r="B1629">
        <v>10084717558</v>
      </c>
      <c r="C1629" t="s">
        <v>32</v>
      </c>
      <c r="D1629" s="9">
        <v>34443</v>
      </c>
      <c r="E1629" t="s">
        <v>1164</v>
      </c>
    </row>
    <row r="1630" spans="1:5">
      <c r="A1630" t="s">
        <v>2482</v>
      </c>
      <c r="B1630">
        <v>10034839451</v>
      </c>
      <c r="C1630" t="s">
        <v>205</v>
      </c>
      <c r="D1630" s="9">
        <v>36545</v>
      </c>
      <c r="E1630" t="s">
        <v>1164</v>
      </c>
    </row>
    <row r="1631" spans="1:5">
      <c r="A1631" t="s">
        <v>2483</v>
      </c>
      <c r="B1631">
        <v>10083233660</v>
      </c>
      <c r="C1631" t="s">
        <v>254</v>
      </c>
      <c r="D1631" s="9">
        <v>34466</v>
      </c>
      <c r="E1631" t="s">
        <v>1164</v>
      </c>
    </row>
    <row r="1632" spans="1:5">
      <c r="A1632" t="s">
        <v>2484</v>
      </c>
      <c r="B1632">
        <v>10029846577</v>
      </c>
      <c r="C1632" t="s">
        <v>24</v>
      </c>
      <c r="D1632" s="9">
        <v>36357</v>
      </c>
      <c r="E1632" t="s">
        <v>1162</v>
      </c>
    </row>
    <row r="1633" spans="1:5">
      <c r="A1633" t="s">
        <v>2485</v>
      </c>
      <c r="B1633">
        <v>10073116055</v>
      </c>
      <c r="C1633" t="s">
        <v>150</v>
      </c>
      <c r="D1633" s="9">
        <v>36213</v>
      </c>
      <c r="E1633" t="s">
        <v>1162</v>
      </c>
    </row>
    <row r="1634" spans="1:5">
      <c r="A1634" t="s">
        <v>2486</v>
      </c>
      <c r="B1634">
        <v>10081338928</v>
      </c>
      <c r="C1634" t="s">
        <v>76</v>
      </c>
      <c r="D1634" s="9">
        <v>27996</v>
      </c>
      <c r="E1634" t="s">
        <v>1164</v>
      </c>
    </row>
    <row r="1635" spans="1:5">
      <c r="A1635" t="s">
        <v>2487</v>
      </c>
      <c r="B1635">
        <v>10084652183</v>
      </c>
      <c r="C1635" t="s">
        <v>35</v>
      </c>
      <c r="D1635" s="9">
        <v>30312</v>
      </c>
      <c r="E1635" t="s">
        <v>1164</v>
      </c>
    </row>
    <row r="1636" spans="1:5">
      <c r="A1636" t="s">
        <v>2488</v>
      </c>
      <c r="B1636">
        <v>10006319532</v>
      </c>
      <c r="C1636" t="s">
        <v>205</v>
      </c>
      <c r="D1636" s="9">
        <v>32870</v>
      </c>
      <c r="E1636" t="s">
        <v>1164</v>
      </c>
    </row>
    <row r="1637" spans="1:5">
      <c r="A1637" t="s">
        <v>2489</v>
      </c>
      <c r="B1637">
        <v>10009967843</v>
      </c>
      <c r="C1637" t="s">
        <v>111</v>
      </c>
      <c r="D1637" s="9">
        <v>35698</v>
      </c>
      <c r="E1637" t="s">
        <v>1162</v>
      </c>
    </row>
    <row r="1638" spans="1:5">
      <c r="A1638" t="s">
        <v>2490</v>
      </c>
      <c r="B1638">
        <v>10083840114</v>
      </c>
      <c r="C1638" t="s">
        <v>50</v>
      </c>
      <c r="D1638" s="9">
        <v>34761</v>
      </c>
      <c r="E1638" t="s">
        <v>1164</v>
      </c>
    </row>
    <row r="1639" spans="1:5">
      <c r="A1639" t="s">
        <v>5774</v>
      </c>
      <c r="B1639">
        <v>10016203024</v>
      </c>
      <c r="C1639" t="s">
        <v>162</v>
      </c>
      <c r="D1639" s="9">
        <v>30330</v>
      </c>
      <c r="E1639" t="s">
        <v>1162</v>
      </c>
    </row>
    <row r="1640" spans="1:5">
      <c r="A1640" t="s">
        <v>2492</v>
      </c>
      <c r="B1640">
        <v>10041823855</v>
      </c>
      <c r="C1640" t="s">
        <v>35</v>
      </c>
      <c r="D1640" s="9">
        <v>36409</v>
      </c>
      <c r="E1640" t="s">
        <v>1164</v>
      </c>
    </row>
    <row r="1641" spans="1:5">
      <c r="A1641" t="s">
        <v>2493</v>
      </c>
      <c r="B1641">
        <v>10034886840</v>
      </c>
      <c r="C1641" t="s">
        <v>205</v>
      </c>
      <c r="D1641" s="9">
        <v>36447</v>
      </c>
      <c r="E1641" t="s">
        <v>1164</v>
      </c>
    </row>
    <row r="1642" spans="1:5">
      <c r="A1642" t="s">
        <v>2494</v>
      </c>
      <c r="B1642">
        <v>10015775416</v>
      </c>
      <c r="C1642" t="s">
        <v>22</v>
      </c>
      <c r="D1642" s="9">
        <v>35964</v>
      </c>
      <c r="E1642" t="s">
        <v>1164</v>
      </c>
    </row>
    <row r="1643" spans="1:5">
      <c r="A1643" t="s">
        <v>2495</v>
      </c>
      <c r="B1643">
        <v>10007789686</v>
      </c>
      <c r="C1643" t="s">
        <v>111</v>
      </c>
      <c r="D1643" s="9">
        <v>31031</v>
      </c>
      <c r="E1643" t="s">
        <v>1162</v>
      </c>
    </row>
    <row r="1644" spans="1:5">
      <c r="A1644" t="s">
        <v>2496</v>
      </c>
      <c r="B1644">
        <v>10066293925</v>
      </c>
      <c r="C1644" t="s">
        <v>140</v>
      </c>
      <c r="D1644" s="9">
        <v>35328</v>
      </c>
      <c r="E1644" t="s">
        <v>1162</v>
      </c>
    </row>
    <row r="1645" spans="1:5">
      <c r="A1645" t="s">
        <v>2497</v>
      </c>
      <c r="B1645">
        <v>10021576925</v>
      </c>
      <c r="C1645" t="s">
        <v>30</v>
      </c>
      <c r="D1645" s="9">
        <v>36392</v>
      </c>
      <c r="E1645" t="s">
        <v>1164</v>
      </c>
    </row>
    <row r="1646" spans="1:5">
      <c r="A1646" t="s">
        <v>2498</v>
      </c>
      <c r="B1646">
        <v>10011153970</v>
      </c>
      <c r="C1646" t="s">
        <v>35</v>
      </c>
      <c r="D1646" s="9">
        <v>35879</v>
      </c>
      <c r="E1646" t="s">
        <v>1164</v>
      </c>
    </row>
    <row r="1647" spans="1:5">
      <c r="A1647" t="s">
        <v>2499</v>
      </c>
      <c r="B1647">
        <v>10058237467</v>
      </c>
      <c r="C1647" t="s">
        <v>140</v>
      </c>
      <c r="D1647" s="9">
        <v>33074</v>
      </c>
      <c r="E1647" t="s">
        <v>1162</v>
      </c>
    </row>
    <row r="1648" spans="1:5">
      <c r="A1648" t="s">
        <v>2064</v>
      </c>
      <c r="B1648">
        <v>10011220658</v>
      </c>
      <c r="C1648" t="s">
        <v>196</v>
      </c>
      <c r="D1648" s="9">
        <v>35988</v>
      </c>
      <c r="E1648" t="s">
        <v>1164</v>
      </c>
    </row>
    <row r="1649" spans="1:5">
      <c r="A1649" t="s">
        <v>2501</v>
      </c>
      <c r="B1649">
        <v>10064902680</v>
      </c>
      <c r="C1649" t="s">
        <v>254</v>
      </c>
      <c r="D1649" s="9">
        <v>36225</v>
      </c>
      <c r="E1649" t="s">
        <v>1164</v>
      </c>
    </row>
    <row r="1650" spans="1:5">
      <c r="A1650" t="s">
        <v>2502</v>
      </c>
      <c r="B1650">
        <v>10017288111</v>
      </c>
      <c r="C1650" t="s">
        <v>111</v>
      </c>
      <c r="D1650" s="9">
        <v>37167</v>
      </c>
      <c r="E1650" t="s">
        <v>1164</v>
      </c>
    </row>
    <row r="1651" spans="1:5">
      <c r="A1651" t="s">
        <v>2503</v>
      </c>
      <c r="B1651">
        <v>10010717470</v>
      </c>
      <c r="C1651" t="s">
        <v>37</v>
      </c>
      <c r="D1651" s="9">
        <v>35698</v>
      </c>
      <c r="E1651" t="s">
        <v>1164</v>
      </c>
    </row>
    <row r="1652" spans="1:5">
      <c r="A1652" t="s">
        <v>2504</v>
      </c>
      <c r="B1652">
        <v>10006554251</v>
      </c>
      <c r="C1652" t="s">
        <v>35</v>
      </c>
      <c r="D1652" s="9">
        <v>32888</v>
      </c>
      <c r="E1652" t="s">
        <v>1162</v>
      </c>
    </row>
    <row r="1653" spans="1:5">
      <c r="A1653" t="s">
        <v>2505</v>
      </c>
      <c r="B1653">
        <v>10020916113</v>
      </c>
      <c r="C1653" t="s">
        <v>30</v>
      </c>
      <c r="D1653" s="9">
        <v>36106</v>
      </c>
      <c r="E1653" t="s">
        <v>1164</v>
      </c>
    </row>
    <row r="1654" spans="1:5">
      <c r="A1654" t="s">
        <v>2506</v>
      </c>
      <c r="B1654">
        <v>10015794917</v>
      </c>
      <c r="C1654" t="s">
        <v>140</v>
      </c>
      <c r="D1654" s="9">
        <v>36207</v>
      </c>
      <c r="E1654" t="s">
        <v>1162</v>
      </c>
    </row>
    <row r="1655" spans="1:5">
      <c r="A1655" t="s">
        <v>5254</v>
      </c>
      <c r="B1655">
        <v>10014629200</v>
      </c>
      <c r="C1655" t="s">
        <v>196</v>
      </c>
      <c r="D1655" s="9">
        <v>36232</v>
      </c>
      <c r="E1655" t="s">
        <v>1164</v>
      </c>
    </row>
    <row r="1656" spans="1:5">
      <c r="A1656" t="s">
        <v>2508</v>
      </c>
      <c r="B1656">
        <v>10007901036</v>
      </c>
      <c r="C1656" t="s">
        <v>140</v>
      </c>
      <c r="D1656" s="9">
        <v>34354</v>
      </c>
      <c r="E1656" t="s">
        <v>1164</v>
      </c>
    </row>
    <row r="1657" spans="1:5">
      <c r="A1657" t="s">
        <v>2509</v>
      </c>
      <c r="B1657">
        <v>10015321031</v>
      </c>
      <c r="C1657" t="s">
        <v>37</v>
      </c>
      <c r="D1657" s="9">
        <v>35894</v>
      </c>
      <c r="E1657" t="s">
        <v>1164</v>
      </c>
    </row>
    <row r="1658" spans="1:5">
      <c r="A1658" t="s">
        <v>2510</v>
      </c>
      <c r="B1658">
        <v>10036667596</v>
      </c>
      <c r="C1658" t="s">
        <v>35</v>
      </c>
      <c r="D1658" s="9">
        <v>36291</v>
      </c>
      <c r="E1658" t="s">
        <v>1164</v>
      </c>
    </row>
    <row r="1659" spans="1:5">
      <c r="A1659" t="s">
        <v>2511</v>
      </c>
      <c r="B1659">
        <v>10016106630</v>
      </c>
      <c r="C1659" t="s">
        <v>205</v>
      </c>
      <c r="D1659" s="9">
        <v>35896</v>
      </c>
      <c r="E1659" t="s">
        <v>1164</v>
      </c>
    </row>
    <row r="1660" spans="1:5">
      <c r="A1660" t="s">
        <v>2512</v>
      </c>
      <c r="B1660">
        <v>10022868641</v>
      </c>
      <c r="C1660" t="s">
        <v>22</v>
      </c>
      <c r="D1660" s="9">
        <v>36728</v>
      </c>
      <c r="E1660" t="s">
        <v>1164</v>
      </c>
    </row>
    <row r="1661" spans="1:5">
      <c r="A1661" t="s">
        <v>2513</v>
      </c>
      <c r="B1661">
        <v>10009738982</v>
      </c>
      <c r="C1661" t="s">
        <v>140</v>
      </c>
      <c r="D1661" s="9">
        <v>23967</v>
      </c>
      <c r="E1661" t="s">
        <v>1162</v>
      </c>
    </row>
    <row r="1662" spans="1:5">
      <c r="A1662" t="s">
        <v>2514</v>
      </c>
      <c r="B1662">
        <v>10009964914</v>
      </c>
      <c r="C1662" t="s">
        <v>720</v>
      </c>
      <c r="D1662" s="9">
        <v>35431</v>
      </c>
      <c r="E1662" t="s">
        <v>1164</v>
      </c>
    </row>
    <row r="1663" spans="1:5">
      <c r="A1663" t="s">
        <v>3284</v>
      </c>
      <c r="B1663">
        <v>10010924002</v>
      </c>
      <c r="C1663" t="s">
        <v>162</v>
      </c>
      <c r="D1663" s="9">
        <v>24215</v>
      </c>
      <c r="E1663" t="s">
        <v>1164</v>
      </c>
    </row>
    <row r="1664" spans="1:5">
      <c r="A1664" t="s">
        <v>2516</v>
      </c>
      <c r="B1664">
        <v>10085949458</v>
      </c>
      <c r="C1664" t="s">
        <v>111</v>
      </c>
      <c r="D1664" s="9">
        <v>32826</v>
      </c>
      <c r="E1664" t="s">
        <v>1164</v>
      </c>
    </row>
    <row r="1665" spans="1:5">
      <c r="A1665" t="s">
        <v>2517</v>
      </c>
      <c r="B1665">
        <v>10023481357</v>
      </c>
      <c r="C1665" t="s">
        <v>37</v>
      </c>
      <c r="D1665" s="9">
        <v>35254</v>
      </c>
      <c r="E1665" t="s">
        <v>1164</v>
      </c>
    </row>
    <row r="1666" spans="1:5">
      <c r="A1666" t="s">
        <v>2518</v>
      </c>
      <c r="B1666">
        <v>10034899267</v>
      </c>
      <c r="C1666" t="s">
        <v>205</v>
      </c>
      <c r="D1666" s="9">
        <v>35816</v>
      </c>
      <c r="E1666" t="s">
        <v>1171</v>
      </c>
    </row>
    <row r="1667" spans="1:5">
      <c r="A1667" t="s">
        <v>2519</v>
      </c>
      <c r="B1667">
        <v>10084563974</v>
      </c>
      <c r="C1667" t="s">
        <v>140</v>
      </c>
      <c r="D1667" s="9">
        <v>28757</v>
      </c>
      <c r="E1667" t="s">
        <v>1164</v>
      </c>
    </row>
    <row r="1668" spans="1:5">
      <c r="A1668" t="s">
        <v>2520</v>
      </c>
      <c r="B1668">
        <v>10021320176</v>
      </c>
      <c r="C1668" t="s">
        <v>30</v>
      </c>
      <c r="D1668" s="9">
        <v>36426</v>
      </c>
      <c r="E1668" t="s">
        <v>1164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1164</v>
      </c>
    </row>
    <row r="1670" spans="1:5">
      <c r="A1670" t="s">
        <v>4272</v>
      </c>
      <c r="B1670">
        <v>10009511236</v>
      </c>
      <c r="C1670" t="s">
        <v>162</v>
      </c>
      <c r="D1670" s="9">
        <v>35046</v>
      </c>
      <c r="E1670" t="s">
        <v>1164</v>
      </c>
    </row>
    <row r="1671" spans="1:5">
      <c r="A1671" t="s">
        <v>2522</v>
      </c>
      <c r="B1671">
        <v>10023450742</v>
      </c>
      <c r="C1671" t="s">
        <v>30</v>
      </c>
      <c r="D1671" s="9">
        <v>35280</v>
      </c>
      <c r="E1671" t="s">
        <v>1164</v>
      </c>
    </row>
    <row r="1672" spans="1:5">
      <c r="A1672" t="s">
        <v>2523</v>
      </c>
      <c r="B1672">
        <v>10021324725</v>
      </c>
      <c r="C1672" t="s">
        <v>30</v>
      </c>
      <c r="D1672" s="9">
        <v>36865</v>
      </c>
      <c r="E1672" t="s">
        <v>1164</v>
      </c>
    </row>
    <row r="1673" spans="1:5">
      <c r="A1673" t="s">
        <v>2524</v>
      </c>
      <c r="B1673">
        <v>10015322546</v>
      </c>
      <c r="C1673" t="s">
        <v>37</v>
      </c>
      <c r="D1673" s="9">
        <v>35583</v>
      </c>
      <c r="E1673" t="s">
        <v>1164</v>
      </c>
    </row>
    <row r="1674" spans="1:5">
      <c r="A1674" t="s">
        <v>2525</v>
      </c>
      <c r="B1674">
        <v>10015319718</v>
      </c>
      <c r="C1674" t="s">
        <v>37</v>
      </c>
      <c r="D1674" s="9">
        <v>35515</v>
      </c>
      <c r="E1674" t="s">
        <v>1164</v>
      </c>
    </row>
    <row r="1675" spans="1:5">
      <c r="A1675" t="s">
        <v>2526</v>
      </c>
      <c r="B1675">
        <v>10011046765</v>
      </c>
      <c r="C1675" t="s">
        <v>205</v>
      </c>
      <c r="D1675" s="9">
        <v>35536</v>
      </c>
      <c r="E1675" t="s">
        <v>1164</v>
      </c>
    </row>
    <row r="1676" spans="1:5">
      <c r="A1676" t="s">
        <v>2527</v>
      </c>
      <c r="B1676">
        <v>10050171313</v>
      </c>
      <c r="C1676" t="s">
        <v>111</v>
      </c>
      <c r="D1676" s="9">
        <v>33896</v>
      </c>
      <c r="E1676" t="s">
        <v>1164</v>
      </c>
    </row>
    <row r="1677" spans="1:5">
      <c r="A1677" t="s">
        <v>2528</v>
      </c>
      <c r="B1677">
        <v>10010916625</v>
      </c>
      <c r="C1677" t="s">
        <v>37</v>
      </c>
      <c r="D1677" s="9">
        <v>35335</v>
      </c>
      <c r="E1677" t="s">
        <v>1164</v>
      </c>
    </row>
    <row r="1678" spans="1:5">
      <c r="A1678" t="s">
        <v>2529</v>
      </c>
      <c r="B1678">
        <v>10015321334</v>
      </c>
      <c r="C1678" t="s">
        <v>37</v>
      </c>
      <c r="D1678" s="9">
        <v>35990</v>
      </c>
      <c r="E1678" t="s">
        <v>1164</v>
      </c>
    </row>
    <row r="1679" spans="1:5">
      <c r="A1679" t="s">
        <v>2530</v>
      </c>
      <c r="B1679">
        <v>10021626031</v>
      </c>
      <c r="C1679" t="s">
        <v>30</v>
      </c>
      <c r="D1679" s="9">
        <v>35310</v>
      </c>
      <c r="E1679" t="s">
        <v>1164</v>
      </c>
    </row>
    <row r="1680" spans="1:5">
      <c r="A1680" t="s">
        <v>2531</v>
      </c>
      <c r="B1680">
        <v>10009151326</v>
      </c>
      <c r="C1680" t="s">
        <v>56</v>
      </c>
      <c r="D1680" s="9">
        <v>34723</v>
      </c>
      <c r="E1680" t="s">
        <v>1164</v>
      </c>
    </row>
    <row r="1681" spans="1:5">
      <c r="A1681" t="s">
        <v>2532</v>
      </c>
      <c r="B1681">
        <v>10010992912</v>
      </c>
      <c r="C1681" t="s">
        <v>1131</v>
      </c>
      <c r="D1681" s="9">
        <v>31833</v>
      </c>
      <c r="E1681" t="s">
        <v>1162</v>
      </c>
    </row>
    <row r="1682" spans="1:5">
      <c r="A1682" t="s">
        <v>2533</v>
      </c>
      <c r="B1682">
        <v>10009532050</v>
      </c>
      <c r="C1682" t="s">
        <v>30</v>
      </c>
      <c r="D1682" s="9">
        <v>35230</v>
      </c>
      <c r="E1682" t="s">
        <v>1164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1162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1164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1162</v>
      </c>
    </row>
    <row r="1686" spans="1:5">
      <c r="A1686" t="s">
        <v>2535</v>
      </c>
      <c r="B1686">
        <v>10048854840</v>
      </c>
      <c r="C1686" t="s">
        <v>851</v>
      </c>
      <c r="D1686" s="9">
        <v>36578</v>
      </c>
      <c r="E1686" t="s">
        <v>1171</v>
      </c>
    </row>
    <row r="1687" spans="1:5">
      <c r="A1687" t="s">
        <v>2536</v>
      </c>
      <c r="B1687">
        <v>10064256016</v>
      </c>
      <c r="C1687" t="s">
        <v>100</v>
      </c>
      <c r="D1687" s="9">
        <v>35370</v>
      </c>
      <c r="E1687" t="s">
        <v>1164</v>
      </c>
    </row>
    <row r="1688" spans="1:5">
      <c r="A1688" t="s">
        <v>6082</v>
      </c>
      <c r="B1688">
        <v>10014681841</v>
      </c>
      <c r="C1688" t="s">
        <v>162</v>
      </c>
      <c r="D1688" s="9">
        <v>33224</v>
      </c>
      <c r="E1688" t="s">
        <v>1164</v>
      </c>
    </row>
    <row r="1689" spans="1:5">
      <c r="A1689" t="s">
        <v>2538</v>
      </c>
      <c r="B1689">
        <v>10068214222</v>
      </c>
      <c r="C1689" t="s">
        <v>111</v>
      </c>
      <c r="D1689" s="9">
        <v>34813</v>
      </c>
      <c r="E1689" t="s">
        <v>1162</v>
      </c>
    </row>
    <row r="1690" spans="1:5">
      <c r="A1690" t="s">
        <v>2539</v>
      </c>
      <c r="B1690">
        <v>10023487118</v>
      </c>
      <c r="C1690" t="s">
        <v>37</v>
      </c>
      <c r="D1690" s="9">
        <v>36564</v>
      </c>
      <c r="E1690" t="s">
        <v>1164</v>
      </c>
    </row>
    <row r="1691" spans="1:5">
      <c r="A1691" t="s">
        <v>2540</v>
      </c>
      <c r="B1691">
        <v>10018713607</v>
      </c>
      <c r="C1691" t="s">
        <v>111</v>
      </c>
      <c r="D1691" s="9">
        <v>34773</v>
      </c>
      <c r="E1691" t="s">
        <v>1164</v>
      </c>
    </row>
    <row r="1692" spans="1:5">
      <c r="A1692" t="s">
        <v>2541</v>
      </c>
      <c r="B1692">
        <v>10084757873</v>
      </c>
      <c r="C1692" t="s">
        <v>37</v>
      </c>
      <c r="D1692" s="9">
        <v>36400</v>
      </c>
      <c r="E1692" t="s">
        <v>1164</v>
      </c>
    </row>
    <row r="1693" spans="1:5">
      <c r="A1693" t="s">
        <v>2227</v>
      </c>
      <c r="B1693">
        <v>10064643814</v>
      </c>
      <c r="C1693" t="s">
        <v>162</v>
      </c>
      <c r="D1693" s="9">
        <v>36930</v>
      </c>
      <c r="E1693" t="s">
        <v>1164</v>
      </c>
    </row>
    <row r="1694" spans="1:5">
      <c r="A1694" t="s">
        <v>2543</v>
      </c>
      <c r="B1694">
        <v>10018733411</v>
      </c>
      <c r="C1694" t="s">
        <v>111</v>
      </c>
      <c r="D1694" s="9">
        <v>32387</v>
      </c>
      <c r="E1694" t="s">
        <v>1163</v>
      </c>
    </row>
    <row r="1695" spans="1:5">
      <c r="A1695" t="s">
        <v>2544</v>
      </c>
      <c r="B1695">
        <v>10076764164</v>
      </c>
      <c r="C1695" t="s">
        <v>111</v>
      </c>
      <c r="D1695" s="9">
        <v>37132</v>
      </c>
      <c r="E1695" t="s">
        <v>1162</v>
      </c>
    </row>
    <row r="1696" spans="1:5">
      <c r="A1696" t="s">
        <v>5517</v>
      </c>
      <c r="B1696">
        <v>10010169927</v>
      </c>
      <c r="C1696" t="s">
        <v>162</v>
      </c>
      <c r="D1696" s="9">
        <v>27569</v>
      </c>
      <c r="E1696" t="s">
        <v>1162</v>
      </c>
    </row>
    <row r="1697" spans="1:5">
      <c r="A1697" t="s">
        <v>2546</v>
      </c>
      <c r="B1697">
        <v>10008042896</v>
      </c>
      <c r="C1697" t="s">
        <v>111</v>
      </c>
      <c r="D1697" s="9">
        <v>31449</v>
      </c>
      <c r="E1697" t="s">
        <v>1164</v>
      </c>
    </row>
    <row r="1698" spans="1:5">
      <c r="A1698" t="s">
        <v>2547</v>
      </c>
      <c r="B1698">
        <v>10007782212</v>
      </c>
      <c r="C1698" t="s">
        <v>176</v>
      </c>
      <c r="D1698" s="9">
        <v>33973</v>
      </c>
      <c r="E1698" t="s">
        <v>1164</v>
      </c>
    </row>
    <row r="1699" spans="1:5">
      <c r="A1699" t="s">
        <v>2548</v>
      </c>
      <c r="B1699">
        <v>10025749339</v>
      </c>
      <c r="C1699" t="s">
        <v>26</v>
      </c>
      <c r="D1699" s="9">
        <v>36639</v>
      </c>
      <c r="E1699" t="s">
        <v>1164</v>
      </c>
    </row>
    <row r="1700" spans="1:5">
      <c r="A1700" t="s">
        <v>2549</v>
      </c>
      <c r="B1700">
        <v>10014699322</v>
      </c>
      <c r="C1700" t="s">
        <v>254</v>
      </c>
      <c r="D1700" s="9">
        <v>33574</v>
      </c>
      <c r="E1700" t="s">
        <v>1164</v>
      </c>
    </row>
    <row r="1701" spans="1:5">
      <c r="A1701" t="s">
        <v>7951</v>
      </c>
      <c r="B1701">
        <v>10002603119</v>
      </c>
      <c r="C1701" t="s">
        <v>162</v>
      </c>
      <c r="D1701" s="9">
        <v>28541</v>
      </c>
      <c r="E1701" t="s">
        <v>1162</v>
      </c>
    </row>
    <row r="1702" spans="1:5">
      <c r="A1702" t="s">
        <v>2551</v>
      </c>
      <c r="B1702">
        <v>10004594144</v>
      </c>
      <c r="C1702" t="s">
        <v>205</v>
      </c>
      <c r="D1702" s="9">
        <v>32194</v>
      </c>
      <c r="E1702" t="s">
        <v>1164</v>
      </c>
    </row>
    <row r="1703" spans="1:5">
      <c r="A1703" t="s">
        <v>2552</v>
      </c>
      <c r="B1703">
        <v>10050872945</v>
      </c>
      <c r="C1703" t="s">
        <v>59</v>
      </c>
      <c r="D1703" s="9">
        <v>36338</v>
      </c>
      <c r="E1703" t="s">
        <v>1164</v>
      </c>
    </row>
    <row r="1704" spans="1:5">
      <c r="A1704" t="s">
        <v>2553</v>
      </c>
      <c r="B1704">
        <v>10020813857</v>
      </c>
      <c r="C1704" t="s">
        <v>30</v>
      </c>
      <c r="D1704" s="9">
        <v>35572</v>
      </c>
      <c r="E1704" t="s">
        <v>1164</v>
      </c>
    </row>
    <row r="1705" spans="1:5">
      <c r="A1705" t="s">
        <v>2554</v>
      </c>
      <c r="B1705">
        <v>10021486086</v>
      </c>
      <c r="C1705" t="s">
        <v>30</v>
      </c>
      <c r="D1705" s="9">
        <v>35460</v>
      </c>
      <c r="E1705" t="s">
        <v>1164</v>
      </c>
    </row>
    <row r="1706" spans="1:5">
      <c r="A1706" t="s">
        <v>4034</v>
      </c>
      <c r="B1706">
        <v>10093642669</v>
      </c>
      <c r="C1706" t="s">
        <v>196</v>
      </c>
      <c r="D1706" s="9">
        <v>34044</v>
      </c>
      <c r="E1706" t="s">
        <v>1164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1162</v>
      </c>
    </row>
    <row r="1708" spans="1:5">
      <c r="A1708" t="s">
        <v>2557</v>
      </c>
      <c r="B1708">
        <v>10020872966</v>
      </c>
      <c r="C1708" t="s">
        <v>30</v>
      </c>
      <c r="D1708" s="9">
        <v>35813</v>
      </c>
      <c r="E1708" t="s">
        <v>1164</v>
      </c>
    </row>
    <row r="1709" spans="1:5">
      <c r="A1709" t="s">
        <v>2558</v>
      </c>
      <c r="B1709">
        <v>10009316428</v>
      </c>
      <c r="C1709" t="s">
        <v>176</v>
      </c>
      <c r="D1709" s="9">
        <v>33928</v>
      </c>
      <c r="E1709" t="s">
        <v>1164</v>
      </c>
    </row>
    <row r="1710" spans="1:5">
      <c r="A1710" t="s">
        <v>2559</v>
      </c>
      <c r="B1710">
        <v>10048694081</v>
      </c>
      <c r="C1710" t="s">
        <v>26</v>
      </c>
      <c r="D1710" s="9">
        <v>36769</v>
      </c>
      <c r="E1710" t="s">
        <v>1164</v>
      </c>
    </row>
    <row r="1711" spans="1:5">
      <c r="A1711" t="s">
        <v>2560</v>
      </c>
      <c r="B1711">
        <v>10083392702</v>
      </c>
      <c r="C1711" t="s">
        <v>30</v>
      </c>
      <c r="D1711" s="9">
        <v>36005</v>
      </c>
      <c r="E1711" t="s">
        <v>1164</v>
      </c>
    </row>
    <row r="1712" spans="1:5">
      <c r="A1712" t="s">
        <v>2561</v>
      </c>
      <c r="B1712">
        <v>10015961433</v>
      </c>
      <c r="C1712" t="s">
        <v>367</v>
      </c>
      <c r="D1712" s="9">
        <v>36170</v>
      </c>
      <c r="E1712" t="s">
        <v>1164</v>
      </c>
    </row>
    <row r="1713" spans="1:5">
      <c r="A1713" t="s">
        <v>2562</v>
      </c>
      <c r="B1713">
        <v>10021041102</v>
      </c>
      <c r="C1713" t="s">
        <v>30</v>
      </c>
      <c r="D1713" s="9">
        <v>35982</v>
      </c>
      <c r="E1713" t="s">
        <v>1164</v>
      </c>
    </row>
    <row r="1714" spans="1:5">
      <c r="A1714" t="s">
        <v>2563</v>
      </c>
      <c r="B1714">
        <v>10021624617</v>
      </c>
      <c r="C1714" t="s">
        <v>30</v>
      </c>
      <c r="D1714" s="9">
        <v>35455</v>
      </c>
      <c r="E1714" t="s">
        <v>1164</v>
      </c>
    </row>
    <row r="1715" spans="1:5">
      <c r="A1715" t="s">
        <v>2564</v>
      </c>
      <c r="B1715">
        <v>10020911766</v>
      </c>
      <c r="C1715" t="s">
        <v>30</v>
      </c>
      <c r="D1715" s="9">
        <v>35784</v>
      </c>
      <c r="E1715" t="s">
        <v>1164</v>
      </c>
    </row>
    <row r="1716" spans="1:5">
      <c r="A1716" t="s">
        <v>2565</v>
      </c>
      <c r="B1716">
        <v>10083825461</v>
      </c>
      <c r="C1716" t="s">
        <v>30</v>
      </c>
      <c r="D1716" s="9">
        <v>36132</v>
      </c>
      <c r="E1716" t="s">
        <v>1164</v>
      </c>
    </row>
    <row r="1717" spans="1:5">
      <c r="A1717" t="s">
        <v>2566</v>
      </c>
      <c r="B1717">
        <v>10021328765</v>
      </c>
      <c r="C1717" t="s">
        <v>30</v>
      </c>
      <c r="D1717" s="9">
        <v>35993</v>
      </c>
      <c r="E1717" t="s">
        <v>1164</v>
      </c>
    </row>
    <row r="1718" spans="1:5">
      <c r="A1718" t="s">
        <v>2567</v>
      </c>
      <c r="B1718">
        <v>10007778875</v>
      </c>
      <c r="C1718" t="s">
        <v>28</v>
      </c>
      <c r="D1718" s="9">
        <v>34094</v>
      </c>
      <c r="E1718" t="s">
        <v>1164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1164</v>
      </c>
    </row>
    <row r="1720" spans="1:5">
      <c r="A1720" t="s">
        <v>2568</v>
      </c>
      <c r="B1720">
        <v>10008966622</v>
      </c>
      <c r="C1720" t="s">
        <v>28</v>
      </c>
      <c r="D1720" s="9">
        <v>34861</v>
      </c>
      <c r="E1720" t="s">
        <v>1164</v>
      </c>
    </row>
    <row r="1721" spans="1:5">
      <c r="A1721" t="s">
        <v>2569</v>
      </c>
      <c r="B1721">
        <v>10011148213</v>
      </c>
      <c r="C1721" t="s">
        <v>1650</v>
      </c>
      <c r="D1721" s="9">
        <v>34486</v>
      </c>
      <c r="E1721" t="s">
        <v>1164</v>
      </c>
    </row>
    <row r="1722" spans="1:5">
      <c r="A1722" t="s">
        <v>2570</v>
      </c>
      <c r="B1722">
        <v>10015570706</v>
      </c>
      <c r="C1722" t="s">
        <v>150</v>
      </c>
      <c r="D1722" s="9">
        <v>36176</v>
      </c>
      <c r="E1722" t="s">
        <v>1164</v>
      </c>
    </row>
    <row r="1723" spans="1:5">
      <c r="A1723" t="s">
        <v>2571</v>
      </c>
      <c r="B1723">
        <v>10009405546</v>
      </c>
      <c r="C1723" t="s">
        <v>490</v>
      </c>
      <c r="D1723" s="9">
        <v>34003</v>
      </c>
      <c r="E1723" t="s">
        <v>1164</v>
      </c>
    </row>
    <row r="1724" spans="1:5">
      <c r="A1724" t="s">
        <v>2572</v>
      </c>
      <c r="B1724">
        <v>10011155384</v>
      </c>
      <c r="C1724" t="s">
        <v>56</v>
      </c>
      <c r="D1724" s="9">
        <v>36023</v>
      </c>
      <c r="E1724" t="s">
        <v>1164</v>
      </c>
    </row>
    <row r="1725" spans="1:5">
      <c r="A1725" t="s">
        <v>2573</v>
      </c>
      <c r="B1725">
        <v>10009723020</v>
      </c>
      <c r="C1725" t="s">
        <v>490</v>
      </c>
      <c r="D1725" s="9">
        <v>34428</v>
      </c>
      <c r="E1725" t="s">
        <v>1163</v>
      </c>
    </row>
    <row r="1726" spans="1:5">
      <c r="A1726" t="s">
        <v>2574</v>
      </c>
      <c r="B1726">
        <v>10009975523</v>
      </c>
      <c r="C1726" t="s">
        <v>24</v>
      </c>
      <c r="D1726" s="9">
        <v>35646</v>
      </c>
      <c r="E1726" t="s">
        <v>1164</v>
      </c>
    </row>
    <row r="1727" spans="1:5">
      <c r="A1727" t="s">
        <v>2575</v>
      </c>
      <c r="B1727">
        <v>10007184751</v>
      </c>
      <c r="C1727" t="s">
        <v>30</v>
      </c>
      <c r="D1727" s="9">
        <v>33299</v>
      </c>
      <c r="E1727" t="s">
        <v>1164</v>
      </c>
    </row>
    <row r="1728" spans="1:5">
      <c r="A1728" t="s">
        <v>2576</v>
      </c>
      <c r="B1728">
        <v>10017762195</v>
      </c>
      <c r="C1728" t="s">
        <v>61</v>
      </c>
      <c r="D1728" s="9">
        <v>27310</v>
      </c>
      <c r="E1728" t="s">
        <v>1164</v>
      </c>
    </row>
    <row r="1729" spans="1:5">
      <c r="A1729" t="s">
        <v>2577</v>
      </c>
      <c r="B1729">
        <v>10007897703</v>
      </c>
      <c r="C1729" t="s">
        <v>140</v>
      </c>
      <c r="D1729" s="9">
        <v>34670</v>
      </c>
      <c r="E1729" t="s">
        <v>1164</v>
      </c>
    </row>
    <row r="1730" spans="1:5">
      <c r="A1730" t="s">
        <v>2578</v>
      </c>
      <c r="B1730">
        <v>10009232158</v>
      </c>
      <c r="C1730" t="s">
        <v>30</v>
      </c>
      <c r="D1730" s="9">
        <v>31434</v>
      </c>
      <c r="E1730" t="s">
        <v>1164</v>
      </c>
    </row>
    <row r="1731" spans="1:5">
      <c r="A1731" t="s">
        <v>2396</v>
      </c>
      <c r="B1731">
        <v>10054562278</v>
      </c>
      <c r="C1731" t="s">
        <v>616</v>
      </c>
      <c r="D1731" s="9">
        <v>35753</v>
      </c>
      <c r="E1731" t="s">
        <v>1164</v>
      </c>
    </row>
    <row r="1732" spans="1:5">
      <c r="A1732" t="s">
        <v>2579</v>
      </c>
      <c r="B1732">
        <v>10010646540</v>
      </c>
      <c r="C1732" t="s">
        <v>210</v>
      </c>
      <c r="D1732" s="9">
        <v>34520</v>
      </c>
      <c r="E1732" t="s">
        <v>1164</v>
      </c>
    </row>
    <row r="1733" spans="1:5">
      <c r="A1733" t="s">
        <v>6247</v>
      </c>
      <c r="B1733">
        <v>10012438414</v>
      </c>
      <c r="C1733" t="s">
        <v>482</v>
      </c>
      <c r="D1733" s="9">
        <v>33705</v>
      </c>
      <c r="E1733" t="s">
        <v>1171</v>
      </c>
    </row>
    <row r="1734" spans="1:5">
      <c r="A1734" t="s">
        <v>2581</v>
      </c>
      <c r="B1734">
        <v>10007193744</v>
      </c>
      <c r="C1734" t="s">
        <v>33</v>
      </c>
      <c r="D1734" s="9">
        <v>32939</v>
      </c>
      <c r="E1734" t="s">
        <v>1164</v>
      </c>
    </row>
    <row r="1735" spans="1:5">
      <c r="A1735" t="s">
        <v>2582</v>
      </c>
      <c r="B1735">
        <v>10015572019</v>
      </c>
      <c r="C1735" t="s">
        <v>150</v>
      </c>
      <c r="D1735" s="9">
        <v>36264</v>
      </c>
      <c r="E1735" t="s">
        <v>1164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1164</v>
      </c>
    </row>
    <row r="1737" spans="1:5">
      <c r="A1737" t="s">
        <v>2583</v>
      </c>
      <c r="B1737">
        <v>10010730709</v>
      </c>
      <c r="C1737" t="s">
        <v>2062</v>
      </c>
      <c r="D1737" s="9">
        <v>35036</v>
      </c>
      <c r="E1737" t="s">
        <v>1164</v>
      </c>
    </row>
    <row r="1738" spans="1:5">
      <c r="A1738" t="s">
        <v>2584</v>
      </c>
      <c r="B1738">
        <v>10053805173</v>
      </c>
      <c r="C1738" t="s">
        <v>176</v>
      </c>
      <c r="D1738" s="9">
        <v>34771</v>
      </c>
      <c r="E1738" t="s">
        <v>1164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1164</v>
      </c>
    </row>
    <row r="1740" spans="1:5">
      <c r="A1740" t="s">
        <v>2585</v>
      </c>
      <c r="B1740">
        <v>10055482061</v>
      </c>
      <c r="C1740" t="s">
        <v>140</v>
      </c>
      <c r="D1740" s="9">
        <v>33655</v>
      </c>
      <c r="E1740" t="s">
        <v>1164</v>
      </c>
    </row>
    <row r="1741" spans="1:5">
      <c r="A1741" t="s">
        <v>2586</v>
      </c>
      <c r="B1741">
        <v>10017655293</v>
      </c>
      <c r="C1741" t="s">
        <v>790</v>
      </c>
      <c r="D1741" s="9">
        <v>31911</v>
      </c>
      <c r="E1741" t="s">
        <v>1164</v>
      </c>
    </row>
    <row r="1742" spans="1:5">
      <c r="A1742" t="s">
        <v>2587</v>
      </c>
      <c r="B1742">
        <v>10010709992</v>
      </c>
      <c r="C1742" t="s">
        <v>210</v>
      </c>
      <c r="D1742" s="9">
        <v>35554</v>
      </c>
      <c r="E1742" t="s">
        <v>1164</v>
      </c>
    </row>
    <row r="1743" spans="1:5">
      <c r="A1743" t="s">
        <v>2588</v>
      </c>
      <c r="B1743">
        <v>10009011987</v>
      </c>
      <c r="C1743" t="s">
        <v>100</v>
      </c>
      <c r="D1743" s="9">
        <v>34774</v>
      </c>
      <c r="E1743" t="s">
        <v>1164</v>
      </c>
    </row>
    <row r="1744" spans="1:5">
      <c r="A1744" t="s">
        <v>2589</v>
      </c>
      <c r="B1744">
        <v>10006112394</v>
      </c>
      <c r="C1744" t="s">
        <v>176</v>
      </c>
      <c r="D1744" s="9">
        <v>29278</v>
      </c>
      <c r="E1744" t="s">
        <v>1164</v>
      </c>
    </row>
    <row r="1745" spans="1:5">
      <c r="A1745" t="s">
        <v>2801</v>
      </c>
      <c r="B1745">
        <v>10008957730</v>
      </c>
      <c r="C1745" t="s">
        <v>196</v>
      </c>
      <c r="D1745" s="9">
        <v>35278</v>
      </c>
      <c r="E1745" t="s">
        <v>1164</v>
      </c>
    </row>
    <row r="1746" spans="1:5">
      <c r="A1746" t="s">
        <v>2591</v>
      </c>
      <c r="B1746">
        <v>10009965015</v>
      </c>
      <c r="C1746" t="s">
        <v>24</v>
      </c>
      <c r="D1746" s="9">
        <v>35476</v>
      </c>
      <c r="E1746" t="s">
        <v>1164</v>
      </c>
    </row>
    <row r="1747" spans="1:5">
      <c r="A1747" t="s">
        <v>2592</v>
      </c>
      <c r="B1747">
        <v>10007362583</v>
      </c>
      <c r="C1747" t="s">
        <v>222</v>
      </c>
      <c r="D1747" s="9">
        <v>34267</v>
      </c>
      <c r="E1747" t="s">
        <v>1164</v>
      </c>
    </row>
    <row r="1748" spans="1:5">
      <c r="A1748" t="s">
        <v>2593</v>
      </c>
      <c r="B1748">
        <v>10004737826</v>
      </c>
      <c r="C1748" t="s">
        <v>205</v>
      </c>
      <c r="D1748" s="9">
        <v>30876</v>
      </c>
      <c r="E1748" t="s">
        <v>1164</v>
      </c>
    </row>
    <row r="1749" spans="1:5">
      <c r="A1749" t="s">
        <v>2594</v>
      </c>
      <c r="B1749">
        <v>10009206290</v>
      </c>
      <c r="C1749" t="s">
        <v>37</v>
      </c>
      <c r="D1749" s="9">
        <v>33912</v>
      </c>
      <c r="E1749" t="s">
        <v>1164</v>
      </c>
    </row>
    <row r="1750" spans="1:5">
      <c r="A1750" t="s">
        <v>2595</v>
      </c>
      <c r="B1750">
        <v>10009209930</v>
      </c>
      <c r="C1750" t="s">
        <v>37</v>
      </c>
      <c r="D1750" s="9">
        <v>35092</v>
      </c>
      <c r="E1750" t="s">
        <v>1164</v>
      </c>
    </row>
    <row r="1751" spans="1:5">
      <c r="A1751" t="s">
        <v>2596</v>
      </c>
      <c r="B1751">
        <v>10009090702</v>
      </c>
      <c r="C1751" t="s">
        <v>28</v>
      </c>
      <c r="D1751" s="9">
        <v>35651</v>
      </c>
      <c r="E1751" t="s">
        <v>1164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1164</v>
      </c>
    </row>
    <row r="1753" spans="1:5">
      <c r="A1753" t="s">
        <v>2597</v>
      </c>
      <c r="B1753">
        <v>10009719784</v>
      </c>
      <c r="C1753" t="s">
        <v>205</v>
      </c>
      <c r="D1753" s="9">
        <v>34434</v>
      </c>
      <c r="E1753" t="s">
        <v>1164</v>
      </c>
    </row>
    <row r="1754" spans="1:5">
      <c r="A1754" t="s">
        <v>2598</v>
      </c>
      <c r="B1754">
        <v>10006185348</v>
      </c>
      <c r="C1754" t="s">
        <v>42</v>
      </c>
      <c r="D1754" s="9">
        <v>31526</v>
      </c>
      <c r="E1754" t="s">
        <v>1164</v>
      </c>
    </row>
    <row r="1755" spans="1:5">
      <c r="A1755" t="s">
        <v>2599</v>
      </c>
      <c r="B1755">
        <v>10015078935</v>
      </c>
      <c r="C1755" t="s">
        <v>24</v>
      </c>
      <c r="D1755" s="9">
        <v>35856</v>
      </c>
      <c r="E1755" t="s">
        <v>1162</v>
      </c>
    </row>
    <row r="1756" spans="1:5">
      <c r="A1756" t="s">
        <v>7491</v>
      </c>
      <c r="B1756">
        <v>10015063070</v>
      </c>
      <c r="C1756" t="s">
        <v>196</v>
      </c>
      <c r="D1756" s="9">
        <v>35471</v>
      </c>
      <c r="E1756" t="s">
        <v>1164</v>
      </c>
    </row>
    <row r="1757" spans="1:5">
      <c r="A1757" t="s">
        <v>2601</v>
      </c>
      <c r="B1757">
        <v>10010666849</v>
      </c>
      <c r="C1757" t="s">
        <v>100</v>
      </c>
      <c r="D1757" s="9">
        <v>35971</v>
      </c>
      <c r="E1757" t="s">
        <v>1164</v>
      </c>
    </row>
    <row r="1758" spans="1:5">
      <c r="A1758" t="s">
        <v>2602</v>
      </c>
      <c r="B1758">
        <v>10063902570</v>
      </c>
      <c r="C1758" t="s">
        <v>254</v>
      </c>
      <c r="D1758" s="9">
        <v>35580</v>
      </c>
      <c r="E1758" t="s">
        <v>1164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1162</v>
      </c>
    </row>
    <row r="1760" spans="1:5">
      <c r="A1760" t="s">
        <v>2603</v>
      </c>
      <c r="B1760">
        <v>10009206088</v>
      </c>
      <c r="C1760" t="s">
        <v>37</v>
      </c>
      <c r="D1760" s="9">
        <v>33763</v>
      </c>
      <c r="E1760" t="s">
        <v>1164</v>
      </c>
    </row>
    <row r="1761" spans="1:5">
      <c r="A1761" t="s">
        <v>2604</v>
      </c>
      <c r="B1761">
        <v>10010092327</v>
      </c>
      <c r="C1761" t="s">
        <v>44</v>
      </c>
      <c r="D1761" s="9">
        <v>35226</v>
      </c>
      <c r="E1761" t="s">
        <v>1164</v>
      </c>
    </row>
    <row r="1762" spans="1:5">
      <c r="A1762" t="s">
        <v>2605</v>
      </c>
      <c r="B1762">
        <v>10010643813</v>
      </c>
      <c r="C1762" t="s">
        <v>1234</v>
      </c>
      <c r="D1762" s="9">
        <v>30834</v>
      </c>
      <c r="E1762" t="s">
        <v>1164</v>
      </c>
    </row>
    <row r="1763" spans="1:5">
      <c r="A1763" t="s">
        <v>2607</v>
      </c>
      <c r="B1763">
        <v>10049173223</v>
      </c>
      <c r="C1763" t="s">
        <v>2606</v>
      </c>
      <c r="D1763" s="9">
        <v>31293</v>
      </c>
      <c r="E1763" t="s">
        <v>1164</v>
      </c>
    </row>
    <row r="1764" spans="1:5">
      <c r="A1764" t="s">
        <v>2608</v>
      </c>
      <c r="B1764">
        <v>10008880635</v>
      </c>
      <c r="C1764" t="s">
        <v>176</v>
      </c>
      <c r="D1764" s="9">
        <v>33340</v>
      </c>
      <c r="E1764" t="s">
        <v>1164</v>
      </c>
    </row>
    <row r="1765" spans="1:5">
      <c r="A1765" t="s">
        <v>2609</v>
      </c>
      <c r="B1765">
        <v>10009519320</v>
      </c>
      <c r="C1765" t="s">
        <v>35</v>
      </c>
      <c r="D1765" s="9">
        <v>35245</v>
      </c>
      <c r="E1765" t="s">
        <v>1164</v>
      </c>
    </row>
    <row r="1766" spans="1:5">
      <c r="A1766" t="s">
        <v>3971</v>
      </c>
      <c r="B1766">
        <v>10010610164</v>
      </c>
      <c r="C1766" t="s">
        <v>643</v>
      </c>
      <c r="D1766" s="9">
        <v>35788</v>
      </c>
      <c r="E1766" t="s">
        <v>1163</v>
      </c>
    </row>
    <row r="1767" spans="1:5">
      <c r="A1767" t="s">
        <v>2611</v>
      </c>
      <c r="B1767">
        <v>10013397300</v>
      </c>
      <c r="C1767" t="s">
        <v>145</v>
      </c>
      <c r="D1767" s="9">
        <v>35389</v>
      </c>
      <c r="E1767" t="s">
        <v>1164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1164</v>
      </c>
    </row>
    <row r="1769" spans="1:5">
      <c r="A1769" t="s">
        <v>2612</v>
      </c>
      <c r="B1769">
        <v>10009573375</v>
      </c>
      <c r="C1769" t="s">
        <v>2606</v>
      </c>
      <c r="D1769" s="9">
        <v>32025</v>
      </c>
      <c r="E1769" t="s">
        <v>1164</v>
      </c>
    </row>
    <row r="1770" spans="1:5">
      <c r="A1770" t="s">
        <v>2613</v>
      </c>
      <c r="B1770">
        <v>10014381545</v>
      </c>
      <c r="C1770" t="s">
        <v>1234</v>
      </c>
      <c r="D1770" s="9">
        <v>35020</v>
      </c>
      <c r="E1770" t="s">
        <v>1164</v>
      </c>
    </row>
    <row r="1771" spans="1:5">
      <c r="A1771" t="s">
        <v>2614</v>
      </c>
      <c r="B1771">
        <v>10023927658</v>
      </c>
      <c r="C1771" t="s">
        <v>111</v>
      </c>
      <c r="D1771" s="9">
        <v>36872</v>
      </c>
      <c r="E1771" t="s">
        <v>1164</v>
      </c>
    </row>
    <row r="1772" spans="1:5">
      <c r="A1772" t="s">
        <v>2615</v>
      </c>
      <c r="B1772">
        <v>10063896409</v>
      </c>
      <c r="C1772" t="s">
        <v>254</v>
      </c>
      <c r="D1772" s="9">
        <v>35969</v>
      </c>
      <c r="E1772" t="s">
        <v>1164</v>
      </c>
    </row>
    <row r="1773" spans="1:5">
      <c r="A1773" t="s">
        <v>6406</v>
      </c>
      <c r="B1773">
        <v>10006632558</v>
      </c>
      <c r="C1773" t="s">
        <v>83</v>
      </c>
      <c r="D1773" s="9">
        <v>33623</v>
      </c>
      <c r="E1773" t="s">
        <v>1164</v>
      </c>
    </row>
    <row r="1774" spans="1:5">
      <c r="A1774" t="s">
        <v>2617</v>
      </c>
      <c r="B1774">
        <v>10015539683</v>
      </c>
      <c r="C1774" t="s">
        <v>76</v>
      </c>
      <c r="D1774" s="9">
        <v>36215</v>
      </c>
      <c r="E1774" t="s">
        <v>1164</v>
      </c>
    </row>
    <row r="1775" spans="1:5">
      <c r="A1775" t="s">
        <v>2618</v>
      </c>
      <c r="B1775">
        <v>10063250953</v>
      </c>
      <c r="C1775" t="s">
        <v>145</v>
      </c>
      <c r="D1775" s="9">
        <v>34151</v>
      </c>
      <c r="E1775" t="s">
        <v>1164</v>
      </c>
    </row>
    <row r="1776" spans="1:5">
      <c r="A1776" t="s">
        <v>2619</v>
      </c>
      <c r="B1776">
        <v>10009825676</v>
      </c>
      <c r="C1776" t="s">
        <v>80</v>
      </c>
      <c r="D1776" s="9">
        <v>35633</v>
      </c>
      <c r="E1776" t="s">
        <v>1164</v>
      </c>
    </row>
    <row r="1777" spans="1:5">
      <c r="A1777" t="s">
        <v>2620</v>
      </c>
      <c r="B1777">
        <v>10009974614</v>
      </c>
      <c r="C1777" t="s">
        <v>24</v>
      </c>
      <c r="D1777" s="9">
        <v>35644</v>
      </c>
      <c r="E1777" t="s">
        <v>1162</v>
      </c>
    </row>
    <row r="1778" spans="1:5">
      <c r="A1778" t="s">
        <v>2621</v>
      </c>
      <c r="B1778">
        <v>10009968348</v>
      </c>
      <c r="C1778" t="s">
        <v>111</v>
      </c>
      <c r="D1778" s="9">
        <v>35522</v>
      </c>
      <c r="E1778" t="s">
        <v>1164</v>
      </c>
    </row>
    <row r="1779" spans="1:5">
      <c r="A1779" t="s">
        <v>2622</v>
      </c>
      <c r="B1779">
        <v>10009213970</v>
      </c>
      <c r="C1779" t="s">
        <v>37</v>
      </c>
      <c r="D1779" s="9">
        <v>35265</v>
      </c>
      <c r="E1779" t="s">
        <v>1164</v>
      </c>
    </row>
    <row r="1780" spans="1:5">
      <c r="A1780" t="s">
        <v>2623</v>
      </c>
      <c r="B1780">
        <v>10007063705</v>
      </c>
      <c r="C1780" t="s">
        <v>111</v>
      </c>
      <c r="D1780" s="9">
        <v>33779</v>
      </c>
      <c r="E1780" t="s">
        <v>1164</v>
      </c>
    </row>
    <row r="1781" spans="1:5">
      <c r="A1781" t="s">
        <v>2624</v>
      </c>
      <c r="B1781">
        <v>10008000965</v>
      </c>
      <c r="C1781" t="s">
        <v>790</v>
      </c>
      <c r="D1781" s="9">
        <v>32338</v>
      </c>
      <c r="E1781" t="s">
        <v>1164</v>
      </c>
    </row>
    <row r="1782" spans="1:5">
      <c r="A1782" t="s">
        <v>2625</v>
      </c>
      <c r="B1782">
        <v>10015442683</v>
      </c>
      <c r="C1782" t="s">
        <v>33</v>
      </c>
      <c r="D1782" s="9">
        <v>35887</v>
      </c>
      <c r="E1782" t="s">
        <v>1164</v>
      </c>
    </row>
    <row r="1783" spans="1:5">
      <c r="A1783" t="s">
        <v>2626</v>
      </c>
      <c r="B1783">
        <v>10065959374</v>
      </c>
      <c r="C1783" t="s">
        <v>129</v>
      </c>
      <c r="D1783" s="9">
        <v>34848</v>
      </c>
      <c r="E1783" t="s">
        <v>1164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1162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1164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1164</v>
      </c>
    </row>
    <row r="1787" spans="1:5">
      <c r="A1787" t="s">
        <v>2627</v>
      </c>
      <c r="B1787">
        <v>10009219024</v>
      </c>
      <c r="C1787" t="s">
        <v>176</v>
      </c>
      <c r="D1787" s="9">
        <v>34886</v>
      </c>
      <c r="E1787" t="s">
        <v>1164</v>
      </c>
    </row>
    <row r="1788" spans="1:5">
      <c r="A1788" t="s">
        <v>2628</v>
      </c>
      <c r="B1788">
        <v>10009034219</v>
      </c>
      <c r="C1788" t="s">
        <v>145</v>
      </c>
      <c r="D1788" s="9">
        <v>35024</v>
      </c>
      <c r="E1788" t="s">
        <v>1162</v>
      </c>
    </row>
    <row r="1789" spans="1:5">
      <c r="A1789" t="s">
        <v>7208</v>
      </c>
      <c r="B1789">
        <v>10010739496</v>
      </c>
      <c r="C1789" t="s">
        <v>643</v>
      </c>
      <c r="D1789" s="9">
        <v>32370</v>
      </c>
      <c r="E1789" t="s">
        <v>1162</v>
      </c>
    </row>
    <row r="1790" spans="1:5">
      <c r="A1790" t="s">
        <v>2630</v>
      </c>
      <c r="B1790">
        <v>10009027852</v>
      </c>
      <c r="C1790" t="s">
        <v>24</v>
      </c>
      <c r="D1790" s="9">
        <v>34808</v>
      </c>
      <c r="E1790" t="s">
        <v>1164</v>
      </c>
    </row>
    <row r="1791" spans="1:5">
      <c r="A1791" t="s">
        <v>2590</v>
      </c>
      <c r="B1791">
        <v>10010178718</v>
      </c>
      <c r="C1791" t="s">
        <v>196</v>
      </c>
      <c r="D1791" s="9">
        <v>35968</v>
      </c>
      <c r="E1791" t="s">
        <v>1164</v>
      </c>
    </row>
    <row r="1792" spans="1:5">
      <c r="A1792" t="s">
        <v>2632</v>
      </c>
      <c r="B1792">
        <v>10010681300</v>
      </c>
      <c r="C1792" t="s">
        <v>362</v>
      </c>
      <c r="D1792" s="9">
        <v>30659</v>
      </c>
      <c r="E1792" t="s">
        <v>1164</v>
      </c>
    </row>
    <row r="1793" spans="1:5">
      <c r="A1793" t="s">
        <v>2633</v>
      </c>
      <c r="B1793">
        <v>10010640173</v>
      </c>
      <c r="C1793" t="s">
        <v>210</v>
      </c>
      <c r="D1793" s="9">
        <v>34632</v>
      </c>
      <c r="E1793" t="s">
        <v>1162</v>
      </c>
    </row>
    <row r="1794" spans="1:5">
      <c r="A1794" t="s">
        <v>2634</v>
      </c>
      <c r="B1794">
        <v>10010871458</v>
      </c>
      <c r="C1794" t="s">
        <v>254</v>
      </c>
      <c r="D1794" s="9">
        <v>35338</v>
      </c>
      <c r="E1794" t="s">
        <v>1164</v>
      </c>
    </row>
    <row r="1795" spans="1:5">
      <c r="A1795" t="s">
        <v>2635</v>
      </c>
      <c r="B1795">
        <v>10007198794</v>
      </c>
      <c r="C1795" t="s">
        <v>102</v>
      </c>
      <c r="D1795" s="9">
        <v>33368</v>
      </c>
      <c r="E1795" t="s">
        <v>1164</v>
      </c>
    </row>
    <row r="1796" spans="1:5">
      <c r="A1796" t="s">
        <v>4332</v>
      </c>
      <c r="B1796">
        <v>10010880855</v>
      </c>
      <c r="C1796" t="s">
        <v>196</v>
      </c>
      <c r="D1796" s="9">
        <v>35934</v>
      </c>
      <c r="E1796" t="s">
        <v>1164</v>
      </c>
    </row>
    <row r="1797" spans="1:5">
      <c r="A1797" t="s">
        <v>2664</v>
      </c>
      <c r="B1797">
        <v>10010740914</v>
      </c>
      <c r="C1797" t="s">
        <v>643</v>
      </c>
      <c r="D1797" s="9">
        <v>35612</v>
      </c>
      <c r="E1797" t="s">
        <v>1164</v>
      </c>
    </row>
    <row r="1798" spans="1:5">
      <c r="A1798" t="s">
        <v>2638</v>
      </c>
      <c r="B1798">
        <v>10007889922</v>
      </c>
      <c r="C1798" t="s">
        <v>323</v>
      </c>
      <c r="D1798" s="9">
        <v>33837</v>
      </c>
      <c r="E1798" t="s">
        <v>1164</v>
      </c>
    </row>
    <row r="1799" spans="1:5">
      <c r="A1799" t="s">
        <v>2639</v>
      </c>
      <c r="B1799">
        <v>10053890857</v>
      </c>
      <c r="C1799" t="s">
        <v>80</v>
      </c>
      <c r="D1799" s="9">
        <v>33700</v>
      </c>
      <c r="E1799" t="s">
        <v>1164</v>
      </c>
    </row>
    <row r="1800" spans="1:5">
      <c r="A1800" t="s">
        <v>2640</v>
      </c>
      <c r="B1800">
        <v>10009705943</v>
      </c>
      <c r="C1800" t="s">
        <v>129</v>
      </c>
      <c r="D1800" s="9">
        <v>34199</v>
      </c>
      <c r="E1800" t="s">
        <v>1162</v>
      </c>
    </row>
    <row r="1801" spans="1:5">
      <c r="A1801" t="s">
        <v>2641</v>
      </c>
      <c r="B1801">
        <v>10008925293</v>
      </c>
      <c r="C1801" t="s">
        <v>367</v>
      </c>
      <c r="D1801" s="9">
        <v>34034</v>
      </c>
      <c r="E1801" t="s">
        <v>1164</v>
      </c>
    </row>
    <row r="1802" spans="1:5">
      <c r="A1802" t="s">
        <v>2642</v>
      </c>
      <c r="B1802">
        <v>10057794806</v>
      </c>
      <c r="C1802" t="s">
        <v>129</v>
      </c>
      <c r="D1802" s="9">
        <v>36056</v>
      </c>
      <c r="E1802" t="s">
        <v>1164</v>
      </c>
    </row>
    <row r="1803" spans="1:5">
      <c r="A1803" t="s">
        <v>2643</v>
      </c>
      <c r="B1803">
        <v>10045923420</v>
      </c>
      <c r="C1803" t="s">
        <v>33</v>
      </c>
      <c r="D1803" s="9">
        <v>35737</v>
      </c>
      <c r="E1803" t="s">
        <v>1164</v>
      </c>
    </row>
    <row r="1804" spans="1:5">
      <c r="A1804" t="s">
        <v>2644</v>
      </c>
      <c r="B1804">
        <v>10005964874</v>
      </c>
      <c r="C1804" t="s">
        <v>111</v>
      </c>
      <c r="D1804" s="9">
        <v>32885</v>
      </c>
      <c r="E1804" t="s">
        <v>1164</v>
      </c>
    </row>
    <row r="1805" spans="1:5">
      <c r="A1805" t="s">
        <v>2645</v>
      </c>
      <c r="B1805">
        <v>10010630271</v>
      </c>
      <c r="C1805" t="s">
        <v>33</v>
      </c>
      <c r="D1805" s="9">
        <v>32152</v>
      </c>
      <c r="E1805" t="s">
        <v>1162</v>
      </c>
    </row>
    <row r="1806" spans="1:5">
      <c r="A1806" t="s">
        <v>4932</v>
      </c>
      <c r="B1806">
        <v>10035025771</v>
      </c>
      <c r="C1806" t="s">
        <v>643</v>
      </c>
      <c r="D1806" s="9">
        <v>37821</v>
      </c>
      <c r="E1806" t="s">
        <v>1162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1164</v>
      </c>
    </row>
    <row r="1808" spans="1:5">
      <c r="A1808" t="s">
        <v>2647</v>
      </c>
      <c r="B1808">
        <v>10011072936</v>
      </c>
      <c r="C1808" t="s">
        <v>145</v>
      </c>
      <c r="D1808" s="9">
        <v>33677</v>
      </c>
      <c r="E1808" t="s">
        <v>1164</v>
      </c>
    </row>
    <row r="1809" spans="1:5">
      <c r="A1809" t="s">
        <v>2648</v>
      </c>
      <c r="B1809">
        <v>10057868362</v>
      </c>
      <c r="C1809" t="s">
        <v>129</v>
      </c>
      <c r="D1809" s="9">
        <v>28226</v>
      </c>
      <c r="E1809" t="s">
        <v>1164</v>
      </c>
    </row>
    <row r="1810" spans="1:5">
      <c r="A1810" t="s">
        <v>2649</v>
      </c>
      <c r="B1810">
        <v>10023476206</v>
      </c>
      <c r="C1810" t="s">
        <v>32</v>
      </c>
      <c r="D1810" s="9">
        <v>30366</v>
      </c>
      <c r="E1810" t="s">
        <v>1162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1164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1162</v>
      </c>
    </row>
    <row r="1813" spans="1:5">
      <c r="A1813" t="s">
        <v>2650</v>
      </c>
      <c r="B1813">
        <v>10005757336</v>
      </c>
      <c r="C1813" t="s">
        <v>323</v>
      </c>
      <c r="D1813" s="9">
        <v>30842</v>
      </c>
      <c r="E1813" t="s">
        <v>1164</v>
      </c>
    </row>
    <row r="1814" spans="1:5">
      <c r="A1814" t="s">
        <v>2651</v>
      </c>
      <c r="B1814">
        <v>10010625423</v>
      </c>
      <c r="C1814" t="s">
        <v>33</v>
      </c>
      <c r="D1814" s="9">
        <v>35582</v>
      </c>
      <c r="E1814" t="s">
        <v>1171</v>
      </c>
    </row>
    <row r="1815" spans="1:5">
      <c r="A1815" t="s">
        <v>2652</v>
      </c>
      <c r="B1815">
        <v>10021412429</v>
      </c>
      <c r="C1815" t="s">
        <v>30</v>
      </c>
      <c r="D1815" s="9">
        <v>32932</v>
      </c>
      <c r="E1815" t="s">
        <v>1164</v>
      </c>
    </row>
    <row r="1816" spans="1:5">
      <c r="A1816" t="s">
        <v>2653</v>
      </c>
      <c r="B1816">
        <v>10008959245</v>
      </c>
      <c r="C1816" t="s">
        <v>323</v>
      </c>
      <c r="D1816" s="9">
        <v>32667</v>
      </c>
      <c r="E1816" t="s">
        <v>1164</v>
      </c>
    </row>
    <row r="1817" spans="1:5">
      <c r="A1817" t="s">
        <v>2654</v>
      </c>
      <c r="B1817">
        <v>10015000123</v>
      </c>
      <c r="C1817" t="s">
        <v>102</v>
      </c>
      <c r="D1817" s="9">
        <v>36492</v>
      </c>
      <c r="E1817" t="s">
        <v>1164</v>
      </c>
    </row>
    <row r="1818" spans="1:5">
      <c r="A1818" t="s">
        <v>2655</v>
      </c>
      <c r="B1818">
        <v>10009669668</v>
      </c>
      <c r="C1818" t="s">
        <v>152</v>
      </c>
      <c r="D1818" s="9">
        <v>35978</v>
      </c>
      <c r="E1818" t="s">
        <v>1164</v>
      </c>
    </row>
    <row r="1819" spans="1:5">
      <c r="A1819" t="s">
        <v>2656</v>
      </c>
      <c r="B1819">
        <v>10002589476</v>
      </c>
      <c r="C1819" t="s">
        <v>80</v>
      </c>
      <c r="D1819" s="9">
        <v>29133</v>
      </c>
      <c r="E1819" t="s">
        <v>1164</v>
      </c>
    </row>
    <row r="1820" spans="1:5">
      <c r="A1820" t="s">
        <v>2657</v>
      </c>
      <c r="B1820">
        <v>10015979217</v>
      </c>
      <c r="C1820" t="s">
        <v>186</v>
      </c>
      <c r="D1820" s="9">
        <v>36448</v>
      </c>
      <c r="E1820" t="s">
        <v>1171</v>
      </c>
    </row>
    <row r="1821" spans="1:5">
      <c r="A1821" t="s">
        <v>2658</v>
      </c>
      <c r="B1821">
        <v>10013983037</v>
      </c>
      <c r="C1821" t="s">
        <v>145</v>
      </c>
      <c r="D1821" s="9">
        <v>33353</v>
      </c>
      <c r="E1821" t="s">
        <v>1164</v>
      </c>
    </row>
    <row r="1822" spans="1:5">
      <c r="A1822" t="s">
        <v>2659</v>
      </c>
      <c r="B1822">
        <v>10061391886</v>
      </c>
      <c r="C1822" t="s">
        <v>129</v>
      </c>
      <c r="D1822" s="9">
        <v>33023</v>
      </c>
      <c r="E1822" t="s">
        <v>1164</v>
      </c>
    </row>
    <row r="1823" spans="1:5">
      <c r="A1823" t="s">
        <v>2660</v>
      </c>
      <c r="B1823">
        <v>10004782484</v>
      </c>
      <c r="C1823" t="s">
        <v>222</v>
      </c>
      <c r="D1823" s="9">
        <v>31772</v>
      </c>
      <c r="E1823" t="s">
        <v>1164</v>
      </c>
    </row>
    <row r="1824" spans="1:5">
      <c r="A1824" t="s">
        <v>2661</v>
      </c>
      <c r="B1824">
        <v>10009026034</v>
      </c>
      <c r="C1824" t="s">
        <v>24</v>
      </c>
      <c r="D1824" s="9">
        <v>34811</v>
      </c>
      <c r="E1824" t="s">
        <v>1162</v>
      </c>
    </row>
    <row r="1825" spans="1:5">
      <c r="A1825" t="s">
        <v>2662</v>
      </c>
      <c r="B1825">
        <v>10010859940</v>
      </c>
      <c r="C1825" t="s">
        <v>44</v>
      </c>
      <c r="D1825" s="9">
        <v>36116</v>
      </c>
      <c r="E1825" t="s">
        <v>1164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1162</v>
      </c>
    </row>
    <row r="1827" spans="1:5">
      <c r="A1827" t="s">
        <v>6777</v>
      </c>
      <c r="B1827">
        <v>10006494132</v>
      </c>
      <c r="C1827" t="s">
        <v>643</v>
      </c>
      <c r="D1827" s="9">
        <v>33329</v>
      </c>
      <c r="E1827" t="s">
        <v>1162</v>
      </c>
    </row>
    <row r="1828" spans="1:5">
      <c r="A1828" t="s">
        <v>2663</v>
      </c>
      <c r="B1828">
        <v>10009139101</v>
      </c>
      <c r="C1828" t="s">
        <v>33</v>
      </c>
      <c r="D1828" s="9">
        <v>35146</v>
      </c>
      <c r="E1828" t="s">
        <v>1164</v>
      </c>
    </row>
    <row r="1829" spans="1:5">
      <c r="A1829" t="s">
        <v>7575</v>
      </c>
      <c r="B1829">
        <v>10007062893</v>
      </c>
      <c r="C1829" t="s">
        <v>643</v>
      </c>
      <c r="D1829" s="9">
        <v>33339</v>
      </c>
      <c r="E1829" t="s">
        <v>1164</v>
      </c>
    </row>
    <row r="1830" spans="1:5">
      <c r="A1830" t="s">
        <v>3980</v>
      </c>
      <c r="B1830">
        <v>10046239173</v>
      </c>
      <c r="C1830" t="s">
        <v>83</v>
      </c>
      <c r="D1830" s="9">
        <v>37436</v>
      </c>
      <c r="E1830" t="s">
        <v>1162</v>
      </c>
    </row>
    <row r="1831" spans="1:5">
      <c r="A1831" t="s">
        <v>2666</v>
      </c>
      <c r="B1831">
        <v>10009725141</v>
      </c>
      <c r="C1831" t="s">
        <v>323</v>
      </c>
      <c r="D1831" s="9">
        <v>35483</v>
      </c>
      <c r="E1831" t="s">
        <v>1164</v>
      </c>
    </row>
    <row r="1832" spans="1:5">
      <c r="A1832" t="s">
        <v>2667</v>
      </c>
      <c r="B1832">
        <v>10050254569</v>
      </c>
      <c r="C1832" t="s">
        <v>152</v>
      </c>
      <c r="D1832" s="9">
        <v>36129</v>
      </c>
      <c r="E1832" t="s">
        <v>1164</v>
      </c>
    </row>
    <row r="1833" spans="1:5">
      <c r="A1833" t="s">
        <v>2668</v>
      </c>
      <c r="B1833">
        <v>10056025362</v>
      </c>
      <c r="C1833" t="s">
        <v>145</v>
      </c>
      <c r="D1833" s="9">
        <v>34052</v>
      </c>
      <c r="E1833" t="s">
        <v>1164</v>
      </c>
    </row>
    <row r="1834" spans="1:5">
      <c r="A1834" t="s">
        <v>2669</v>
      </c>
      <c r="B1834">
        <v>10009033512</v>
      </c>
      <c r="C1834" t="s">
        <v>32</v>
      </c>
      <c r="D1834" s="9">
        <v>34529</v>
      </c>
      <c r="E1834" t="s">
        <v>1164</v>
      </c>
    </row>
    <row r="1835" spans="1:5">
      <c r="A1835" t="s">
        <v>2670</v>
      </c>
      <c r="B1835">
        <v>10009259137</v>
      </c>
      <c r="C1835" t="s">
        <v>222</v>
      </c>
      <c r="D1835" s="9">
        <v>31165</v>
      </c>
      <c r="E1835" t="s">
        <v>1164</v>
      </c>
    </row>
    <row r="1836" spans="1:5">
      <c r="A1836" t="s">
        <v>2671</v>
      </c>
      <c r="B1836">
        <v>10009501132</v>
      </c>
      <c r="C1836" t="s">
        <v>24</v>
      </c>
      <c r="D1836" s="9">
        <v>35356</v>
      </c>
      <c r="E1836" t="s">
        <v>1162</v>
      </c>
    </row>
    <row r="1837" spans="1:5">
      <c r="A1837" t="s">
        <v>2673</v>
      </c>
      <c r="B1837">
        <v>10015779961</v>
      </c>
      <c r="C1837" t="s">
        <v>2672</v>
      </c>
      <c r="D1837" s="9">
        <v>35877</v>
      </c>
      <c r="E1837" t="s">
        <v>1164</v>
      </c>
    </row>
    <row r="1838" spans="1:5">
      <c r="A1838" t="s">
        <v>2674</v>
      </c>
      <c r="B1838">
        <v>10007603568</v>
      </c>
      <c r="C1838" t="s">
        <v>28</v>
      </c>
      <c r="D1838" s="9">
        <v>33659</v>
      </c>
      <c r="E1838" t="s">
        <v>1162</v>
      </c>
    </row>
    <row r="1839" spans="1:5">
      <c r="A1839" t="s">
        <v>4798</v>
      </c>
      <c r="B1839">
        <v>10036091660</v>
      </c>
      <c r="C1839" t="s">
        <v>196</v>
      </c>
      <c r="D1839" s="9">
        <v>37879</v>
      </c>
      <c r="E1839" t="s">
        <v>1163</v>
      </c>
    </row>
    <row r="1840" spans="1:5">
      <c r="A1840" t="s">
        <v>7956</v>
      </c>
      <c r="B1840">
        <v>10071865159</v>
      </c>
      <c r="C1840" t="s">
        <v>162</v>
      </c>
      <c r="D1840" s="9">
        <v>38174</v>
      </c>
      <c r="E1840" t="s">
        <v>1162</v>
      </c>
    </row>
    <row r="1841" spans="1:5">
      <c r="A1841" t="s">
        <v>2677</v>
      </c>
      <c r="B1841">
        <v>10010737981</v>
      </c>
      <c r="C1841" t="s">
        <v>722</v>
      </c>
      <c r="D1841" s="9">
        <v>34166</v>
      </c>
      <c r="E1841" t="s">
        <v>1164</v>
      </c>
    </row>
    <row r="1842" spans="1:5">
      <c r="A1842" t="s">
        <v>3474</v>
      </c>
      <c r="B1842">
        <v>10008929539</v>
      </c>
      <c r="C1842" t="s">
        <v>643</v>
      </c>
      <c r="D1842" s="9">
        <v>34586</v>
      </c>
      <c r="E1842" t="s">
        <v>1171</v>
      </c>
    </row>
    <row r="1843" spans="1:5">
      <c r="A1843" t="s">
        <v>2679</v>
      </c>
      <c r="B1843">
        <v>10014174108</v>
      </c>
      <c r="C1843" t="s">
        <v>323</v>
      </c>
      <c r="D1843" s="9">
        <v>33684</v>
      </c>
      <c r="E1843" t="s">
        <v>1164</v>
      </c>
    </row>
    <row r="1844" spans="1:5">
      <c r="A1844" t="s">
        <v>2680</v>
      </c>
      <c r="B1844">
        <v>10007507881</v>
      </c>
      <c r="C1844" t="s">
        <v>24</v>
      </c>
      <c r="D1844" s="9">
        <v>34268</v>
      </c>
      <c r="E1844" t="s">
        <v>1164</v>
      </c>
    </row>
    <row r="1845" spans="1:5">
      <c r="A1845" t="s">
        <v>2681</v>
      </c>
      <c r="B1845">
        <v>10004629409</v>
      </c>
      <c r="C1845" t="s">
        <v>26</v>
      </c>
      <c r="D1845" s="9">
        <v>31885</v>
      </c>
      <c r="E1845" t="s">
        <v>1162</v>
      </c>
    </row>
    <row r="1846" spans="1:5">
      <c r="A1846" t="s">
        <v>2682</v>
      </c>
      <c r="B1846">
        <v>10015979116</v>
      </c>
      <c r="C1846" t="s">
        <v>186</v>
      </c>
      <c r="D1846" s="9">
        <v>36302</v>
      </c>
      <c r="E1846" t="s">
        <v>1164</v>
      </c>
    </row>
    <row r="1847" spans="1:5">
      <c r="A1847" t="s">
        <v>2683</v>
      </c>
      <c r="B1847">
        <v>10016662661</v>
      </c>
      <c r="C1847" t="s">
        <v>176</v>
      </c>
      <c r="D1847" s="9">
        <v>35978</v>
      </c>
      <c r="E1847" t="s">
        <v>1162</v>
      </c>
    </row>
    <row r="1848" spans="1:5">
      <c r="A1848" t="s">
        <v>2684</v>
      </c>
      <c r="B1848">
        <v>10065502565</v>
      </c>
      <c r="C1848" t="s">
        <v>145</v>
      </c>
      <c r="D1848" s="9">
        <v>32870</v>
      </c>
      <c r="E1848" t="s">
        <v>1164</v>
      </c>
    </row>
    <row r="1849" spans="1:5">
      <c r="A1849" t="s">
        <v>2685</v>
      </c>
      <c r="B1849">
        <v>10015718428</v>
      </c>
      <c r="C1849" t="s">
        <v>32</v>
      </c>
      <c r="D1849" s="9">
        <v>36231</v>
      </c>
      <c r="E1849" t="s">
        <v>1164</v>
      </c>
    </row>
    <row r="1850" spans="1:5">
      <c r="A1850" t="s">
        <v>2686</v>
      </c>
      <c r="B1850">
        <v>10009259945</v>
      </c>
      <c r="C1850" t="s">
        <v>222</v>
      </c>
      <c r="D1850" s="9">
        <v>27653</v>
      </c>
      <c r="E1850" t="s">
        <v>1164</v>
      </c>
    </row>
    <row r="1851" spans="1:5">
      <c r="A1851" t="s">
        <v>2687</v>
      </c>
      <c r="B1851">
        <v>10014465108</v>
      </c>
      <c r="C1851" t="s">
        <v>24</v>
      </c>
      <c r="D1851" s="9">
        <v>34924</v>
      </c>
      <c r="E1851" t="s">
        <v>1164</v>
      </c>
    </row>
    <row r="1852" spans="1:5">
      <c r="A1852" t="s">
        <v>2688</v>
      </c>
      <c r="B1852">
        <v>10015064484</v>
      </c>
      <c r="C1852" t="s">
        <v>44</v>
      </c>
      <c r="D1852" s="9">
        <v>35900</v>
      </c>
      <c r="E1852" t="s">
        <v>1164</v>
      </c>
    </row>
    <row r="1853" spans="1:5">
      <c r="A1853" t="s">
        <v>8024</v>
      </c>
      <c r="B1853">
        <v>10035036986</v>
      </c>
      <c r="C1853" t="s">
        <v>643</v>
      </c>
      <c r="D1853" s="9">
        <v>37105</v>
      </c>
      <c r="E1853" t="s">
        <v>1162</v>
      </c>
    </row>
    <row r="1854" spans="1:5">
      <c r="A1854" t="s">
        <v>2690</v>
      </c>
      <c r="B1854">
        <v>10015553124</v>
      </c>
      <c r="C1854" t="s">
        <v>35</v>
      </c>
      <c r="D1854" s="9">
        <v>36364</v>
      </c>
      <c r="E1854" t="s">
        <v>1171</v>
      </c>
    </row>
    <row r="1855" spans="1:5">
      <c r="A1855" t="s">
        <v>2691</v>
      </c>
      <c r="B1855">
        <v>10010699181</v>
      </c>
      <c r="C1855" t="s">
        <v>254</v>
      </c>
      <c r="D1855" s="9">
        <v>34057</v>
      </c>
      <c r="E1855" t="s">
        <v>1164</v>
      </c>
    </row>
    <row r="1856" spans="1:5">
      <c r="A1856" t="s">
        <v>2692</v>
      </c>
      <c r="B1856">
        <v>10035481166</v>
      </c>
      <c r="C1856" t="s">
        <v>42</v>
      </c>
      <c r="D1856" s="9">
        <v>33853</v>
      </c>
      <c r="E1856" t="s">
        <v>1164</v>
      </c>
    </row>
    <row r="1857" spans="1:5">
      <c r="A1857" t="s">
        <v>2693</v>
      </c>
      <c r="B1857">
        <v>10014587164</v>
      </c>
      <c r="C1857" t="s">
        <v>186</v>
      </c>
      <c r="D1857" s="9">
        <v>35933</v>
      </c>
      <c r="E1857" t="s">
        <v>1164</v>
      </c>
    </row>
    <row r="1858" spans="1:5">
      <c r="A1858" t="s">
        <v>2694</v>
      </c>
      <c r="B1858">
        <v>10016290526</v>
      </c>
      <c r="C1858" t="s">
        <v>176</v>
      </c>
      <c r="D1858" s="9">
        <v>33665</v>
      </c>
      <c r="E1858" t="s">
        <v>1164</v>
      </c>
    </row>
    <row r="1859" spans="1:5">
      <c r="A1859" t="s">
        <v>2695</v>
      </c>
      <c r="B1859">
        <v>10015875244</v>
      </c>
      <c r="C1859" t="s">
        <v>205</v>
      </c>
      <c r="D1859" s="9">
        <v>35855</v>
      </c>
      <c r="E1859" t="s">
        <v>1164</v>
      </c>
    </row>
    <row r="1860" spans="1:5">
      <c r="A1860" t="s">
        <v>2696</v>
      </c>
      <c r="B1860">
        <v>10009974412</v>
      </c>
      <c r="C1860" t="s">
        <v>24</v>
      </c>
      <c r="D1860" s="9">
        <v>35761</v>
      </c>
      <c r="E1860" t="s">
        <v>1162</v>
      </c>
    </row>
    <row r="1861" spans="1:5">
      <c r="A1861" t="s">
        <v>2697</v>
      </c>
      <c r="B1861">
        <v>10009176180</v>
      </c>
      <c r="C1861" t="s">
        <v>44</v>
      </c>
      <c r="D1861" s="9">
        <v>35180</v>
      </c>
      <c r="E1861" t="s">
        <v>1164</v>
      </c>
    </row>
    <row r="1862" spans="1:5">
      <c r="A1862" t="s">
        <v>2698</v>
      </c>
      <c r="B1862">
        <v>10012587651</v>
      </c>
      <c r="C1862" t="s">
        <v>362</v>
      </c>
      <c r="D1862" s="9">
        <v>28543</v>
      </c>
      <c r="E1862" t="s">
        <v>1164</v>
      </c>
    </row>
    <row r="1863" spans="1:5">
      <c r="A1863" t="s">
        <v>2699</v>
      </c>
      <c r="B1863">
        <v>10013036679</v>
      </c>
      <c r="C1863" t="s">
        <v>24</v>
      </c>
      <c r="D1863" s="9">
        <v>33082</v>
      </c>
      <c r="E1863" t="s">
        <v>1162</v>
      </c>
    </row>
    <row r="1864" spans="1:5">
      <c r="A1864" t="s">
        <v>2700</v>
      </c>
      <c r="B1864">
        <v>10015793907</v>
      </c>
      <c r="C1864" t="s">
        <v>140</v>
      </c>
      <c r="D1864" s="9">
        <v>36323</v>
      </c>
      <c r="E1864" t="s">
        <v>1164</v>
      </c>
    </row>
    <row r="1865" spans="1:5">
      <c r="A1865" t="s">
        <v>2701</v>
      </c>
      <c r="B1865">
        <v>10010732628</v>
      </c>
      <c r="C1865" t="s">
        <v>28</v>
      </c>
      <c r="D1865" s="9">
        <v>36044</v>
      </c>
      <c r="E1865" t="s">
        <v>1164</v>
      </c>
    </row>
    <row r="1866" spans="1:5">
      <c r="A1866" t="s">
        <v>2702</v>
      </c>
      <c r="B1866">
        <v>10010839227</v>
      </c>
      <c r="C1866" t="s">
        <v>42</v>
      </c>
      <c r="D1866" s="9">
        <v>35539</v>
      </c>
      <c r="E1866" t="s">
        <v>1164</v>
      </c>
    </row>
    <row r="1867" spans="1:5">
      <c r="A1867" t="s">
        <v>2703</v>
      </c>
      <c r="B1867">
        <v>10053639768</v>
      </c>
      <c r="C1867" t="s">
        <v>1210</v>
      </c>
      <c r="D1867" s="9">
        <v>30202</v>
      </c>
      <c r="E1867" t="s">
        <v>1164</v>
      </c>
    </row>
    <row r="1868" spans="1:5">
      <c r="A1868" t="s">
        <v>2704</v>
      </c>
      <c r="B1868">
        <v>10035353551</v>
      </c>
      <c r="C1868" t="s">
        <v>42</v>
      </c>
      <c r="D1868" s="9">
        <v>36294</v>
      </c>
      <c r="E1868" t="s">
        <v>1164</v>
      </c>
    </row>
    <row r="1869" spans="1:5">
      <c r="A1869" t="s">
        <v>2705</v>
      </c>
      <c r="B1869">
        <v>10009992600</v>
      </c>
      <c r="C1869" t="s">
        <v>26</v>
      </c>
      <c r="D1869" s="9">
        <v>35736</v>
      </c>
      <c r="E1869" t="s">
        <v>1164</v>
      </c>
    </row>
    <row r="1870" spans="1:5">
      <c r="A1870" t="s">
        <v>2706</v>
      </c>
      <c r="B1870">
        <v>10059690144</v>
      </c>
      <c r="C1870" t="s">
        <v>32</v>
      </c>
      <c r="D1870" s="9">
        <v>27639</v>
      </c>
      <c r="E1870" t="s">
        <v>1162</v>
      </c>
    </row>
    <row r="1871" spans="1:5">
      <c r="A1871" t="s">
        <v>2707</v>
      </c>
      <c r="B1871">
        <v>10007238002</v>
      </c>
      <c r="C1871" t="s">
        <v>222</v>
      </c>
      <c r="D1871" s="9">
        <v>29395</v>
      </c>
      <c r="E1871" t="s">
        <v>1164</v>
      </c>
    </row>
    <row r="1872" spans="1:5">
      <c r="A1872" t="s">
        <v>2708</v>
      </c>
      <c r="B1872">
        <v>10015083985</v>
      </c>
      <c r="C1872" t="s">
        <v>24</v>
      </c>
      <c r="D1872" s="9">
        <v>35967</v>
      </c>
      <c r="E1872" t="s">
        <v>1164</v>
      </c>
    </row>
    <row r="1873" spans="1:5">
      <c r="A1873" t="s">
        <v>2709</v>
      </c>
      <c r="B1873">
        <v>10010181041</v>
      </c>
      <c r="C1873" t="s">
        <v>44</v>
      </c>
      <c r="D1873" s="9">
        <v>35841</v>
      </c>
      <c r="E1873" t="s">
        <v>1164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1162</v>
      </c>
    </row>
    <row r="1875" spans="1:5">
      <c r="A1875" t="s">
        <v>2710</v>
      </c>
      <c r="B1875">
        <v>10009304405</v>
      </c>
      <c r="C1875" t="s">
        <v>111</v>
      </c>
      <c r="D1875" s="9">
        <v>34688</v>
      </c>
      <c r="E1875" t="s">
        <v>1164</v>
      </c>
    </row>
    <row r="1876" spans="1:5">
      <c r="A1876" t="s">
        <v>2711</v>
      </c>
      <c r="B1876">
        <v>10015981540</v>
      </c>
      <c r="C1876" t="s">
        <v>186</v>
      </c>
      <c r="D1876" s="9">
        <v>36044</v>
      </c>
      <c r="E1876" t="s">
        <v>1164</v>
      </c>
    </row>
    <row r="1877" spans="1:5">
      <c r="A1877" t="s">
        <v>2712</v>
      </c>
      <c r="B1877">
        <v>10006555766</v>
      </c>
      <c r="C1877" t="s">
        <v>35</v>
      </c>
      <c r="D1877" s="9">
        <v>33246</v>
      </c>
      <c r="E1877" t="s">
        <v>1162</v>
      </c>
    </row>
    <row r="1878" spans="1:5">
      <c r="A1878" t="s">
        <v>2713</v>
      </c>
      <c r="B1878">
        <v>10071486960</v>
      </c>
      <c r="C1878" t="s">
        <v>222</v>
      </c>
      <c r="D1878" s="9">
        <v>27772</v>
      </c>
      <c r="E1878" t="s">
        <v>1164</v>
      </c>
    </row>
    <row r="1879" spans="1:5">
      <c r="A1879" t="s">
        <v>2714</v>
      </c>
      <c r="B1879">
        <v>10015794008</v>
      </c>
      <c r="C1879" t="s">
        <v>140</v>
      </c>
      <c r="D1879" s="9">
        <v>36267</v>
      </c>
      <c r="E1879" t="s">
        <v>1164</v>
      </c>
    </row>
    <row r="1880" spans="1:5">
      <c r="A1880" t="s">
        <v>2715</v>
      </c>
      <c r="B1880">
        <v>10062016225</v>
      </c>
      <c r="C1880" t="s">
        <v>37</v>
      </c>
      <c r="D1880" s="9">
        <v>35393</v>
      </c>
      <c r="E1880" t="s">
        <v>1164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1162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1162</v>
      </c>
    </row>
    <row r="1883" spans="1:5">
      <c r="A1883" t="s">
        <v>2717</v>
      </c>
      <c r="B1883">
        <v>10015865039</v>
      </c>
      <c r="C1883" t="s">
        <v>24</v>
      </c>
      <c r="D1883" s="9">
        <v>35696</v>
      </c>
      <c r="E1883" t="s">
        <v>1164</v>
      </c>
    </row>
    <row r="1884" spans="1:5">
      <c r="A1884" t="s">
        <v>2719</v>
      </c>
      <c r="B1884">
        <v>10066365764</v>
      </c>
      <c r="C1884" t="s">
        <v>2718</v>
      </c>
      <c r="D1884" s="9">
        <v>34440</v>
      </c>
      <c r="E1884" t="s">
        <v>1162</v>
      </c>
    </row>
    <row r="1885" spans="1:5">
      <c r="A1885" t="s">
        <v>2720</v>
      </c>
      <c r="B1885">
        <v>10004776727</v>
      </c>
      <c r="C1885" t="s">
        <v>37</v>
      </c>
      <c r="D1885" s="9">
        <v>29680</v>
      </c>
      <c r="E1885" t="s">
        <v>1164</v>
      </c>
    </row>
    <row r="1886" spans="1:5">
      <c r="A1886" t="s">
        <v>2721</v>
      </c>
      <c r="B1886">
        <v>10010701710</v>
      </c>
      <c r="C1886" t="s">
        <v>30</v>
      </c>
      <c r="D1886" s="9">
        <v>34797</v>
      </c>
      <c r="E1886" t="s">
        <v>1164</v>
      </c>
    </row>
    <row r="1887" spans="1:5">
      <c r="A1887" t="s">
        <v>2722</v>
      </c>
      <c r="B1887">
        <v>10007232039</v>
      </c>
      <c r="C1887" t="s">
        <v>323</v>
      </c>
      <c r="D1887" s="9">
        <v>33964</v>
      </c>
      <c r="E1887" t="s">
        <v>1164</v>
      </c>
    </row>
    <row r="1888" spans="1:5">
      <c r="A1888" t="s">
        <v>2723</v>
      </c>
      <c r="B1888">
        <v>10058983357</v>
      </c>
      <c r="C1888" t="s">
        <v>42</v>
      </c>
      <c r="D1888" s="9">
        <v>36290</v>
      </c>
      <c r="E1888" t="s">
        <v>1164</v>
      </c>
    </row>
    <row r="1889" spans="1:5">
      <c r="A1889" t="s">
        <v>2724</v>
      </c>
      <c r="B1889">
        <v>10061862944</v>
      </c>
      <c r="C1889" t="s">
        <v>26</v>
      </c>
      <c r="D1889" s="9">
        <v>35951</v>
      </c>
      <c r="E1889" t="s">
        <v>1164</v>
      </c>
    </row>
    <row r="1890" spans="1:5">
      <c r="A1890" t="s">
        <v>2725</v>
      </c>
      <c r="B1890">
        <v>10063175878</v>
      </c>
      <c r="C1890" t="s">
        <v>254</v>
      </c>
      <c r="D1890" s="9">
        <v>35405</v>
      </c>
      <c r="E1890" t="s">
        <v>1164</v>
      </c>
    </row>
    <row r="1891" spans="1:5">
      <c r="A1891" t="s">
        <v>2726</v>
      </c>
      <c r="B1891">
        <v>10071485950</v>
      </c>
      <c r="C1891" t="s">
        <v>222</v>
      </c>
      <c r="D1891" s="9">
        <v>31409</v>
      </c>
      <c r="E1891" t="s">
        <v>1164</v>
      </c>
    </row>
    <row r="1892" spans="1:5">
      <c r="A1892" t="s">
        <v>2727</v>
      </c>
      <c r="B1892">
        <v>10009074837</v>
      </c>
      <c r="C1892" t="s">
        <v>44</v>
      </c>
      <c r="D1892" s="9">
        <v>34866</v>
      </c>
      <c r="E1892" t="s">
        <v>1164</v>
      </c>
    </row>
    <row r="1893" spans="1:5">
      <c r="A1893" t="s">
        <v>2728</v>
      </c>
      <c r="B1893">
        <v>10014660118</v>
      </c>
      <c r="C1893" t="s">
        <v>37</v>
      </c>
      <c r="D1893" s="9">
        <v>35344</v>
      </c>
      <c r="E1893" t="s">
        <v>1164</v>
      </c>
    </row>
    <row r="1894" spans="1:5">
      <c r="A1894" t="s">
        <v>2729</v>
      </c>
      <c r="B1894">
        <v>10008968137</v>
      </c>
      <c r="C1894" t="s">
        <v>24</v>
      </c>
      <c r="D1894" s="9">
        <v>34345</v>
      </c>
      <c r="E1894" t="s">
        <v>1164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1164</v>
      </c>
    </row>
    <row r="1896" spans="1:5">
      <c r="A1896" t="s">
        <v>2730</v>
      </c>
      <c r="B1896">
        <v>10009701903</v>
      </c>
      <c r="C1896" t="s">
        <v>323</v>
      </c>
      <c r="D1896" s="9">
        <v>32235</v>
      </c>
      <c r="E1896" t="s">
        <v>1164</v>
      </c>
    </row>
    <row r="1897" spans="1:5">
      <c r="A1897" t="s">
        <v>2731</v>
      </c>
      <c r="B1897">
        <v>10010746267</v>
      </c>
      <c r="C1897" t="s">
        <v>42</v>
      </c>
      <c r="D1897" s="9">
        <v>35715</v>
      </c>
      <c r="E1897" t="s">
        <v>1164</v>
      </c>
    </row>
    <row r="1898" spans="1:5">
      <c r="A1898" t="s">
        <v>2732</v>
      </c>
      <c r="B1898">
        <v>10083338542</v>
      </c>
      <c r="C1898" t="s">
        <v>254</v>
      </c>
      <c r="D1898" s="9">
        <v>35380</v>
      </c>
      <c r="E1898" t="s">
        <v>1164</v>
      </c>
    </row>
    <row r="1899" spans="1:5">
      <c r="A1899" t="s">
        <v>2733</v>
      </c>
      <c r="B1899">
        <v>10015350434</v>
      </c>
      <c r="C1899" t="s">
        <v>222</v>
      </c>
      <c r="D1899" s="9">
        <v>29986</v>
      </c>
      <c r="E1899" t="s">
        <v>1164</v>
      </c>
    </row>
    <row r="1900" spans="1:5">
      <c r="A1900" t="s">
        <v>2734</v>
      </c>
      <c r="B1900">
        <v>10015851602</v>
      </c>
      <c r="C1900" t="s">
        <v>44</v>
      </c>
      <c r="D1900" s="9">
        <v>36110</v>
      </c>
      <c r="E1900" t="s">
        <v>1164</v>
      </c>
    </row>
    <row r="1901" spans="1:5">
      <c r="A1901" t="s">
        <v>2735</v>
      </c>
      <c r="B1901">
        <v>10055343433</v>
      </c>
      <c r="C1901" t="s">
        <v>100</v>
      </c>
      <c r="D1901" s="9">
        <v>25805</v>
      </c>
      <c r="E1901" t="s">
        <v>1164</v>
      </c>
    </row>
    <row r="1902" spans="1:5">
      <c r="A1902" t="s">
        <v>2736</v>
      </c>
      <c r="B1902">
        <v>10064740511</v>
      </c>
      <c r="C1902" t="s">
        <v>323</v>
      </c>
      <c r="D1902" s="9">
        <v>34299</v>
      </c>
      <c r="E1902" t="s">
        <v>1164</v>
      </c>
    </row>
    <row r="1903" spans="1:5">
      <c r="A1903" t="s">
        <v>2737</v>
      </c>
      <c r="B1903">
        <v>10009227209</v>
      </c>
      <c r="C1903" t="s">
        <v>42</v>
      </c>
      <c r="D1903" s="9">
        <v>35150</v>
      </c>
      <c r="E1903" t="s">
        <v>1171</v>
      </c>
    </row>
    <row r="1904" spans="1:5">
      <c r="A1904" t="s">
        <v>2738</v>
      </c>
      <c r="B1904">
        <v>10016022057</v>
      </c>
      <c r="C1904" t="s">
        <v>254</v>
      </c>
      <c r="D1904" s="9">
        <v>35657</v>
      </c>
      <c r="E1904" t="s">
        <v>1164</v>
      </c>
    </row>
    <row r="1905" spans="1:5">
      <c r="A1905" t="s">
        <v>2739</v>
      </c>
      <c r="B1905">
        <v>10006280530</v>
      </c>
      <c r="C1905" t="s">
        <v>35</v>
      </c>
      <c r="D1905" s="9">
        <v>32762</v>
      </c>
      <c r="E1905" t="s">
        <v>1164</v>
      </c>
    </row>
    <row r="1906" spans="1:5">
      <c r="A1906" t="s">
        <v>2740</v>
      </c>
      <c r="B1906">
        <v>10023545419</v>
      </c>
      <c r="C1906" t="s">
        <v>222</v>
      </c>
      <c r="D1906" s="9">
        <v>31588</v>
      </c>
      <c r="E1906" t="s">
        <v>1164</v>
      </c>
    </row>
    <row r="1907" spans="1:5">
      <c r="A1907" t="s">
        <v>2741</v>
      </c>
      <c r="B1907">
        <v>10015849982</v>
      </c>
      <c r="C1907" t="s">
        <v>44</v>
      </c>
      <c r="D1907" s="9">
        <v>35922</v>
      </c>
      <c r="E1907" t="s">
        <v>1164</v>
      </c>
    </row>
    <row r="1908" spans="1:5">
      <c r="A1908" t="s">
        <v>2742</v>
      </c>
      <c r="B1908">
        <v>10026829069</v>
      </c>
      <c r="C1908" t="s">
        <v>26</v>
      </c>
      <c r="D1908" s="9">
        <v>27652</v>
      </c>
      <c r="E1908" t="s">
        <v>1162</v>
      </c>
    </row>
    <row r="1909" spans="1:5">
      <c r="A1909" t="s">
        <v>2743</v>
      </c>
      <c r="B1909">
        <v>10011034641</v>
      </c>
      <c r="C1909" t="s">
        <v>100</v>
      </c>
      <c r="D1909" s="9">
        <v>30714</v>
      </c>
      <c r="E1909" t="s">
        <v>1164</v>
      </c>
    </row>
    <row r="1910" spans="1:5">
      <c r="A1910" t="s">
        <v>2744</v>
      </c>
      <c r="B1910">
        <v>10010877926</v>
      </c>
      <c r="C1910" t="s">
        <v>323</v>
      </c>
      <c r="D1910" s="9">
        <v>36050</v>
      </c>
      <c r="E1910" t="s">
        <v>1164</v>
      </c>
    </row>
    <row r="1911" spans="1:5">
      <c r="A1911" t="s">
        <v>2745</v>
      </c>
      <c r="B1911">
        <v>10015849275</v>
      </c>
      <c r="C1911" t="s">
        <v>44</v>
      </c>
      <c r="D1911" s="9">
        <v>36088</v>
      </c>
      <c r="E1911" t="s">
        <v>1164</v>
      </c>
    </row>
    <row r="1912" spans="1:5">
      <c r="A1912" t="s">
        <v>2746</v>
      </c>
      <c r="B1912">
        <v>10023939681</v>
      </c>
      <c r="C1912" t="s">
        <v>111</v>
      </c>
      <c r="D1912" s="9">
        <v>36241</v>
      </c>
      <c r="E1912" t="s">
        <v>1164</v>
      </c>
    </row>
    <row r="1913" spans="1:5">
      <c r="A1913" t="s">
        <v>2747</v>
      </c>
      <c r="B1913">
        <v>10015322950</v>
      </c>
      <c r="C1913" t="s">
        <v>37</v>
      </c>
      <c r="D1913" s="9">
        <v>35859</v>
      </c>
      <c r="E1913" t="s">
        <v>1164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1164</v>
      </c>
    </row>
    <row r="1915" spans="1:5">
      <c r="A1915" t="s">
        <v>2749</v>
      </c>
      <c r="B1915">
        <v>10010653311</v>
      </c>
      <c r="C1915" t="s">
        <v>323</v>
      </c>
      <c r="D1915" s="9">
        <v>35200</v>
      </c>
      <c r="E1915" t="s">
        <v>1164</v>
      </c>
    </row>
    <row r="1916" spans="1:5">
      <c r="A1916" t="s">
        <v>2750</v>
      </c>
      <c r="B1916">
        <v>10049089660</v>
      </c>
      <c r="C1916" t="s">
        <v>254</v>
      </c>
      <c r="D1916" s="9">
        <v>35236</v>
      </c>
      <c r="E1916" t="s">
        <v>1164</v>
      </c>
    </row>
    <row r="1917" spans="1:5">
      <c r="A1917" t="s">
        <v>5272</v>
      </c>
      <c r="B1917">
        <v>10009047959</v>
      </c>
      <c r="C1917" t="s">
        <v>196</v>
      </c>
      <c r="D1917" s="9">
        <v>35185</v>
      </c>
      <c r="E1917" t="s">
        <v>1164</v>
      </c>
    </row>
    <row r="1918" spans="1:5">
      <c r="A1918" t="s">
        <v>2752</v>
      </c>
      <c r="B1918">
        <v>10010718581</v>
      </c>
      <c r="C1918" t="s">
        <v>37</v>
      </c>
      <c r="D1918" s="9">
        <v>34190</v>
      </c>
      <c r="E1918" t="s">
        <v>1164</v>
      </c>
    </row>
    <row r="1919" spans="1:5">
      <c r="A1919" t="s">
        <v>2753</v>
      </c>
      <c r="B1919">
        <v>10064740612</v>
      </c>
      <c r="C1919" t="s">
        <v>323</v>
      </c>
      <c r="D1919" s="9">
        <v>35766</v>
      </c>
      <c r="E1919" t="s">
        <v>1164</v>
      </c>
    </row>
    <row r="1920" spans="1:5">
      <c r="A1920" t="s">
        <v>2754</v>
      </c>
      <c r="B1920">
        <v>10015708223</v>
      </c>
      <c r="C1920" t="s">
        <v>35</v>
      </c>
      <c r="D1920" s="9">
        <v>36211</v>
      </c>
      <c r="E1920" t="s">
        <v>1164</v>
      </c>
    </row>
    <row r="1921" spans="1:5">
      <c r="A1921" t="s">
        <v>2755</v>
      </c>
      <c r="B1921">
        <v>10023545924</v>
      </c>
      <c r="C1921" t="s">
        <v>222</v>
      </c>
      <c r="D1921" s="9">
        <v>31401</v>
      </c>
      <c r="E1921" t="s">
        <v>1164</v>
      </c>
    </row>
    <row r="1922" spans="1:5">
      <c r="A1922" t="s">
        <v>2756</v>
      </c>
      <c r="B1922">
        <v>10007961155</v>
      </c>
      <c r="C1922" t="s">
        <v>37</v>
      </c>
      <c r="D1922" s="9">
        <v>34116</v>
      </c>
      <c r="E1922" t="s">
        <v>1164</v>
      </c>
    </row>
    <row r="1923" spans="1:5">
      <c r="A1923" t="s">
        <v>2757</v>
      </c>
      <c r="B1923">
        <v>10013610090</v>
      </c>
      <c r="C1923" t="s">
        <v>323</v>
      </c>
      <c r="D1923" s="9">
        <v>34738</v>
      </c>
      <c r="E1923" t="s">
        <v>1164</v>
      </c>
    </row>
    <row r="1924" spans="1:5">
      <c r="A1924" t="s">
        <v>2758</v>
      </c>
      <c r="B1924">
        <v>10018815455</v>
      </c>
      <c r="C1924" t="s">
        <v>26</v>
      </c>
      <c r="D1924" s="9">
        <v>31952</v>
      </c>
      <c r="E1924" t="s">
        <v>1164</v>
      </c>
    </row>
    <row r="1925" spans="1:5">
      <c r="A1925" t="s">
        <v>2759</v>
      </c>
      <c r="B1925">
        <v>10009206391</v>
      </c>
      <c r="C1925" t="s">
        <v>37</v>
      </c>
      <c r="D1925" s="9">
        <v>33921</v>
      </c>
      <c r="E1925" t="s">
        <v>1164</v>
      </c>
    </row>
    <row r="1926" spans="1:5">
      <c r="A1926" t="s">
        <v>2285</v>
      </c>
      <c r="B1926">
        <v>10096412223</v>
      </c>
      <c r="C1926" t="s">
        <v>162</v>
      </c>
      <c r="D1926" s="9">
        <v>37087</v>
      </c>
      <c r="E1926" t="s">
        <v>1164</v>
      </c>
    </row>
    <row r="1927" spans="1:5">
      <c r="A1927" t="s">
        <v>2761</v>
      </c>
      <c r="B1927">
        <v>10009212556</v>
      </c>
      <c r="C1927" t="s">
        <v>323</v>
      </c>
      <c r="D1927" s="9">
        <v>35382</v>
      </c>
      <c r="E1927" t="s">
        <v>1164</v>
      </c>
    </row>
    <row r="1928" spans="1:5">
      <c r="A1928" t="s">
        <v>2762</v>
      </c>
      <c r="B1928">
        <v>10005329728</v>
      </c>
      <c r="C1928" t="s">
        <v>35</v>
      </c>
      <c r="D1928" s="9">
        <v>27899</v>
      </c>
      <c r="E1928" t="s">
        <v>1162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1162</v>
      </c>
    </row>
    <row r="1930" spans="1:5">
      <c r="A1930" t="s">
        <v>2763</v>
      </c>
      <c r="B1930">
        <v>10010914706</v>
      </c>
      <c r="C1930" t="s">
        <v>37</v>
      </c>
      <c r="D1930" s="9">
        <v>35090</v>
      </c>
      <c r="E1930" t="s">
        <v>1164</v>
      </c>
    </row>
    <row r="1931" spans="1:5">
      <c r="A1931" t="s">
        <v>2764</v>
      </c>
      <c r="B1931">
        <v>10009494260</v>
      </c>
      <c r="C1931" t="s">
        <v>100</v>
      </c>
      <c r="D1931" s="9">
        <v>35150</v>
      </c>
      <c r="E1931" t="s">
        <v>1164</v>
      </c>
    </row>
    <row r="1932" spans="1:5">
      <c r="A1932" t="s">
        <v>1371</v>
      </c>
      <c r="B1932">
        <v>10062003592</v>
      </c>
      <c r="C1932" t="s">
        <v>162</v>
      </c>
      <c r="D1932" s="9">
        <v>26319</v>
      </c>
      <c r="E1932" t="s">
        <v>1162</v>
      </c>
    </row>
    <row r="1933" spans="1:5">
      <c r="A1933" t="s">
        <v>1295</v>
      </c>
      <c r="B1933">
        <v>10083701078</v>
      </c>
      <c r="C1933" t="s">
        <v>476</v>
      </c>
      <c r="D1933" s="9">
        <v>37845</v>
      </c>
      <c r="E1933" t="s">
        <v>1162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1164</v>
      </c>
    </row>
    <row r="1935" spans="1:5">
      <c r="A1935" t="s">
        <v>2768</v>
      </c>
      <c r="B1935">
        <v>10010719288</v>
      </c>
      <c r="C1935" t="s">
        <v>37</v>
      </c>
      <c r="D1935" s="9">
        <v>35206</v>
      </c>
      <c r="E1935" t="s">
        <v>1164</v>
      </c>
    </row>
    <row r="1936" spans="1:5">
      <c r="A1936" t="s">
        <v>2769</v>
      </c>
      <c r="B1936">
        <v>10009978452</v>
      </c>
      <c r="C1936" t="s">
        <v>100</v>
      </c>
      <c r="D1936" s="9">
        <v>36102</v>
      </c>
      <c r="E1936" t="s">
        <v>1164</v>
      </c>
    </row>
    <row r="1937" spans="1:5">
      <c r="A1937" t="s">
        <v>2770</v>
      </c>
      <c r="B1937">
        <v>10025435707</v>
      </c>
      <c r="C1937" t="s">
        <v>26</v>
      </c>
      <c r="D1937" s="9">
        <v>36398</v>
      </c>
      <c r="E1937" t="s">
        <v>1164</v>
      </c>
    </row>
    <row r="1938" spans="1:5">
      <c r="A1938" t="s">
        <v>2771</v>
      </c>
      <c r="B1938">
        <v>10019082005</v>
      </c>
      <c r="C1938" t="s">
        <v>111</v>
      </c>
      <c r="D1938" s="9">
        <v>35753</v>
      </c>
      <c r="E1938" t="s">
        <v>1164</v>
      </c>
    </row>
    <row r="1939" spans="1:5">
      <c r="A1939" t="s">
        <v>6988</v>
      </c>
      <c r="B1939">
        <v>10008657434</v>
      </c>
      <c r="C1939" t="s">
        <v>162</v>
      </c>
      <c r="D1939" s="9">
        <v>34479</v>
      </c>
      <c r="E1939" t="s">
        <v>1164</v>
      </c>
    </row>
    <row r="1940" spans="1:5">
      <c r="A1940" t="s">
        <v>2773</v>
      </c>
      <c r="B1940">
        <v>10015570403</v>
      </c>
      <c r="C1940" t="s">
        <v>210</v>
      </c>
      <c r="D1940" s="9">
        <v>36448</v>
      </c>
      <c r="E1940" t="s">
        <v>1162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1162</v>
      </c>
    </row>
    <row r="1942" spans="1:5">
      <c r="A1942" t="s">
        <v>2774</v>
      </c>
      <c r="B1942">
        <v>10073273174</v>
      </c>
      <c r="C1942" t="s">
        <v>1219</v>
      </c>
      <c r="D1942" s="9">
        <v>31139</v>
      </c>
      <c r="E1942" t="s">
        <v>1164</v>
      </c>
    </row>
    <row r="1943" spans="1:5">
      <c r="A1943" t="s">
        <v>2775</v>
      </c>
      <c r="B1943">
        <v>10009744036</v>
      </c>
      <c r="C1943" t="s">
        <v>1219</v>
      </c>
      <c r="D1943" s="9">
        <v>32604</v>
      </c>
      <c r="E1943" t="s">
        <v>1164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1162</v>
      </c>
    </row>
    <row r="1945" spans="1:5">
      <c r="A1945" t="s">
        <v>2777</v>
      </c>
      <c r="B1945">
        <v>10010098387</v>
      </c>
      <c r="C1945" t="s">
        <v>1296</v>
      </c>
      <c r="D1945" s="9">
        <v>35437</v>
      </c>
      <c r="E1945" t="s">
        <v>1164</v>
      </c>
    </row>
    <row r="1946" spans="1:5">
      <c r="A1946" t="s">
        <v>2778</v>
      </c>
      <c r="B1946">
        <v>10009141929</v>
      </c>
      <c r="C1946" t="s">
        <v>1630</v>
      </c>
      <c r="D1946" s="9">
        <v>33749</v>
      </c>
      <c r="E1946" t="s">
        <v>1164</v>
      </c>
    </row>
    <row r="1947" spans="1:5">
      <c r="A1947" t="s">
        <v>2779</v>
      </c>
      <c r="B1947">
        <v>10063691493</v>
      </c>
      <c r="C1947" t="s">
        <v>1630</v>
      </c>
      <c r="D1947" s="9">
        <v>34642</v>
      </c>
      <c r="E1947" t="s">
        <v>1164</v>
      </c>
    </row>
    <row r="1948" spans="1:5">
      <c r="A1948" t="s">
        <v>2780</v>
      </c>
      <c r="B1948">
        <v>10016199788</v>
      </c>
      <c r="C1948" t="s">
        <v>718</v>
      </c>
      <c r="D1948" s="9">
        <v>36394</v>
      </c>
      <c r="E1948" t="s">
        <v>1164</v>
      </c>
    </row>
    <row r="1949" spans="1:5">
      <c r="A1949" t="s">
        <v>2781</v>
      </c>
      <c r="B1949">
        <v>10014132577</v>
      </c>
      <c r="C1949" t="s">
        <v>718</v>
      </c>
      <c r="D1949" s="9">
        <v>35415</v>
      </c>
      <c r="E1949" t="s">
        <v>1164</v>
      </c>
    </row>
    <row r="1950" spans="1:5">
      <c r="A1950" t="s">
        <v>2782</v>
      </c>
      <c r="B1950">
        <v>10052097872</v>
      </c>
      <c r="C1950" t="s">
        <v>111</v>
      </c>
      <c r="D1950" s="9">
        <v>35134</v>
      </c>
      <c r="E1950" t="s">
        <v>1164</v>
      </c>
    </row>
    <row r="1951" spans="1:5">
      <c r="A1951" t="s">
        <v>2783</v>
      </c>
      <c r="B1951">
        <v>10018683089</v>
      </c>
      <c r="C1951" t="s">
        <v>111</v>
      </c>
      <c r="D1951" s="9">
        <v>33210</v>
      </c>
      <c r="E1951" t="s">
        <v>1164</v>
      </c>
    </row>
    <row r="1952" spans="1:5">
      <c r="A1952" t="s">
        <v>2784</v>
      </c>
      <c r="B1952">
        <v>10010778603</v>
      </c>
      <c r="C1952" t="s">
        <v>26</v>
      </c>
      <c r="D1952" s="9">
        <v>34909</v>
      </c>
      <c r="E1952" t="s">
        <v>1164</v>
      </c>
    </row>
    <row r="1953" spans="1:5">
      <c r="A1953" t="s">
        <v>6926</v>
      </c>
      <c r="B1953">
        <v>10009046747</v>
      </c>
      <c r="C1953" t="s">
        <v>196</v>
      </c>
      <c r="D1953" s="9">
        <v>35493</v>
      </c>
      <c r="E1953" t="s">
        <v>1164</v>
      </c>
    </row>
    <row r="1954" spans="1:5">
      <c r="A1954" t="s">
        <v>2786</v>
      </c>
      <c r="B1954">
        <v>10009316630</v>
      </c>
      <c r="C1954" t="s">
        <v>111</v>
      </c>
      <c r="D1954" s="9">
        <v>34647</v>
      </c>
      <c r="E1954" t="s">
        <v>1162</v>
      </c>
    </row>
    <row r="1955" spans="1:5">
      <c r="A1955" t="s">
        <v>3528</v>
      </c>
      <c r="B1955">
        <v>10034976261</v>
      </c>
      <c r="C1955" t="s">
        <v>196</v>
      </c>
      <c r="D1955" s="9">
        <v>36524</v>
      </c>
      <c r="E1955" t="s">
        <v>1164</v>
      </c>
    </row>
    <row r="1956" spans="1:5">
      <c r="A1956" t="s">
        <v>2788</v>
      </c>
      <c r="B1956">
        <v>10007216477</v>
      </c>
      <c r="C1956" t="s">
        <v>26</v>
      </c>
      <c r="D1956" s="9">
        <v>34487</v>
      </c>
      <c r="E1956" t="s">
        <v>1164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1164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1164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1162</v>
      </c>
    </row>
    <row r="1960" spans="1:5">
      <c r="A1960" t="s">
        <v>2789</v>
      </c>
      <c r="B1960">
        <v>10003036080</v>
      </c>
      <c r="C1960" t="s">
        <v>143</v>
      </c>
      <c r="D1960" s="9">
        <v>31525</v>
      </c>
      <c r="E1960" t="s">
        <v>1164</v>
      </c>
    </row>
    <row r="1961" spans="1:5">
      <c r="A1961" t="s">
        <v>2790</v>
      </c>
      <c r="B1961">
        <v>10010786279</v>
      </c>
      <c r="C1961" t="s">
        <v>61</v>
      </c>
      <c r="D1961" s="9">
        <v>34544</v>
      </c>
      <c r="E1961" t="s">
        <v>1164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1164</v>
      </c>
    </row>
    <row r="1963" spans="1:5">
      <c r="A1963" t="s">
        <v>2791</v>
      </c>
      <c r="B1963">
        <v>10049562435</v>
      </c>
      <c r="C1963" t="s">
        <v>1650</v>
      </c>
      <c r="D1963" s="9">
        <v>33174</v>
      </c>
      <c r="E1963" t="s">
        <v>1164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1164</v>
      </c>
    </row>
    <row r="1965" spans="1:5">
      <c r="A1965" t="s">
        <v>2792</v>
      </c>
      <c r="B1965">
        <v>10015584648</v>
      </c>
      <c r="C1965" t="s">
        <v>61</v>
      </c>
      <c r="D1965" s="9">
        <v>35943</v>
      </c>
      <c r="E1965" t="s">
        <v>1164</v>
      </c>
    </row>
    <row r="1966" spans="1:5">
      <c r="A1966" t="s">
        <v>2793</v>
      </c>
      <c r="B1966">
        <v>10011132651</v>
      </c>
      <c r="C1966" t="s">
        <v>61</v>
      </c>
      <c r="D1966" s="9">
        <v>35598</v>
      </c>
      <c r="E1966" t="s">
        <v>1164</v>
      </c>
    </row>
    <row r="1967" spans="1:5">
      <c r="A1967" t="s">
        <v>2794</v>
      </c>
      <c r="B1967">
        <v>10009116364</v>
      </c>
      <c r="C1967" t="s">
        <v>100</v>
      </c>
      <c r="D1967" s="9">
        <v>35146</v>
      </c>
      <c r="E1967" t="s">
        <v>1164</v>
      </c>
    </row>
    <row r="1968" spans="1:5">
      <c r="A1968" t="s">
        <v>2796</v>
      </c>
      <c r="B1968">
        <v>10061370567</v>
      </c>
      <c r="C1968" t="s">
        <v>2795</v>
      </c>
      <c r="E1968" t="s">
        <v>1164</v>
      </c>
    </row>
    <row r="1969" spans="1:5">
      <c r="A1969" t="s">
        <v>2798</v>
      </c>
      <c r="B1969">
        <v>10055138622</v>
      </c>
      <c r="C1969" t="s">
        <v>2797</v>
      </c>
      <c r="D1969" s="9">
        <v>36157</v>
      </c>
      <c r="E1969" t="s">
        <v>1164</v>
      </c>
    </row>
    <row r="1970" spans="1:5">
      <c r="A1970" t="s">
        <v>2799</v>
      </c>
      <c r="B1970">
        <v>10008963184</v>
      </c>
      <c r="C1970" t="s">
        <v>26</v>
      </c>
      <c r="D1970" s="9">
        <v>34747</v>
      </c>
      <c r="E1970" t="s">
        <v>1164</v>
      </c>
    </row>
    <row r="1971" spans="1:5">
      <c r="A1971" t="s">
        <v>2521</v>
      </c>
      <c r="B1971">
        <v>10063739791</v>
      </c>
      <c r="C1971" t="s">
        <v>162</v>
      </c>
      <c r="D1971" s="9">
        <v>36770</v>
      </c>
      <c r="E1971" t="s">
        <v>1164</v>
      </c>
    </row>
    <row r="1972" spans="1:5">
      <c r="A1972" t="s">
        <v>1986</v>
      </c>
      <c r="B1972">
        <v>10009328047</v>
      </c>
      <c r="C1972" t="s">
        <v>196</v>
      </c>
      <c r="D1972" s="9">
        <v>35290</v>
      </c>
      <c r="E1972" t="s">
        <v>1164</v>
      </c>
    </row>
    <row r="1973" spans="1:5">
      <c r="A1973" t="s">
        <v>2803</v>
      </c>
      <c r="B1973">
        <v>10016117037</v>
      </c>
      <c r="C1973" t="s">
        <v>2802</v>
      </c>
      <c r="D1973" s="9">
        <v>35796</v>
      </c>
      <c r="E1973" t="s">
        <v>1164</v>
      </c>
    </row>
    <row r="1974" spans="1:5">
      <c r="A1974" t="s">
        <v>5155</v>
      </c>
      <c r="B1974">
        <v>10015528771</v>
      </c>
      <c r="C1974" t="s">
        <v>40</v>
      </c>
      <c r="D1974" s="9">
        <v>36471</v>
      </c>
      <c r="E1974" t="s">
        <v>1162</v>
      </c>
    </row>
    <row r="1975" spans="1:5">
      <c r="A1975" t="s">
        <v>2804</v>
      </c>
      <c r="B1975">
        <v>10005952952</v>
      </c>
      <c r="C1975" t="s">
        <v>44</v>
      </c>
      <c r="D1975" s="9">
        <v>32924</v>
      </c>
      <c r="E1975" t="s">
        <v>1164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1164</v>
      </c>
    </row>
    <row r="1977" spans="1:5">
      <c r="A1977" t="s">
        <v>2805</v>
      </c>
      <c r="B1977">
        <v>10053241967</v>
      </c>
      <c r="C1977" t="s">
        <v>2321</v>
      </c>
      <c r="D1977" s="9">
        <v>36402</v>
      </c>
      <c r="E1977" t="s">
        <v>1164</v>
      </c>
    </row>
    <row r="1978" spans="1:5">
      <c r="A1978" t="s">
        <v>2806</v>
      </c>
      <c r="B1978">
        <v>10061273062</v>
      </c>
      <c r="C1978" t="s">
        <v>2797</v>
      </c>
      <c r="D1978" s="9">
        <v>35784</v>
      </c>
      <c r="E1978" t="s">
        <v>1164</v>
      </c>
    </row>
    <row r="1979" spans="1:5">
      <c r="A1979" t="s">
        <v>2807</v>
      </c>
      <c r="B1979">
        <v>10009087264</v>
      </c>
      <c r="C1979" t="s">
        <v>30</v>
      </c>
      <c r="D1979" s="9">
        <v>34546</v>
      </c>
      <c r="E1979" t="s">
        <v>1164</v>
      </c>
    </row>
    <row r="1980" spans="1:5">
      <c r="A1980" t="s">
        <v>2808</v>
      </c>
      <c r="B1980">
        <v>10010697969</v>
      </c>
      <c r="C1980" t="s">
        <v>176</v>
      </c>
      <c r="D1980" s="9">
        <v>35002</v>
      </c>
      <c r="E1980" t="s">
        <v>1164</v>
      </c>
    </row>
    <row r="1981" spans="1:5">
      <c r="A1981" t="s">
        <v>4973</v>
      </c>
      <c r="B1981">
        <v>10132348396</v>
      </c>
      <c r="C1981" t="s">
        <v>162</v>
      </c>
      <c r="D1981" s="9">
        <v>22024</v>
      </c>
      <c r="E1981" t="s">
        <v>1164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1164</v>
      </c>
    </row>
    <row r="1983" spans="1:5">
      <c r="A1983" t="s">
        <v>1410</v>
      </c>
      <c r="B1983">
        <v>10061971058</v>
      </c>
      <c r="C1983" t="s">
        <v>148</v>
      </c>
      <c r="D1983" s="9">
        <v>33187</v>
      </c>
      <c r="E1983" t="s">
        <v>1162</v>
      </c>
    </row>
    <row r="1984" spans="1:5">
      <c r="A1984" t="s">
        <v>2810</v>
      </c>
      <c r="B1984">
        <v>10015146330</v>
      </c>
      <c r="C1984" t="s">
        <v>205</v>
      </c>
      <c r="D1984" s="9">
        <v>33053</v>
      </c>
      <c r="E1984" t="s">
        <v>1164</v>
      </c>
    </row>
    <row r="1985" spans="1:5">
      <c r="A1985" t="s">
        <v>2811</v>
      </c>
      <c r="B1985">
        <v>10015374177</v>
      </c>
      <c r="C1985" t="s">
        <v>50</v>
      </c>
      <c r="D1985" s="9">
        <v>35518</v>
      </c>
      <c r="E1985" t="s">
        <v>1164</v>
      </c>
    </row>
    <row r="1986" spans="1:5">
      <c r="A1986" t="s">
        <v>2812</v>
      </c>
      <c r="B1986">
        <v>10010794363</v>
      </c>
      <c r="C1986" t="s">
        <v>100</v>
      </c>
      <c r="D1986" s="9">
        <v>35595</v>
      </c>
      <c r="E1986" t="s">
        <v>1164</v>
      </c>
    </row>
    <row r="1987" spans="1:5">
      <c r="A1987" t="s">
        <v>2813</v>
      </c>
      <c r="B1987">
        <v>10009136774</v>
      </c>
      <c r="C1987" t="s">
        <v>100</v>
      </c>
      <c r="D1987" s="9">
        <v>29506</v>
      </c>
      <c r="E1987" t="s">
        <v>1162</v>
      </c>
    </row>
    <row r="1988" spans="1:5">
      <c r="A1988" t="s">
        <v>2814</v>
      </c>
      <c r="B1988">
        <v>10010714440</v>
      </c>
      <c r="C1988" t="s">
        <v>362</v>
      </c>
      <c r="D1988" s="9">
        <v>25826</v>
      </c>
      <c r="E1988" t="s">
        <v>1171</v>
      </c>
    </row>
    <row r="1989" spans="1:5">
      <c r="A1989" t="s">
        <v>2815</v>
      </c>
      <c r="B1989">
        <v>10010746974</v>
      </c>
      <c r="C1989" t="s">
        <v>205</v>
      </c>
      <c r="D1989" s="9">
        <v>35544</v>
      </c>
      <c r="E1989" t="s">
        <v>1164</v>
      </c>
    </row>
    <row r="1990" spans="1:5">
      <c r="A1990" t="s">
        <v>2816</v>
      </c>
      <c r="B1990">
        <v>10006032269</v>
      </c>
      <c r="C1990" t="s">
        <v>362</v>
      </c>
      <c r="D1990" s="9">
        <v>31283</v>
      </c>
      <c r="E1990" t="s">
        <v>1164</v>
      </c>
    </row>
    <row r="1991" spans="1:5">
      <c r="A1991" t="s">
        <v>2751</v>
      </c>
      <c r="B1991">
        <v>10010654725</v>
      </c>
      <c r="C1991" t="s">
        <v>196</v>
      </c>
      <c r="D1991" s="9">
        <v>35518</v>
      </c>
      <c r="E1991" t="s">
        <v>1164</v>
      </c>
    </row>
    <row r="1992" spans="1:5">
      <c r="A1992" t="s">
        <v>2818</v>
      </c>
      <c r="B1992">
        <v>10016023067</v>
      </c>
      <c r="C1992" t="s">
        <v>176</v>
      </c>
      <c r="D1992" s="9">
        <v>29337</v>
      </c>
      <c r="E1992" t="s">
        <v>1164</v>
      </c>
    </row>
    <row r="1993" spans="1:5">
      <c r="A1993" t="s">
        <v>2819</v>
      </c>
      <c r="B1993">
        <v>10006062682</v>
      </c>
      <c r="C1993" t="s">
        <v>22</v>
      </c>
      <c r="D1993" s="9">
        <v>32958</v>
      </c>
      <c r="E1993" t="s">
        <v>1164</v>
      </c>
    </row>
    <row r="1994" spans="1:5">
      <c r="A1994" t="s">
        <v>2820</v>
      </c>
      <c r="B1994">
        <v>10009227916</v>
      </c>
      <c r="C1994" t="s">
        <v>154</v>
      </c>
      <c r="D1994" s="9">
        <v>34842</v>
      </c>
      <c r="E1994" t="s">
        <v>1164</v>
      </c>
    </row>
    <row r="1995" spans="1:5">
      <c r="A1995" t="s">
        <v>2821</v>
      </c>
      <c r="B1995">
        <v>10009035936</v>
      </c>
      <c r="C1995" t="s">
        <v>851</v>
      </c>
      <c r="D1995" s="9">
        <v>35166</v>
      </c>
      <c r="E1995" t="s">
        <v>1164</v>
      </c>
    </row>
    <row r="1996" spans="1:5">
      <c r="A1996" t="s">
        <v>2822</v>
      </c>
      <c r="B1996">
        <v>10010614915</v>
      </c>
      <c r="C1996" t="s">
        <v>100</v>
      </c>
      <c r="D1996" s="9">
        <v>35781</v>
      </c>
      <c r="E1996" t="s">
        <v>1164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1164</v>
      </c>
    </row>
    <row r="1998" spans="1:5">
      <c r="A1998" t="s">
        <v>2823</v>
      </c>
      <c r="B1998">
        <v>10010709891</v>
      </c>
      <c r="C1998" t="s">
        <v>210</v>
      </c>
      <c r="D1998" s="9">
        <v>35032</v>
      </c>
      <c r="E1998" t="s">
        <v>1164</v>
      </c>
    </row>
    <row r="1999" spans="1:5">
      <c r="A1999" t="s">
        <v>2824</v>
      </c>
      <c r="B1999">
        <v>10007509703</v>
      </c>
      <c r="C1999" t="s">
        <v>76</v>
      </c>
      <c r="D1999" s="9">
        <v>33980</v>
      </c>
      <c r="E1999" t="s">
        <v>1164</v>
      </c>
    </row>
    <row r="2000" spans="1:5">
      <c r="A2000" t="s">
        <v>2825</v>
      </c>
      <c r="B2000">
        <v>10010717773</v>
      </c>
      <c r="C2000" t="s">
        <v>362</v>
      </c>
      <c r="D2000" s="9">
        <v>35322</v>
      </c>
      <c r="E2000" t="s">
        <v>1164</v>
      </c>
    </row>
    <row r="2001" spans="1:5">
      <c r="A2001" t="s">
        <v>2826</v>
      </c>
      <c r="B2001">
        <v>10010747479</v>
      </c>
      <c r="C2001" t="s">
        <v>33</v>
      </c>
      <c r="D2001" s="9">
        <v>35452</v>
      </c>
      <c r="E2001" t="s">
        <v>1164</v>
      </c>
    </row>
    <row r="2002" spans="1:5">
      <c r="A2002" t="s">
        <v>2827</v>
      </c>
      <c r="B2002">
        <v>10007893255</v>
      </c>
      <c r="C2002" t="s">
        <v>205</v>
      </c>
      <c r="D2002" s="9">
        <v>34478</v>
      </c>
      <c r="E2002" t="s">
        <v>1164</v>
      </c>
    </row>
    <row r="2003" spans="1:5">
      <c r="A2003" t="s">
        <v>2828</v>
      </c>
      <c r="B2003">
        <v>10009873671</v>
      </c>
      <c r="C2003" t="s">
        <v>205</v>
      </c>
      <c r="D2003" s="9">
        <v>35331</v>
      </c>
      <c r="E2003" t="s">
        <v>1164</v>
      </c>
    </row>
    <row r="2004" spans="1:5">
      <c r="A2004" t="s">
        <v>2829</v>
      </c>
      <c r="B2004">
        <v>10009494563</v>
      </c>
      <c r="C2004" t="s">
        <v>100</v>
      </c>
      <c r="D2004" s="9">
        <v>35141</v>
      </c>
      <c r="E2004" t="s">
        <v>1164</v>
      </c>
    </row>
    <row r="2005" spans="1:5">
      <c r="A2005" t="s">
        <v>2830</v>
      </c>
      <c r="B2005">
        <v>10010687259</v>
      </c>
      <c r="C2005" t="s">
        <v>205</v>
      </c>
      <c r="D2005" s="9">
        <v>35496</v>
      </c>
      <c r="E2005" t="s">
        <v>1164</v>
      </c>
    </row>
    <row r="2006" spans="1:5">
      <c r="A2006" t="s">
        <v>2831</v>
      </c>
      <c r="B2006">
        <v>10008917718</v>
      </c>
      <c r="C2006" t="s">
        <v>150</v>
      </c>
      <c r="D2006" s="9">
        <v>34915</v>
      </c>
      <c r="E2006" t="s">
        <v>1164</v>
      </c>
    </row>
    <row r="2007" spans="1:5">
      <c r="A2007" t="s">
        <v>2832</v>
      </c>
      <c r="B2007">
        <v>10010724645</v>
      </c>
      <c r="C2007" t="s">
        <v>114</v>
      </c>
      <c r="D2007" s="9">
        <v>35656</v>
      </c>
      <c r="E2007" t="s">
        <v>1162</v>
      </c>
    </row>
    <row r="2008" spans="1:5">
      <c r="A2008" t="s">
        <v>4426</v>
      </c>
      <c r="B2008">
        <v>10005379844</v>
      </c>
      <c r="C2008" t="s">
        <v>40</v>
      </c>
      <c r="D2008" s="9">
        <v>32184</v>
      </c>
      <c r="E2008" t="s">
        <v>1164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1162</v>
      </c>
    </row>
    <row r="2010" spans="1:5">
      <c r="A2010" t="s">
        <v>2834</v>
      </c>
      <c r="B2010">
        <v>10005377925</v>
      </c>
      <c r="C2010" t="s">
        <v>254</v>
      </c>
      <c r="D2010" s="9">
        <v>31427</v>
      </c>
      <c r="E2010" t="s">
        <v>1164</v>
      </c>
    </row>
    <row r="2011" spans="1:5">
      <c r="A2011" t="s">
        <v>2835</v>
      </c>
      <c r="B2011">
        <v>10009689169</v>
      </c>
      <c r="C2011" t="s">
        <v>42</v>
      </c>
      <c r="D2011" s="9">
        <v>35661</v>
      </c>
      <c r="E2011" t="s">
        <v>1164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1164</v>
      </c>
    </row>
    <row r="2013" spans="1:5">
      <c r="A2013" t="s">
        <v>2836</v>
      </c>
      <c r="B2013">
        <v>10009141121</v>
      </c>
      <c r="C2013" t="s">
        <v>33</v>
      </c>
      <c r="D2013" s="9">
        <v>32282</v>
      </c>
      <c r="E2013" t="s">
        <v>1164</v>
      </c>
    </row>
    <row r="2014" spans="1:5">
      <c r="A2014" t="s">
        <v>2837</v>
      </c>
      <c r="B2014">
        <v>10010829325</v>
      </c>
      <c r="C2014" t="s">
        <v>145</v>
      </c>
      <c r="D2014" s="9">
        <v>36023</v>
      </c>
      <c r="E2014" t="s">
        <v>1164</v>
      </c>
    </row>
    <row r="2015" spans="1:5">
      <c r="A2015" t="s">
        <v>2838</v>
      </c>
      <c r="B2015">
        <v>10011162357</v>
      </c>
      <c r="C2015" t="s">
        <v>2062</v>
      </c>
      <c r="D2015" s="9">
        <v>36089</v>
      </c>
      <c r="E2015" t="s">
        <v>1164</v>
      </c>
    </row>
    <row r="2016" spans="1:5">
      <c r="A2016" t="s">
        <v>5043</v>
      </c>
      <c r="B2016">
        <v>10093370564</v>
      </c>
      <c r="C2016" t="s">
        <v>54</v>
      </c>
      <c r="D2016" s="9">
        <v>37340</v>
      </c>
      <c r="E2016" t="s">
        <v>1164</v>
      </c>
    </row>
    <row r="2017" spans="1:5">
      <c r="A2017" t="s">
        <v>2840</v>
      </c>
      <c r="B2017">
        <v>10009864173</v>
      </c>
      <c r="C2017" t="s">
        <v>367</v>
      </c>
      <c r="D2017" s="9">
        <v>35263</v>
      </c>
      <c r="E2017" t="s">
        <v>1164</v>
      </c>
    </row>
    <row r="2018" spans="1:5">
      <c r="A2018" t="s">
        <v>2841</v>
      </c>
      <c r="B2018">
        <v>10015078228</v>
      </c>
      <c r="C2018" t="s">
        <v>80</v>
      </c>
      <c r="D2018" s="9">
        <v>36104</v>
      </c>
      <c r="E2018" t="s">
        <v>1164</v>
      </c>
    </row>
    <row r="2019" spans="1:5">
      <c r="A2019" t="s">
        <v>2842</v>
      </c>
      <c r="B2019">
        <v>10010883582</v>
      </c>
      <c r="C2019" t="s">
        <v>1285</v>
      </c>
      <c r="D2019" s="9">
        <v>33442</v>
      </c>
      <c r="E2019" t="s">
        <v>1164</v>
      </c>
    </row>
    <row r="2020" spans="1:5">
      <c r="A2020" t="s">
        <v>2843</v>
      </c>
      <c r="B2020">
        <v>10010793555</v>
      </c>
      <c r="C2020" t="s">
        <v>33</v>
      </c>
      <c r="D2020" s="9">
        <v>36137</v>
      </c>
      <c r="E2020" t="s">
        <v>1164</v>
      </c>
    </row>
    <row r="2021" spans="1:5">
      <c r="A2021" t="s">
        <v>2844</v>
      </c>
      <c r="B2021">
        <v>10004601925</v>
      </c>
      <c r="C2021" t="s">
        <v>28</v>
      </c>
      <c r="D2021" s="9">
        <v>32202</v>
      </c>
      <c r="E2021" t="s">
        <v>1164</v>
      </c>
    </row>
    <row r="2022" spans="1:5">
      <c r="A2022" t="s">
        <v>2845</v>
      </c>
      <c r="B2022">
        <v>10012305341</v>
      </c>
      <c r="C2022" t="s">
        <v>1219</v>
      </c>
      <c r="D2022" s="9">
        <v>31814</v>
      </c>
      <c r="E2022" t="s">
        <v>1164</v>
      </c>
    </row>
    <row r="2023" spans="1:5">
      <c r="A2023" t="s">
        <v>2846</v>
      </c>
      <c r="B2023">
        <v>10005825741</v>
      </c>
      <c r="C2023" t="s">
        <v>35</v>
      </c>
      <c r="D2023" s="9">
        <v>32375</v>
      </c>
      <c r="E2023" t="s">
        <v>1164</v>
      </c>
    </row>
    <row r="2024" spans="1:5">
      <c r="A2024" t="s">
        <v>2847</v>
      </c>
      <c r="B2024">
        <v>10005631337</v>
      </c>
      <c r="C2024" t="s">
        <v>851</v>
      </c>
      <c r="D2024" s="9">
        <v>32671</v>
      </c>
      <c r="E2024" t="s">
        <v>1164</v>
      </c>
    </row>
    <row r="2025" spans="1:5">
      <c r="A2025" t="s">
        <v>8128</v>
      </c>
      <c r="B2025">
        <v>10061265281</v>
      </c>
      <c r="C2025" t="s">
        <v>1296</v>
      </c>
      <c r="D2025" s="9">
        <v>35437</v>
      </c>
      <c r="E2025" t="s">
        <v>1164</v>
      </c>
    </row>
    <row r="2026" spans="1:5">
      <c r="A2026" t="s">
        <v>2848</v>
      </c>
      <c r="B2026">
        <v>10007771805</v>
      </c>
      <c r="C2026" t="s">
        <v>150</v>
      </c>
      <c r="D2026" s="9">
        <v>34988</v>
      </c>
      <c r="E2026" t="s">
        <v>1164</v>
      </c>
    </row>
    <row r="2027" spans="1:5">
      <c r="A2027" t="s">
        <v>2849</v>
      </c>
      <c r="B2027">
        <v>10007358038</v>
      </c>
      <c r="C2027" t="s">
        <v>76</v>
      </c>
      <c r="D2027" s="9">
        <v>34129</v>
      </c>
      <c r="E2027" t="s">
        <v>1162</v>
      </c>
    </row>
    <row r="2028" spans="1:5">
      <c r="A2028" t="s">
        <v>6588</v>
      </c>
      <c r="B2028">
        <v>10104384815</v>
      </c>
      <c r="C2028" t="s">
        <v>54</v>
      </c>
      <c r="D2028" s="9">
        <v>37748</v>
      </c>
      <c r="E2028" t="s">
        <v>1164</v>
      </c>
    </row>
    <row r="2029" spans="1:5">
      <c r="A2029" t="s">
        <v>2851</v>
      </c>
      <c r="B2029">
        <v>10007587808</v>
      </c>
      <c r="C2029" t="s">
        <v>367</v>
      </c>
      <c r="D2029" s="9">
        <v>32990</v>
      </c>
      <c r="E2029" t="s">
        <v>1164</v>
      </c>
    </row>
    <row r="2030" spans="1:5">
      <c r="A2030" t="s">
        <v>2852</v>
      </c>
      <c r="B2030">
        <v>10016231720</v>
      </c>
      <c r="C2030" t="s">
        <v>1285</v>
      </c>
      <c r="D2030" s="9">
        <v>34109</v>
      </c>
      <c r="E2030" t="s">
        <v>1164</v>
      </c>
    </row>
    <row r="2031" spans="1:5">
      <c r="A2031" t="s">
        <v>2853</v>
      </c>
      <c r="B2031">
        <v>10004870693</v>
      </c>
      <c r="C2031" t="s">
        <v>1219</v>
      </c>
      <c r="D2031" s="9">
        <v>30552</v>
      </c>
      <c r="E2031" t="s">
        <v>1164</v>
      </c>
    </row>
    <row r="2032" spans="1:5">
      <c r="A2032" t="s">
        <v>2854</v>
      </c>
      <c r="B2032">
        <v>10009502041</v>
      </c>
      <c r="C2032" t="s">
        <v>1278</v>
      </c>
      <c r="D2032" s="9">
        <v>35171</v>
      </c>
      <c r="E2032" t="s">
        <v>1164</v>
      </c>
    </row>
    <row r="2033" spans="1:5">
      <c r="A2033" t="s">
        <v>2855</v>
      </c>
      <c r="B2033">
        <v>10009733225</v>
      </c>
      <c r="C2033" t="s">
        <v>1296</v>
      </c>
      <c r="D2033" s="9">
        <v>34745</v>
      </c>
      <c r="E2033" t="s">
        <v>1164</v>
      </c>
    </row>
    <row r="2034" spans="1:5">
      <c r="A2034" t="s">
        <v>2856</v>
      </c>
      <c r="B2034">
        <v>10061499192</v>
      </c>
      <c r="C2034" t="s">
        <v>100</v>
      </c>
      <c r="D2034" s="9">
        <v>34166</v>
      </c>
      <c r="E2034" t="s">
        <v>1164</v>
      </c>
    </row>
    <row r="2035" spans="1:5">
      <c r="A2035" t="s">
        <v>2857</v>
      </c>
      <c r="B2035">
        <v>10011046866</v>
      </c>
      <c r="C2035" t="s">
        <v>76</v>
      </c>
      <c r="D2035" s="9">
        <v>35556</v>
      </c>
      <c r="E2035" t="s">
        <v>1164</v>
      </c>
    </row>
    <row r="2036" spans="1:5">
      <c r="A2036" t="s">
        <v>1684</v>
      </c>
      <c r="B2036">
        <v>10092410971</v>
      </c>
      <c r="C2036" t="s">
        <v>54</v>
      </c>
      <c r="D2036" s="9">
        <v>37155</v>
      </c>
      <c r="E2036" t="s">
        <v>1162</v>
      </c>
    </row>
    <row r="2037" spans="1:5">
      <c r="A2037" t="s">
        <v>2859</v>
      </c>
      <c r="B2037">
        <v>10006639228</v>
      </c>
      <c r="C2037" t="s">
        <v>145</v>
      </c>
      <c r="D2037" s="9">
        <v>31348</v>
      </c>
      <c r="E2037" t="s">
        <v>1164</v>
      </c>
    </row>
    <row r="2038" spans="1:5">
      <c r="A2038" t="s">
        <v>2860</v>
      </c>
      <c r="B2038">
        <v>10009037754</v>
      </c>
      <c r="C2038" t="s">
        <v>222</v>
      </c>
      <c r="D2038" s="9">
        <v>34594</v>
      </c>
      <c r="E2038" t="s">
        <v>1164</v>
      </c>
    </row>
    <row r="2039" spans="1:5">
      <c r="A2039" t="s">
        <v>2861</v>
      </c>
      <c r="B2039">
        <v>10058814417</v>
      </c>
      <c r="C2039" t="s">
        <v>152</v>
      </c>
      <c r="D2039" s="9">
        <v>35568</v>
      </c>
      <c r="E2039" t="s">
        <v>1164</v>
      </c>
    </row>
    <row r="2040" spans="1:5">
      <c r="A2040" t="s">
        <v>2862</v>
      </c>
      <c r="B2040">
        <v>10005911930</v>
      </c>
      <c r="C2040" t="s">
        <v>1285</v>
      </c>
      <c r="D2040" s="9">
        <v>31393</v>
      </c>
      <c r="E2040" t="s">
        <v>1164</v>
      </c>
    </row>
    <row r="2041" spans="1:5">
      <c r="A2041" t="s">
        <v>2863</v>
      </c>
      <c r="B2041">
        <v>10007209710</v>
      </c>
      <c r="C2041" t="s">
        <v>254</v>
      </c>
      <c r="D2041" s="9">
        <v>33574</v>
      </c>
      <c r="E2041" t="s">
        <v>1164</v>
      </c>
    </row>
    <row r="2042" spans="1:5">
      <c r="A2042" t="s">
        <v>2864</v>
      </c>
      <c r="B2042">
        <v>10015793604</v>
      </c>
      <c r="C2042" t="s">
        <v>30</v>
      </c>
      <c r="D2042" s="9">
        <v>35523</v>
      </c>
      <c r="E2042" t="s">
        <v>1164</v>
      </c>
    </row>
    <row r="2043" spans="1:5">
      <c r="A2043" t="s">
        <v>7219</v>
      </c>
      <c r="B2043">
        <v>10009723424</v>
      </c>
      <c r="C2043" t="s">
        <v>54</v>
      </c>
      <c r="D2043" s="9">
        <v>32965</v>
      </c>
      <c r="E2043" t="s">
        <v>1164</v>
      </c>
    </row>
    <row r="2044" spans="1:5">
      <c r="A2044" t="s">
        <v>2866</v>
      </c>
      <c r="B2044">
        <v>10023523995</v>
      </c>
      <c r="C2044" t="s">
        <v>145</v>
      </c>
      <c r="D2044" s="9">
        <v>34888</v>
      </c>
      <c r="E2044" t="s">
        <v>1164</v>
      </c>
    </row>
    <row r="2045" spans="1:5">
      <c r="A2045" t="s">
        <v>2867</v>
      </c>
      <c r="B2045">
        <v>10010781431</v>
      </c>
      <c r="C2045" t="s">
        <v>32</v>
      </c>
      <c r="D2045" s="9">
        <v>24715</v>
      </c>
      <c r="E2045" t="s">
        <v>1162</v>
      </c>
    </row>
    <row r="2046" spans="1:5">
      <c r="A2046" t="s">
        <v>2868</v>
      </c>
      <c r="B2046">
        <v>10010175583</v>
      </c>
      <c r="C2046" t="s">
        <v>152</v>
      </c>
      <c r="D2046" s="9">
        <v>36038</v>
      </c>
      <c r="E2046" t="s">
        <v>1164</v>
      </c>
    </row>
    <row r="2047" spans="1:5">
      <c r="A2047" t="s">
        <v>2869</v>
      </c>
      <c r="B2047">
        <v>10009705741</v>
      </c>
      <c r="C2047" t="s">
        <v>80</v>
      </c>
      <c r="D2047" s="9">
        <v>34589</v>
      </c>
      <c r="E2047" t="s">
        <v>1164</v>
      </c>
    </row>
    <row r="2048" spans="1:5">
      <c r="A2048" t="s">
        <v>2870</v>
      </c>
      <c r="B2048">
        <v>10010883380</v>
      </c>
      <c r="C2048" t="s">
        <v>1285</v>
      </c>
      <c r="D2048" s="9">
        <v>34422</v>
      </c>
      <c r="E2048" t="s">
        <v>1164</v>
      </c>
    </row>
    <row r="2049" spans="1:5">
      <c r="A2049" t="s">
        <v>2871</v>
      </c>
      <c r="B2049">
        <v>10010820231</v>
      </c>
      <c r="C2049" t="s">
        <v>102</v>
      </c>
      <c r="D2049" s="9">
        <v>35689</v>
      </c>
      <c r="E2049" t="s">
        <v>1164</v>
      </c>
    </row>
    <row r="2050" spans="1:5">
      <c r="A2050" t="s">
        <v>2872</v>
      </c>
      <c r="B2050">
        <v>10009997953</v>
      </c>
      <c r="C2050" t="s">
        <v>26</v>
      </c>
      <c r="D2050" s="9">
        <v>35477</v>
      </c>
      <c r="E2050" t="s">
        <v>1164</v>
      </c>
    </row>
    <row r="2051" spans="1:5">
      <c r="A2051" t="s">
        <v>2873</v>
      </c>
      <c r="B2051">
        <v>10009182951</v>
      </c>
      <c r="C2051" t="s">
        <v>1278</v>
      </c>
      <c r="D2051" s="9">
        <v>25694</v>
      </c>
      <c r="E2051" t="s">
        <v>1164</v>
      </c>
    </row>
    <row r="2052" spans="1:5">
      <c r="A2052" t="s">
        <v>2874</v>
      </c>
      <c r="B2052">
        <v>10010689582</v>
      </c>
      <c r="C2052" t="s">
        <v>30</v>
      </c>
      <c r="D2052" s="9">
        <v>34427</v>
      </c>
      <c r="E2052" t="s">
        <v>1164</v>
      </c>
    </row>
    <row r="2053" spans="1:5">
      <c r="A2053" t="s">
        <v>7539</v>
      </c>
      <c r="B2053">
        <v>10010833163</v>
      </c>
      <c r="C2053" t="s">
        <v>54</v>
      </c>
      <c r="D2053" s="9">
        <v>35699</v>
      </c>
      <c r="E2053" t="s">
        <v>1164</v>
      </c>
    </row>
    <row r="2054" spans="1:5">
      <c r="A2054" t="s">
        <v>2618</v>
      </c>
      <c r="B2054">
        <v>10023561482</v>
      </c>
      <c r="C2054" t="s">
        <v>145</v>
      </c>
      <c r="D2054" s="9">
        <v>34151</v>
      </c>
      <c r="E2054" t="s">
        <v>1164</v>
      </c>
    </row>
    <row r="2055" spans="1:5">
      <c r="A2055" t="s">
        <v>2876</v>
      </c>
      <c r="B2055">
        <v>10010652705</v>
      </c>
      <c r="C2055" t="s">
        <v>56</v>
      </c>
      <c r="D2055" s="9">
        <v>35512</v>
      </c>
      <c r="E2055" t="s">
        <v>1164</v>
      </c>
    </row>
    <row r="2056" spans="1:5">
      <c r="A2056" t="s">
        <v>2877</v>
      </c>
      <c r="B2056">
        <v>10010921473</v>
      </c>
      <c r="C2056" t="s">
        <v>152</v>
      </c>
      <c r="D2056" s="9">
        <v>35316</v>
      </c>
      <c r="E2056" t="s">
        <v>1164</v>
      </c>
    </row>
    <row r="2057" spans="1:5">
      <c r="A2057" t="s">
        <v>2878</v>
      </c>
      <c r="B2057">
        <v>10009233673</v>
      </c>
      <c r="C2057" t="s">
        <v>140</v>
      </c>
      <c r="D2057" s="9">
        <v>34734</v>
      </c>
      <c r="E2057" t="s">
        <v>1162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1162</v>
      </c>
    </row>
    <row r="2059" spans="1:5">
      <c r="A2059" t="s">
        <v>2880</v>
      </c>
      <c r="B2059">
        <v>10010166287</v>
      </c>
      <c r="C2059" t="s">
        <v>176</v>
      </c>
      <c r="D2059" s="9">
        <v>32399</v>
      </c>
      <c r="E2059" t="s">
        <v>1164</v>
      </c>
    </row>
    <row r="2060" spans="1:5">
      <c r="A2060" t="s">
        <v>2881</v>
      </c>
      <c r="B2060">
        <v>10015653659</v>
      </c>
      <c r="C2060" t="s">
        <v>1285</v>
      </c>
      <c r="D2060" s="9">
        <v>35009</v>
      </c>
      <c r="E2060" t="s">
        <v>1164</v>
      </c>
    </row>
    <row r="2061" spans="1:5">
      <c r="A2061" t="s">
        <v>2882</v>
      </c>
      <c r="B2061">
        <v>10007896487</v>
      </c>
      <c r="C2061" t="s">
        <v>323</v>
      </c>
      <c r="D2061" s="9">
        <v>34359</v>
      </c>
      <c r="E2061" t="s">
        <v>1164</v>
      </c>
    </row>
    <row r="2062" spans="1:5">
      <c r="A2062" t="s">
        <v>2883</v>
      </c>
      <c r="B2062">
        <v>10015146128</v>
      </c>
      <c r="C2062" t="s">
        <v>205</v>
      </c>
      <c r="D2062" s="9">
        <v>35386</v>
      </c>
      <c r="E2062" t="s">
        <v>1164</v>
      </c>
    </row>
    <row r="2063" spans="1:5">
      <c r="A2063" t="s">
        <v>2884</v>
      </c>
      <c r="B2063">
        <v>10009176079</v>
      </c>
      <c r="C2063" t="s">
        <v>44</v>
      </c>
      <c r="D2063" s="9">
        <v>35198</v>
      </c>
      <c r="E2063" t="s">
        <v>1164</v>
      </c>
    </row>
    <row r="2064" spans="1:5">
      <c r="A2064" t="s">
        <v>2885</v>
      </c>
      <c r="B2064">
        <v>10007499393</v>
      </c>
      <c r="C2064" t="s">
        <v>28</v>
      </c>
      <c r="D2064" s="9">
        <v>33773</v>
      </c>
      <c r="E2064" t="s">
        <v>1164</v>
      </c>
    </row>
    <row r="2065" spans="1:5">
      <c r="A2065" t="s">
        <v>2886</v>
      </c>
      <c r="B2065">
        <v>10007198188</v>
      </c>
      <c r="C2065" t="s">
        <v>145</v>
      </c>
      <c r="D2065" s="9">
        <v>34064</v>
      </c>
      <c r="E2065" t="s">
        <v>1164</v>
      </c>
    </row>
    <row r="2066" spans="1:5">
      <c r="A2066" t="s">
        <v>1799</v>
      </c>
      <c r="B2066">
        <v>10109680914</v>
      </c>
      <c r="C2066" t="s">
        <v>54</v>
      </c>
      <c r="D2066" s="9">
        <v>36394</v>
      </c>
      <c r="E2066" t="s">
        <v>1164</v>
      </c>
    </row>
    <row r="2067" spans="1:5">
      <c r="A2067" t="s">
        <v>2888</v>
      </c>
      <c r="B2067">
        <v>10011026153</v>
      </c>
      <c r="C2067" t="s">
        <v>32</v>
      </c>
      <c r="D2067" s="9">
        <v>34558</v>
      </c>
      <c r="E2067" t="s">
        <v>1164</v>
      </c>
    </row>
    <row r="2068" spans="1:5">
      <c r="A2068" t="s">
        <v>2889</v>
      </c>
      <c r="B2068">
        <v>10010828921</v>
      </c>
      <c r="C2068" t="s">
        <v>42</v>
      </c>
      <c r="D2068" s="9">
        <v>35797</v>
      </c>
      <c r="E2068" t="s">
        <v>1164</v>
      </c>
    </row>
    <row r="2069" spans="1:5">
      <c r="A2069" t="s">
        <v>2890</v>
      </c>
      <c r="B2069">
        <v>10010096165</v>
      </c>
      <c r="C2069" t="s">
        <v>362</v>
      </c>
      <c r="D2069" s="9">
        <v>26877</v>
      </c>
      <c r="E2069" t="s">
        <v>1164</v>
      </c>
    </row>
    <row r="2070" spans="1:5">
      <c r="A2070" t="s">
        <v>2891</v>
      </c>
      <c r="B2070">
        <v>10061319744</v>
      </c>
      <c r="C2070" t="s">
        <v>254</v>
      </c>
      <c r="D2070" s="9">
        <v>35515</v>
      </c>
      <c r="E2070" t="s">
        <v>1164</v>
      </c>
    </row>
    <row r="2071" spans="1:5">
      <c r="A2071" t="s">
        <v>5085</v>
      </c>
      <c r="B2071">
        <v>10036065489</v>
      </c>
      <c r="C2071" t="s">
        <v>196</v>
      </c>
      <c r="D2071" s="9">
        <v>37062</v>
      </c>
      <c r="E2071" t="s">
        <v>1164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1162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1162</v>
      </c>
    </row>
    <row r="2074" spans="1:5">
      <c r="A2074" t="s">
        <v>2893</v>
      </c>
      <c r="B2074">
        <v>10007779885</v>
      </c>
      <c r="C2074" t="s">
        <v>28</v>
      </c>
      <c r="D2074" s="9">
        <v>34489</v>
      </c>
      <c r="E2074" t="s">
        <v>1164</v>
      </c>
    </row>
    <row r="2075" spans="1:5">
      <c r="A2075" t="s">
        <v>2894</v>
      </c>
      <c r="B2075">
        <v>10014727412</v>
      </c>
      <c r="C2075" t="s">
        <v>26</v>
      </c>
      <c r="D2075" s="9">
        <v>34286</v>
      </c>
      <c r="E2075" t="s">
        <v>1162</v>
      </c>
    </row>
    <row r="2076" spans="1:5">
      <c r="A2076" t="s">
        <v>2895</v>
      </c>
      <c r="B2076">
        <v>10016021855</v>
      </c>
      <c r="C2076" t="s">
        <v>362</v>
      </c>
      <c r="D2076" s="9">
        <v>22997</v>
      </c>
      <c r="E2076" t="s">
        <v>1164</v>
      </c>
    </row>
    <row r="2077" spans="1:5">
      <c r="A2077" t="s">
        <v>6592</v>
      </c>
      <c r="B2077">
        <v>10109681924</v>
      </c>
      <c r="C2077" t="s">
        <v>54</v>
      </c>
      <c r="D2077" s="9">
        <v>37415</v>
      </c>
      <c r="E2077" t="s">
        <v>1164</v>
      </c>
    </row>
    <row r="2078" spans="1:5">
      <c r="A2078" t="s">
        <v>2897</v>
      </c>
      <c r="B2078">
        <v>10010631382</v>
      </c>
      <c r="C2078" t="s">
        <v>222</v>
      </c>
      <c r="D2078" s="9">
        <v>28698</v>
      </c>
      <c r="E2078" t="s">
        <v>1164</v>
      </c>
    </row>
    <row r="2079" spans="1:5">
      <c r="A2079" t="s">
        <v>2898</v>
      </c>
      <c r="B2079">
        <v>10015424802</v>
      </c>
      <c r="C2079" t="s">
        <v>56</v>
      </c>
      <c r="D2079" s="9">
        <v>35846</v>
      </c>
      <c r="E2079" t="s">
        <v>1164</v>
      </c>
    </row>
    <row r="2080" spans="1:5">
      <c r="A2080" t="s">
        <v>2899</v>
      </c>
      <c r="B2080">
        <v>10009669163</v>
      </c>
      <c r="C2080" t="s">
        <v>152</v>
      </c>
      <c r="D2080" s="9">
        <v>35512</v>
      </c>
      <c r="E2080" t="s">
        <v>1164</v>
      </c>
    </row>
    <row r="2081" spans="1:5">
      <c r="A2081" t="s">
        <v>2900</v>
      </c>
      <c r="B2081">
        <v>10008714624</v>
      </c>
      <c r="C2081" t="s">
        <v>282</v>
      </c>
      <c r="D2081" s="9">
        <v>32661</v>
      </c>
      <c r="E2081" t="s">
        <v>1164</v>
      </c>
    </row>
    <row r="2082" spans="1:5">
      <c r="A2082" t="s">
        <v>2901</v>
      </c>
      <c r="B2082">
        <v>10010937035</v>
      </c>
      <c r="C2082" t="s">
        <v>176</v>
      </c>
      <c r="D2082" s="9">
        <v>30778</v>
      </c>
      <c r="E2082" t="s">
        <v>1164</v>
      </c>
    </row>
    <row r="2083" spans="1:5">
      <c r="A2083" t="s">
        <v>2902</v>
      </c>
      <c r="B2083">
        <v>10016231821</v>
      </c>
      <c r="C2083" t="s">
        <v>1285</v>
      </c>
      <c r="D2083" s="9">
        <v>34408</v>
      </c>
      <c r="E2083" t="s">
        <v>1164</v>
      </c>
    </row>
    <row r="2084" spans="1:5">
      <c r="A2084" t="s">
        <v>2903</v>
      </c>
      <c r="B2084">
        <v>10009160925</v>
      </c>
      <c r="C2084" t="s">
        <v>205</v>
      </c>
      <c r="D2084" s="9">
        <v>34515</v>
      </c>
      <c r="E2084" t="s">
        <v>1164</v>
      </c>
    </row>
    <row r="2085" spans="1:5">
      <c r="A2085" t="s">
        <v>2904</v>
      </c>
      <c r="B2085">
        <v>10015998011</v>
      </c>
      <c r="C2085" t="s">
        <v>37</v>
      </c>
      <c r="D2085" s="9">
        <v>35067</v>
      </c>
      <c r="E2085" t="s">
        <v>1171</v>
      </c>
    </row>
    <row r="2086" spans="1:5">
      <c r="A2086" t="s">
        <v>2905</v>
      </c>
      <c r="B2086">
        <v>10009150013</v>
      </c>
      <c r="C2086" t="s">
        <v>30</v>
      </c>
      <c r="D2086" s="9">
        <v>35120</v>
      </c>
      <c r="E2086" t="s">
        <v>1164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1162</v>
      </c>
    </row>
    <row r="2088" spans="1:5">
      <c r="A2088" t="s">
        <v>2906</v>
      </c>
      <c r="B2088">
        <v>10011154273</v>
      </c>
      <c r="C2088" t="s">
        <v>35</v>
      </c>
      <c r="D2088" s="9">
        <v>36019</v>
      </c>
      <c r="E2088" t="s">
        <v>1162</v>
      </c>
    </row>
    <row r="2089" spans="1:5">
      <c r="A2089" t="s">
        <v>2907</v>
      </c>
      <c r="B2089">
        <v>10023545520</v>
      </c>
      <c r="C2089" t="s">
        <v>222</v>
      </c>
      <c r="D2089" s="9">
        <v>35373</v>
      </c>
      <c r="E2089" t="s">
        <v>1164</v>
      </c>
    </row>
    <row r="2090" spans="1:5">
      <c r="A2090" t="s">
        <v>2908</v>
      </c>
      <c r="B2090">
        <v>10023476105</v>
      </c>
      <c r="C2090" t="s">
        <v>32</v>
      </c>
      <c r="D2090" s="9">
        <v>35665</v>
      </c>
      <c r="E2090" t="s">
        <v>1164</v>
      </c>
    </row>
    <row r="2091" spans="1:5">
      <c r="A2091" t="s">
        <v>2909</v>
      </c>
      <c r="B2091">
        <v>10009671183</v>
      </c>
      <c r="C2091" t="s">
        <v>152</v>
      </c>
      <c r="D2091" s="9">
        <v>35256</v>
      </c>
      <c r="E2091" t="s">
        <v>1162</v>
      </c>
    </row>
    <row r="2092" spans="1:5">
      <c r="A2092" t="s">
        <v>2910</v>
      </c>
      <c r="B2092">
        <v>10016303155</v>
      </c>
      <c r="C2092" t="s">
        <v>140</v>
      </c>
      <c r="D2092" s="9">
        <v>35321</v>
      </c>
      <c r="E2092" t="s">
        <v>1164</v>
      </c>
    </row>
    <row r="2093" spans="1:5">
      <c r="A2093" t="s">
        <v>2911</v>
      </c>
      <c r="B2093">
        <v>10016231922</v>
      </c>
      <c r="C2093" t="s">
        <v>1285</v>
      </c>
      <c r="D2093" s="9">
        <v>33508</v>
      </c>
      <c r="E2093" t="s">
        <v>1164</v>
      </c>
    </row>
    <row r="2094" spans="1:5">
      <c r="A2094" t="s">
        <v>2912</v>
      </c>
      <c r="B2094">
        <v>10010732426</v>
      </c>
      <c r="C2094" t="s">
        <v>254</v>
      </c>
      <c r="D2094" s="9">
        <v>34855</v>
      </c>
      <c r="E2094" t="s">
        <v>1164</v>
      </c>
    </row>
    <row r="2095" spans="1:5">
      <c r="A2095" t="s">
        <v>2913</v>
      </c>
      <c r="B2095">
        <v>10010092024</v>
      </c>
      <c r="C2095" t="s">
        <v>44</v>
      </c>
      <c r="D2095" s="9">
        <v>35259</v>
      </c>
      <c r="E2095" t="s">
        <v>1164</v>
      </c>
    </row>
    <row r="2096" spans="1:5">
      <c r="A2096" t="s">
        <v>2914</v>
      </c>
      <c r="B2096">
        <v>10002653033</v>
      </c>
      <c r="C2096" t="s">
        <v>28</v>
      </c>
      <c r="D2096" s="9">
        <v>29661</v>
      </c>
      <c r="E2096" t="s">
        <v>1164</v>
      </c>
    </row>
    <row r="2097" spans="1:5">
      <c r="A2097" t="s">
        <v>2915</v>
      </c>
      <c r="B2097">
        <v>10016178469</v>
      </c>
      <c r="C2097" t="s">
        <v>24</v>
      </c>
      <c r="D2097" s="9">
        <v>34854</v>
      </c>
      <c r="E2097" t="s">
        <v>1164</v>
      </c>
    </row>
    <row r="2098" spans="1:5">
      <c r="A2098" t="s">
        <v>2916</v>
      </c>
      <c r="B2098">
        <v>10015983257</v>
      </c>
      <c r="C2098" t="s">
        <v>35</v>
      </c>
      <c r="D2098" s="9">
        <v>35986</v>
      </c>
      <c r="E2098" t="s">
        <v>1164</v>
      </c>
    </row>
    <row r="2099" spans="1:5">
      <c r="A2099" t="s">
        <v>2917</v>
      </c>
      <c r="B2099">
        <v>10010689178</v>
      </c>
      <c r="C2099" t="s">
        <v>30</v>
      </c>
      <c r="D2099" s="9">
        <v>35747</v>
      </c>
      <c r="E2099" t="s">
        <v>1164</v>
      </c>
    </row>
    <row r="2100" spans="1:5">
      <c r="A2100" t="s">
        <v>4647</v>
      </c>
      <c r="B2100">
        <v>10077462665</v>
      </c>
      <c r="C2100" t="s">
        <v>196</v>
      </c>
      <c r="D2100" s="9">
        <v>37980</v>
      </c>
      <c r="E2100" t="s">
        <v>1162</v>
      </c>
    </row>
    <row r="2101" spans="1:5">
      <c r="A2101" t="s">
        <v>2919</v>
      </c>
      <c r="B2101">
        <v>10009138390</v>
      </c>
      <c r="C2101" t="s">
        <v>33</v>
      </c>
      <c r="D2101" s="9">
        <v>34813</v>
      </c>
      <c r="E2101" t="s">
        <v>1164</v>
      </c>
    </row>
    <row r="2102" spans="1:5">
      <c r="A2102" t="s">
        <v>2920</v>
      </c>
      <c r="B2102">
        <v>10061261544</v>
      </c>
      <c r="C2102" t="s">
        <v>35</v>
      </c>
      <c r="D2102" s="9">
        <v>34760</v>
      </c>
      <c r="E2102" t="s">
        <v>1164</v>
      </c>
    </row>
    <row r="2103" spans="1:5">
      <c r="A2103" t="s">
        <v>2921</v>
      </c>
      <c r="B2103">
        <v>10016308411</v>
      </c>
      <c r="C2103" t="s">
        <v>152</v>
      </c>
      <c r="D2103" s="9">
        <v>36129</v>
      </c>
      <c r="E2103" t="s">
        <v>1164</v>
      </c>
    </row>
    <row r="2104" spans="1:5">
      <c r="A2104" t="s">
        <v>1340</v>
      </c>
      <c r="B2104">
        <v>10061404216</v>
      </c>
      <c r="C2104" t="s">
        <v>140</v>
      </c>
      <c r="D2104" s="9">
        <v>26581</v>
      </c>
      <c r="E2104" t="s">
        <v>1164</v>
      </c>
    </row>
    <row r="2105" spans="1:5">
      <c r="A2105" t="s">
        <v>2922</v>
      </c>
      <c r="B2105">
        <v>10016053581</v>
      </c>
      <c r="C2105" t="s">
        <v>282</v>
      </c>
      <c r="D2105" s="9">
        <v>33847</v>
      </c>
      <c r="E2105" t="s">
        <v>1164</v>
      </c>
    </row>
    <row r="2106" spans="1:5">
      <c r="A2106" t="s">
        <v>2923</v>
      </c>
      <c r="B2106">
        <v>10010927234</v>
      </c>
      <c r="C2106" t="s">
        <v>176</v>
      </c>
      <c r="D2106" s="9">
        <v>31977</v>
      </c>
      <c r="E2106" t="s">
        <v>1164</v>
      </c>
    </row>
    <row r="2107" spans="1:5">
      <c r="A2107" t="s">
        <v>2924</v>
      </c>
      <c r="B2107">
        <v>10006681664</v>
      </c>
      <c r="C2107" t="s">
        <v>362</v>
      </c>
      <c r="D2107" s="9">
        <v>30245</v>
      </c>
      <c r="E2107" t="s">
        <v>1164</v>
      </c>
    </row>
    <row r="2108" spans="1:5">
      <c r="A2108" t="s">
        <v>2925</v>
      </c>
      <c r="B2108">
        <v>10016232023</v>
      </c>
      <c r="C2108" t="s">
        <v>1285</v>
      </c>
      <c r="D2108" s="9">
        <v>33208</v>
      </c>
      <c r="E2108" t="s">
        <v>1164</v>
      </c>
    </row>
    <row r="2109" spans="1:5">
      <c r="A2109" t="s">
        <v>3745</v>
      </c>
      <c r="B2109">
        <v>10010918039</v>
      </c>
      <c r="C2109" t="s">
        <v>162</v>
      </c>
      <c r="D2109" s="9">
        <v>28424</v>
      </c>
      <c r="E2109" t="s">
        <v>1164</v>
      </c>
    </row>
    <row r="2110" spans="1:5">
      <c r="A2110" t="s">
        <v>2927</v>
      </c>
      <c r="B2110">
        <v>10010872468</v>
      </c>
      <c r="C2110" t="s">
        <v>323</v>
      </c>
      <c r="D2110" s="9">
        <v>27143</v>
      </c>
      <c r="E2110" t="s">
        <v>1162</v>
      </c>
    </row>
    <row r="2111" spans="1:5">
      <c r="A2111" t="s">
        <v>2928</v>
      </c>
      <c r="B2111">
        <v>10009015930</v>
      </c>
      <c r="C2111" t="s">
        <v>254</v>
      </c>
      <c r="D2111" s="9">
        <v>34927</v>
      </c>
      <c r="E2111" t="s">
        <v>1164</v>
      </c>
    </row>
    <row r="2112" spans="1:5">
      <c r="A2112" t="s">
        <v>2929</v>
      </c>
      <c r="B2112">
        <v>10010646944</v>
      </c>
      <c r="C2112" t="s">
        <v>24</v>
      </c>
      <c r="D2112" s="9">
        <v>35766</v>
      </c>
      <c r="E2112" t="s">
        <v>1164</v>
      </c>
    </row>
    <row r="2113" spans="1:5">
      <c r="A2113" t="s">
        <v>2930</v>
      </c>
      <c r="B2113">
        <v>10009012896</v>
      </c>
      <c r="C2113" t="s">
        <v>210</v>
      </c>
      <c r="D2113" s="9">
        <v>34805</v>
      </c>
      <c r="E2113" t="s">
        <v>1164</v>
      </c>
    </row>
    <row r="2114" spans="1:5">
      <c r="A2114" t="s">
        <v>6433</v>
      </c>
      <c r="B2114">
        <v>10009577217</v>
      </c>
      <c r="C2114" t="s">
        <v>196</v>
      </c>
      <c r="D2114" s="9">
        <v>34338</v>
      </c>
      <c r="E2114" t="s">
        <v>1164</v>
      </c>
    </row>
    <row r="2115" spans="1:5">
      <c r="A2115" t="s">
        <v>2932</v>
      </c>
      <c r="B2115">
        <v>10009708064</v>
      </c>
      <c r="C2115" t="s">
        <v>33</v>
      </c>
      <c r="D2115" s="9">
        <v>35669</v>
      </c>
      <c r="E2115" t="s">
        <v>1164</v>
      </c>
    </row>
    <row r="2116" spans="1:5">
      <c r="A2116" t="s">
        <v>2933</v>
      </c>
      <c r="B2116">
        <v>10018647626</v>
      </c>
      <c r="C2116" t="s">
        <v>111</v>
      </c>
      <c r="D2116" s="9">
        <v>34312</v>
      </c>
      <c r="E2116" t="s">
        <v>1164</v>
      </c>
    </row>
    <row r="2117" spans="1:5">
      <c r="A2117" t="s">
        <v>2934</v>
      </c>
      <c r="B2117">
        <v>10010937439</v>
      </c>
      <c r="C2117" t="s">
        <v>282</v>
      </c>
      <c r="D2117" s="9">
        <v>34450</v>
      </c>
      <c r="E2117" t="s">
        <v>1164</v>
      </c>
    </row>
    <row r="2118" spans="1:5">
      <c r="A2118" t="s">
        <v>2935</v>
      </c>
      <c r="B2118">
        <v>10010883178</v>
      </c>
      <c r="C2118" t="s">
        <v>1285</v>
      </c>
      <c r="D2118" s="9">
        <v>35571</v>
      </c>
      <c r="E2118" t="s">
        <v>1164</v>
      </c>
    </row>
    <row r="2119" spans="1:5">
      <c r="A2119" t="s">
        <v>2936</v>
      </c>
      <c r="B2119">
        <v>10016138760</v>
      </c>
      <c r="C2119" t="s">
        <v>323</v>
      </c>
      <c r="D2119" s="9">
        <v>32575</v>
      </c>
      <c r="E2119" t="s">
        <v>1164</v>
      </c>
    </row>
    <row r="2120" spans="1:5">
      <c r="A2120" t="s">
        <v>2937</v>
      </c>
      <c r="B2120">
        <v>10016022158</v>
      </c>
      <c r="C2120" t="s">
        <v>254</v>
      </c>
      <c r="D2120" s="9">
        <v>35443</v>
      </c>
      <c r="E2120" t="s">
        <v>1164</v>
      </c>
    </row>
    <row r="2121" spans="1:5">
      <c r="A2121" t="s">
        <v>2938</v>
      </c>
      <c r="B2121">
        <v>10010091620</v>
      </c>
      <c r="C2121" t="s">
        <v>44</v>
      </c>
      <c r="D2121" s="9">
        <v>34948</v>
      </c>
      <c r="E2121" t="s">
        <v>1164</v>
      </c>
    </row>
    <row r="2122" spans="1:5">
      <c r="A2122" t="s">
        <v>2939</v>
      </c>
      <c r="B2122">
        <v>10011001093</v>
      </c>
      <c r="C2122" t="s">
        <v>44</v>
      </c>
      <c r="D2122" s="9">
        <v>35446</v>
      </c>
      <c r="E2122" t="s">
        <v>1164</v>
      </c>
    </row>
    <row r="2123" spans="1:5">
      <c r="A2123" t="s">
        <v>2940</v>
      </c>
      <c r="B2123">
        <v>10011154677</v>
      </c>
      <c r="C2123" t="s">
        <v>24</v>
      </c>
      <c r="D2123" s="9">
        <v>36060</v>
      </c>
      <c r="E2123" t="s">
        <v>1164</v>
      </c>
    </row>
    <row r="2124" spans="1:5">
      <c r="A2124" t="s">
        <v>5067</v>
      </c>
      <c r="B2124">
        <v>10036018609</v>
      </c>
      <c r="C2124" t="s">
        <v>196</v>
      </c>
      <c r="D2124" s="9">
        <v>37469</v>
      </c>
      <c r="E2124" t="s">
        <v>1162</v>
      </c>
    </row>
    <row r="2125" spans="1:5">
      <c r="A2125" t="s">
        <v>2941</v>
      </c>
      <c r="B2125">
        <v>10016306690</v>
      </c>
      <c r="C2125" t="s">
        <v>282</v>
      </c>
      <c r="D2125" s="9">
        <v>35720</v>
      </c>
      <c r="E2125" t="s">
        <v>1164</v>
      </c>
    </row>
    <row r="2126" spans="1:5">
      <c r="A2126" t="s">
        <v>2942</v>
      </c>
      <c r="B2126">
        <v>10061334393</v>
      </c>
      <c r="C2126" t="s">
        <v>362</v>
      </c>
      <c r="D2126" s="9">
        <v>28201</v>
      </c>
      <c r="E2126" t="s">
        <v>1164</v>
      </c>
    </row>
    <row r="2127" spans="1:5">
      <c r="A2127" t="s">
        <v>2943</v>
      </c>
      <c r="B2127">
        <v>10011207726</v>
      </c>
      <c r="C2127" t="s">
        <v>205</v>
      </c>
      <c r="D2127" s="9">
        <v>35480</v>
      </c>
      <c r="E2127" t="s">
        <v>1164</v>
      </c>
    </row>
    <row r="2128" spans="1:5">
      <c r="A2128" t="s">
        <v>2944</v>
      </c>
      <c r="B2128">
        <v>10015781678</v>
      </c>
      <c r="C2128" t="s">
        <v>33</v>
      </c>
      <c r="D2128" s="9">
        <v>33005</v>
      </c>
      <c r="E2128" t="s">
        <v>1164</v>
      </c>
    </row>
    <row r="2129" spans="1:5">
      <c r="A2129" t="s">
        <v>2945</v>
      </c>
      <c r="B2129">
        <v>10012335653</v>
      </c>
      <c r="C2129" t="s">
        <v>222</v>
      </c>
      <c r="D2129" s="9">
        <v>32443</v>
      </c>
      <c r="E2129" t="s">
        <v>1164</v>
      </c>
    </row>
    <row r="2130" spans="1:5">
      <c r="A2130" t="s">
        <v>2946</v>
      </c>
      <c r="B2130">
        <v>10015426620</v>
      </c>
      <c r="C2130" t="s">
        <v>56</v>
      </c>
      <c r="D2130" s="9">
        <v>36030</v>
      </c>
      <c r="E2130" t="s">
        <v>1164</v>
      </c>
    </row>
    <row r="2131" spans="1:5">
      <c r="A2131" t="s">
        <v>2947</v>
      </c>
      <c r="B2131">
        <v>10010172351</v>
      </c>
      <c r="C2131" t="s">
        <v>140</v>
      </c>
      <c r="D2131" s="9">
        <v>35977</v>
      </c>
      <c r="E2131" t="s">
        <v>1164</v>
      </c>
    </row>
    <row r="2132" spans="1:5">
      <c r="A2132" t="s">
        <v>2948</v>
      </c>
      <c r="B2132">
        <v>10007232645</v>
      </c>
      <c r="C2132" t="s">
        <v>323</v>
      </c>
      <c r="D2132" s="9">
        <v>33637</v>
      </c>
      <c r="E2132" t="s">
        <v>1164</v>
      </c>
    </row>
    <row r="2133" spans="1:5">
      <c r="A2133" t="s">
        <v>2949</v>
      </c>
      <c r="B2133">
        <v>10010173765</v>
      </c>
      <c r="C2133" t="s">
        <v>44</v>
      </c>
      <c r="D2133" s="9">
        <v>35457</v>
      </c>
      <c r="E2133" t="s">
        <v>1164</v>
      </c>
    </row>
    <row r="2134" spans="1:5">
      <c r="A2134" t="s">
        <v>2950</v>
      </c>
      <c r="B2134">
        <v>10010185182</v>
      </c>
      <c r="C2134" t="s">
        <v>44</v>
      </c>
      <c r="D2134" s="9">
        <v>35960</v>
      </c>
      <c r="E2134" t="s">
        <v>1164</v>
      </c>
    </row>
    <row r="2135" spans="1:5">
      <c r="A2135" t="s">
        <v>2951</v>
      </c>
      <c r="B2135">
        <v>10023669495</v>
      </c>
      <c r="C2135" t="s">
        <v>33</v>
      </c>
      <c r="D2135" s="9">
        <v>34288</v>
      </c>
      <c r="E2135" t="s">
        <v>1164</v>
      </c>
    </row>
    <row r="2136" spans="1:5">
      <c r="A2136" t="s">
        <v>2952</v>
      </c>
      <c r="B2136">
        <v>10008929640</v>
      </c>
      <c r="C2136" t="s">
        <v>35</v>
      </c>
      <c r="D2136" s="9">
        <v>34377</v>
      </c>
      <c r="E2136" t="s">
        <v>1162</v>
      </c>
    </row>
    <row r="2137" spans="1:5">
      <c r="A2137" t="s">
        <v>2953</v>
      </c>
      <c r="B2137">
        <v>10010741015</v>
      </c>
      <c r="C2137" t="s">
        <v>56</v>
      </c>
      <c r="D2137" s="9">
        <v>35257</v>
      </c>
      <c r="E2137" t="s">
        <v>1164</v>
      </c>
    </row>
    <row r="2138" spans="1:5">
      <c r="A2138" t="s">
        <v>2954</v>
      </c>
      <c r="B2138">
        <v>10016315279</v>
      </c>
      <c r="C2138" t="s">
        <v>140</v>
      </c>
      <c r="D2138" s="9">
        <v>28757</v>
      </c>
      <c r="E2138" t="s">
        <v>1164</v>
      </c>
    </row>
    <row r="2139" spans="1:5">
      <c r="A2139" t="s">
        <v>1186</v>
      </c>
      <c r="B2139">
        <v>10015769554</v>
      </c>
      <c r="C2139" t="s">
        <v>162</v>
      </c>
      <c r="D2139" s="9">
        <v>36234</v>
      </c>
      <c r="E2139" t="s">
        <v>1164</v>
      </c>
    </row>
    <row r="2140" spans="1:5">
      <c r="A2140" t="s">
        <v>2956</v>
      </c>
      <c r="B2140">
        <v>10010872266</v>
      </c>
      <c r="C2140" t="s">
        <v>323</v>
      </c>
      <c r="D2140" s="9">
        <v>35350</v>
      </c>
      <c r="E2140" t="s">
        <v>1164</v>
      </c>
    </row>
    <row r="2141" spans="1:5">
      <c r="A2141" t="s">
        <v>2957</v>
      </c>
      <c r="B2141">
        <v>10009234582</v>
      </c>
      <c r="C2141" t="s">
        <v>140</v>
      </c>
      <c r="D2141" s="9">
        <v>35308</v>
      </c>
      <c r="E2141" t="s">
        <v>1164</v>
      </c>
    </row>
    <row r="2142" spans="1:5">
      <c r="A2142" t="s">
        <v>2958</v>
      </c>
      <c r="B2142">
        <v>10011168522</v>
      </c>
      <c r="C2142" t="s">
        <v>100</v>
      </c>
      <c r="D2142" s="9">
        <v>35912</v>
      </c>
      <c r="E2142" t="s">
        <v>1164</v>
      </c>
    </row>
    <row r="2143" spans="1:5">
      <c r="A2143" t="s">
        <v>2959</v>
      </c>
      <c r="B2143">
        <v>10009310364</v>
      </c>
      <c r="C2143" t="s">
        <v>35</v>
      </c>
      <c r="D2143" s="9">
        <v>32017</v>
      </c>
      <c r="E2143" t="s">
        <v>1164</v>
      </c>
    </row>
    <row r="2144" spans="1:5">
      <c r="A2144" t="s">
        <v>2960</v>
      </c>
      <c r="B2144">
        <v>10009739285</v>
      </c>
      <c r="C2144" t="s">
        <v>140</v>
      </c>
      <c r="D2144" s="9">
        <v>35690</v>
      </c>
      <c r="E2144" t="s">
        <v>1162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1162</v>
      </c>
    </row>
    <row r="2146" spans="1:5">
      <c r="A2146" t="s">
        <v>2961</v>
      </c>
      <c r="B2146">
        <v>10010667152</v>
      </c>
      <c r="C2146" t="s">
        <v>100</v>
      </c>
      <c r="D2146" s="9">
        <v>35634</v>
      </c>
      <c r="E2146" t="s">
        <v>1164</v>
      </c>
    </row>
    <row r="2147" spans="1:5">
      <c r="A2147" t="s">
        <v>2962</v>
      </c>
      <c r="B2147">
        <v>10012194803</v>
      </c>
      <c r="C2147" t="s">
        <v>35</v>
      </c>
      <c r="D2147" s="9">
        <v>32741</v>
      </c>
      <c r="E2147" t="s">
        <v>1162</v>
      </c>
    </row>
    <row r="2148" spans="1:5">
      <c r="A2148" t="s">
        <v>2963</v>
      </c>
      <c r="B2148">
        <v>10016317606</v>
      </c>
      <c r="C2148" t="s">
        <v>140</v>
      </c>
      <c r="D2148" s="9">
        <v>34551</v>
      </c>
      <c r="E2148" t="s">
        <v>1164</v>
      </c>
    </row>
    <row r="2149" spans="1:5">
      <c r="A2149" t="s">
        <v>4520</v>
      </c>
      <c r="B2149">
        <v>10010923901</v>
      </c>
      <c r="C2149" t="s">
        <v>162</v>
      </c>
      <c r="D2149" s="9">
        <v>33514</v>
      </c>
      <c r="E2149" t="s">
        <v>1164</v>
      </c>
    </row>
    <row r="2150" spans="1:5">
      <c r="A2150" t="s">
        <v>2965</v>
      </c>
      <c r="B2150">
        <v>10007261543</v>
      </c>
      <c r="C2150" t="s">
        <v>323</v>
      </c>
      <c r="D2150" s="9">
        <v>31964</v>
      </c>
      <c r="E2150" t="s">
        <v>1162</v>
      </c>
    </row>
    <row r="2151" spans="1:5">
      <c r="A2151" t="s">
        <v>2966</v>
      </c>
      <c r="B2151">
        <v>10010725756</v>
      </c>
      <c r="C2151" t="s">
        <v>37</v>
      </c>
      <c r="D2151" s="9">
        <v>35281</v>
      </c>
      <c r="E2151" t="s">
        <v>1164</v>
      </c>
    </row>
    <row r="2152" spans="1:5">
      <c r="A2152" t="s">
        <v>2967</v>
      </c>
      <c r="B2152">
        <v>10055347877</v>
      </c>
      <c r="C2152" t="s">
        <v>100</v>
      </c>
      <c r="D2152" s="9">
        <v>35562</v>
      </c>
      <c r="E2152" t="s">
        <v>1164</v>
      </c>
    </row>
    <row r="2153" spans="1:5">
      <c r="A2153" t="s">
        <v>2968</v>
      </c>
      <c r="B2153">
        <v>10016253241</v>
      </c>
      <c r="C2153" t="s">
        <v>140</v>
      </c>
      <c r="D2153" s="9">
        <v>34669</v>
      </c>
      <c r="E2153" t="s">
        <v>1164</v>
      </c>
    </row>
    <row r="2154" spans="1:5">
      <c r="A2154" t="s">
        <v>2969</v>
      </c>
      <c r="B2154">
        <v>10010927133</v>
      </c>
      <c r="C2154" t="s">
        <v>176</v>
      </c>
      <c r="D2154" s="9">
        <v>28451</v>
      </c>
      <c r="E2154" t="s">
        <v>1164</v>
      </c>
    </row>
    <row r="2155" spans="1:5">
      <c r="A2155" t="s">
        <v>2970</v>
      </c>
      <c r="B2155">
        <v>10010872872</v>
      </c>
      <c r="C2155" t="s">
        <v>323</v>
      </c>
      <c r="D2155" s="9">
        <v>31999</v>
      </c>
      <c r="E2155" t="s">
        <v>1164</v>
      </c>
    </row>
    <row r="2156" spans="1:5">
      <c r="A2156" t="s">
        <v>2971</v>
      </c>
      <c r="B2156">
        <v>10016299418</v>
      </c>
      <c r="C2156" t="s">
        <v>176</v>
      </c>
      <c r="D2156" s="9">
        <v>35695</v>
      </c>
      <c r="E2156" t="s">
        <v>1164</v>
      </c>
    </row>
    <row r="2157" spans="1:5">
      <c r="A2157" t="s">
        <v>2972</v>
      </c>
      <c r="B2157">
        <v>10009211950</v>
      </c>
      <c r="C2157" t="s">
        <v>323</v>
      </c>
      <c r="D2157" s="9">
        <v>35321</v>
      </c>
      <c r="E2157" t="s">
        <v>1164</v>
      </c>
    </row>
    <row r="2158" spans="1:5">
      <c r="A2158" t="s">
        <v>2973</v>
      </c>
      <c r="B2158">
        <v>10015998112</v>
      </c>
      <c r="C2158" t="s">
        <v>37</v>
      </c>
      <c r="D2158" s="9">
        <v>35257</v>
      </c>
      <c r="E2158" t="s">
        <v>1164</v>
      </c>
    </row>
    <row r="2159" spans="1:5">
      <c r="A2159" t="s">
        <v>2974</v>
      </c>
      <c r="B2159">
        <v>10009316731</v>
      </c>
      <c r="C2159" t="s">
        <v>111</v>
      </c>
      <c r="D2159" s="9">
        <v>34475</v>
      </c>
      <c r="E2159" t="s">
        <v>1162</v>
      </c>
    </row>
    <row r="2160" spans="1:5">
      <c r="A2160" t="s">
        <v>2975</v>
      </c>
      <c r="B2160">
        <v>10016285775</v>
      </c>
      <c r="C2160" t="s">
        <v>176</v>
      </c>
      <c r="D2160" s="9">
        <v>34406</v>
      </c>
      <c r="E2160" t="s">
        <v>1164</v>
      </c>
    </row>
    <row r="2161" spans="1:5">
      <c r="A2161" t="s">
        <v>2976</v>
      </c>
      <c r="B2161">
        <v>10009681792</v>
      </c>
      <c r="C2161" t="s">
        <v>323</v>
      </c>
      <c r="D2161" s="9">
        <v>35762</v>
      </c>
      <c r="E2161" t="s">
        <v>1162</v>
      </c>
    </row>
    <row r="2162" spans="1:5">
      <c r="A2162" t="s">
        <v>2977</v>
      </c>
      <c r="B2162">
        <v>10015528165</v>
      </c>
      <c r="C2162" t="s">
        <v>111</v>
      </c>
      <c r="D2162" s="9">
        <v>36221</v>
      </c>
      <c r="E2162" t="s">
        <v>1164</v>
      </c>
    </row>
    <row r="2163" spans="1:5">
      <c r="A2163" t="s">
        <v>2978</v>
      </c>
      <c r="B2163">
        <v>10014521486</v>
      </c>
      <c r="C2163" t="s">
        <v>140</v>
      </c>
      <c r="D2163" s="9">
        <v>31842</v>
      </c>
      <c r="E2163" t="s">
        <v>1164</v>
      </c>
    </row>
    <row r="2164" spans="1:5">
      <c r="A2164" t="s">
        <v>2979</v>
      </c>
      <c r="B2164">
        <v>10016283351</v>
      </c>
      <c r="C2164" t="s">
        <v>176</v>
      </c>
      <c r="D2164" s="9">
        <v>32539</v>
      </c>
      <c r="E2164" t="s">
        <v>1164</v>
      </c>
    </row>
    <row r="2165" spans="1:5">
      <c r="A2165" t="s">
        <v>2980</v>
      </c>
      <c r="B2165">
        <v>10010878128</v>
      </c>
      <c r="C2165" t="s">
        <v>323</v>
      </c>
      <c r="D2165" s="9">
        <v>35605</v>
      </c>
      <c r="E2165" t="s">
        <v>1164</v>
      </c>
    </row>
    <row r="2166" spans="1:5">
      <c r="A2166" t="s">
        <v>2981</v>
      </c>
      <c r="B2166">
        <v>10015998213</v>
      </c>
      <c r="C2166" t="s">
        <v>37</v>
      </c>
      <c r="D2166" s="9">
        <v>35134</v>
      </c>
      <c r="E2166" t="s">
        <v>1164</v>
      </c>
    </row>
    <row r="2167" spans="1:5">
      <c r="A2167" t="s">
        <v>2982</v>
      </c>
      <c r="B2167">
        <v>10010831143</v>
      </c>
      <c r="C2167" t="s">
        <v>140</v>
      </c>
      <c r="D2167" s="9">
        <v>35434</v>
      </c>
      <c r="E2167" t="s">
        <v>1164</v>
      </c>
    </row>
    <row r="2168" spans="1:5">
      <c r="A2168" t="s">
        <v>2983</v>
      </c>
      <c r="B2168">
        <v>10016288203</v>
      </c>
      <c r="C2168" t="s">
        <v>176</v>
      </c>
      <c r="D2168" s="9">
        <v>27632</v>
      </c>
      <c r="E2168" t="s">
        <v>1164</v>
      </c>
    </row>
    <row r="2169" spans="1:5">
      <c r="A2169" t="s">
        <v>2984</v>
      </c>
      <c r="B2169">
        <v>10016138457</v>
      </c>
      <c r="C2169" t="s">
        <v>323</v>
      </c>
      <c r="D2169" s="9">
        <v>34962</v>
      </c>
      <c r="E2169" t="s">
        <v>1164</v>
      </c>
    </row>
    <row r="2170" spans="1:5">
      <c r="A2170" t="s">
        <v>2985</v>
      </c>
      <c r="B2170">
        <v>10007632264</v>
      </c>
      <c r="C2170" t="s">
        <v>111</v>
      </c>
      <c r="D2170" s="9">
        <v>33049</v>
      </c>
      <c r="E2170" t="s">
        <v>1162</v>
      </c>
    </row>
    <row r="2171" spans="1:5">
      <c r="A2171" t="s">
        <v>2986</v>
      </c>
      <c r="B2171">
        <v>10005787850</v>
      </c>
      <c r="C2171" t="s">
        <v>140</v>
      </c>
      <c r="D2171" s="9">
        <v>31723</v>
      </c>
      <c r="E2171" t="s">
        <v>1162</v>
      </c>
    </row>
    <row r="2172" spans="1:5">
      <c r="A2172" t="s">
        <v>2987</v>
      </c>
      <c r="B2172">
        <v>10007275889</v>
      </c>
      <c r="C2172" t="s">
        <v>323</v>
      </c>
      <c r="D2172" s="9">
        <v>29465</v>
      </c>
      <c r="E2172" t="s">
        <v>1164</v>
      </c>
    </row>
    <row r="2173" spans="1:5">
      <c r="A2173" t="s">
        <v>2988</v>
      </c>
      <c r="B2173">
        <v>10018772009</v>
      </c>
      <c r="C2173" t="s">
        <v>111</v>
      </c>
      <c r="D2173" s="9">
        <v>32210</v>
      </c>
      <c r="E2173" t="s">
        <v>1164</v>
      </c>
    </row>
    <row r="2174" spans="1:5">
      <c r="A2174" t="s">
        <v>2989</v>
      </c>
      <c r="B2174">
        <v>10007078253</v>
      </c>
      <c r="C2174" t="s">
        <v>140</v>
      </c>
      <c r="D2174" s="9">
        <v>32798</v>
      </c>
      <c r="E2174" t="s">
        <v>1164</v>
      </c>
    </row>
    <row r="2175" spans="1:5">
      <c r="A2175" t="s">
        <v>2990</v>
      </c>
      <c r="B2175">
        <v>10010878330</v>
      </c>
      <c r="C2175" t="s">
        <v>323</v>
      </c>
      <c r="D2175" s="9">
        <v>35634</v>
      </c>
      <c r="E2175" t="s">
        <v>1164</v>
      </c>
    </row>
    <row r="2176" spans="1:5">
      <c r="A2176" t="s">
        <v>2991</v>
      </c>
      <c r="B2176">
        <v>10023863091</v>
      </c>
      <c r="C2176" t="s">
        <v>111</v>
      </c>
      <c r="D2176" s="9">
        <v>36432</v>
      </c>
      <c r="E2176" t="s">
        <v>1164</v>
      </c>
    </row>
    <row r="2177" spans="1:5">
      <c r="A2177" t="s">
        <v>2992</v>
      </c>
      <c r="B2177">
        <v>10013148534</v>
      </c>
      <c r="C2177" t="s">
        <v>140</v>
      </c>
      <c r="D2177" s="9">
        <v>31901</v>
      </c>
      <c r="E2177" t="s">
        <v>1164</v>
      </c>
    </row>
    <row r="2178" spans="1:5">
      <c r="A2178" t="s">
        <v>2993</v>
      </c>
      <c r="B2178">
        <v>10010872670</v>
      </c>
      <c r="C2178" t="s">
        <v>323</v>
      </c>
      <c r="D2178" s="9">
        <v>34573</v>
      </c>
      <c r="E2178" t="s">
        <v>1164</v>
      </c>
    </row>
    <row r="2179" spans="1:5">
      <c r="A2179" t="s">
        <v>2995</v>
      </c>
      <c r="B2179">
        <v>10023451550</v>
      </c>
      <c r="C2179" t="s">
        <v>2994</v>
      </c>
      <c r="D2179" s="9">
        <v>20951</v>
      </c>
      <c r="E2179" t="s">
        <v>1162</v>
      </c>
    </row>
    <row r="2180" spans="1:5">
      <c r="A2180" t="s">
        <v>2996</v>
      </c>
      <c r="B2180">
        <v>10010117282</v>
      </c>
      <c r="C2180" t="s">
        <v>2994</v>
      </c>
      <c r="D2180" s="9">
        <v>26595</v>
      </c>
      <c r="E2180" t="s">
        <v>1171</v>
      </c>
    </row>
    <row r="2181" spans="1:5">
      <c r="A2181" t="s">
        <v>5941</v>
      </c>
      <c r="B2181">
        <v>10009741006</v>
      </c>
      <c r="C2181" t="s">
        <v>196</v>
      </c>
      <c r="D2181" s="9">
        <v>35513</v>
      </c>
      <c r="E2181" t="s">
        <v>1164</v>
      </c>
    </row>
    <row r="2182" spans="1:5">
      <c r="A2182" t="s">
        <v>2631</v>
      </c>
      <c r="B2182">
        <v>10009044424</v>
      </c>
      <c r="C2182" t="s">
        <v>196</v>
      </c>
      <c r="D2182" s="9">
        <v>35041</v>
      </c>
      <c r="E2182" t="s">
        <v>1164</v>
      </c>
    </row>
    <row r="2183" spans="1:5">
      <c r="A2183" t="s">
        <v>2999</v>
      </c>
      <c r="B2183">
        <v>10001443664</v>
      </c>
      <c r="C2183" t="s">
        <v>28</v>
      </c>
      <c r="D2183" s="9">
        <v>28550</v>
      </c>
      <c r="E2183" t="s">
        <v>1164</v>
      </c>
    </row>
    <row r="2184" spans="1:5">
      <c r="A2184" t="s">
        <v>1707</v>
      </c>
      <c r="B2184">
        <v>10036078728</v>
      </c>
      <c r="C2184" t="s">
        <v>196</v>
      </c>
      <c r="D2184" s="9">
        <v>37795</v>
      </c>
      <c r="E2184" t="s">
        <v>1162</v>
      </c>
    </row>
    <row r="2185" spans="1:5">
      <c r="A2185" t="s">
        <v>3001</v>
      </c>
      <c r="B2185">
        <v>10008656828</v>
      </c>
      <c r="C2185" t="s">
        <v>42</v>
      </c>
      <c r="D2185" s="9">
        <v>34565</v>
      </c>
      <c r="E2185" t="s">
        <v>1162</v>
      </c>
    </row>
    <row r="2186" spans="1:5">
      <c r="A2186" t="s">
        <v>3002</v>
      </c>
      <c r="B2186">
        <v>10009899640</v>
      </c>
      <c r="C2186" t="s">
        <v>111</v>
      </c>
      <c r="D2186" s="9">
        <v>36024</v>
      </c>
      <c r="E2186" t="s">
        <v>1164</v>
      </c>
    </row>
    <row r="2187" spans="1:5">
      <c r="A2187" t="s">
        <v>3003</v>
      </c>
      <c r="B2187">
        <v>10016138659</v>
      </c>
      <c r="C2187" t="s">
        <v>323</v>
      </c>
      <c r="D2187" s="9">
        <v>35249</v>
      </c>
      <c r="E2187" t="s">
        <v>1164</v>
      </c>
    </row>
    <row r="2188" spans="1:5">
      <c r="A2188" t="s">
        <v>3004</v>
      </c>
      <c r="B2188">
        <v>10015241007</v>
      </c>
      <c r="C2188" t="s">
        <v>140</v>
      </c>
      <c r="D2188" s="9">
        <v>33025</v>
      </c>
      <c r="E2188" t="s">
        <v>1164</v>
      </c>
    </row>
    <row r="2189" spans="1:5">
      <c r="A2189" t="s">
        <v>3005</v>
      </c>
      <c r="B2189">
        <v>10016138861</v>
      </c>
      <c r="C2189" t="s">
        <v>323</v>
      </c>
      <c r="D2189" s="9">
        <v>32958</v>
      </c>
      <c r="E2189" t="s">
        <v>1164</v>
      </c>
    </row>
    <row r="2190" spans="1:5">
      <c r="A2190" t="s">
        <v>3006</v>
      </c>
      <c r="B2190">
        <v>10015244744</v>
      </c>
      <c r="C2190" t="s">
        <v>140</v>
      </c>
      <c r="D2190" s="9">
        <v>32343</v>
      </c>
      <c r="E2190" t="s">
        <v>1164</v>
      </c>
    </row>
    <row r="2191" spans="1:5">
      <c r="A2191" t="s">
        <v>3007</v>
      </c>
      <c r="B2191">
        <v>10007789383</v>
      </c>
      <c r="C2191" t="s">
        <v>111</v>
      </c>
      <c r="D2191" s="9">
        <v>31918</v>
      </c>
      <c r="E2191" t="s">
        <v>1164</v>
      </c>
    </row>
    <row r="2192" spans="1:5">
      <c r="A2192" t="s">
        <v>3008</v>
      </c>
      <c r="B2192">
        <v>10023720625</v>
      </c>
      <c r="C2192" t="s">
        <v>111</v>
      </c>
      <c r="D2192" s="9">
        <v>36277</v>
      </c>
      <c r="E2192" t="s">
        <v>1164</v>
      </c>
    </row>
    <row r="2193" spans="1:5">
      <c r="A2193" t="s">
        <v>3009</v>
      </c>
      <c r="B2193">
        <v>10009316226</v>
      </c>
      <c r="C2193" t="s">
        <v>111</v>
      </c>
      <c r="D2193" s="9">
        <v>30266</v>
      </c>
      <c r="E2193" t="s">
        <v>1164</v>
      </c>
    </row>
    <row r="2194" spans="1:5">
      <c r="A2194" t="s">
        <v>3010</v>
      </c>
      <c r="B2194">
        <v>10050563656</v>
      </c>
      <c r="C2194" t="s">
        <v>111</v>
      </c>
      <c r="D2194" s="9">
        <v>33713</v>
      </c>
      <c r="E2194" t="s">
        <v>1164</v>
      </c>
    </row>
    <row r="2195" spans="1:5">
      <c r="A2195" t="s">
        <v>3011</v>
      </c>
      <c r="B2195">
        <v>10019065938</v>
      </c>
      <c r="C2195" t="s">
        <v>111</v>
      </c>
      <c r="D2195" s="9">
        <v>33509</v>
      </c>
      <c r="E2195" t="s">
        <v>1164</v>
      </c>
    </row>
    <row r="2196" spans="1:5">
      <c r="A2196" t="s">
        <v>3012</v>
      </c>
      <c r="B2196">
        <v>10016021754</v>
      </c>
      <c r="C2196" t="s">
        <v>111</v>
      </c>
      <c r="D2196" s="9">
        <v>34143</v>
      </c>
      <c r="E2196" t="s">
        <v>1164</v>
      </c>
    </row>
    <row r="2197" spans="1:5">
      <c r="A2197" t="s">
        <v>3013</v>
      </c>
      <c r="B2197">
        <v>10019394122</v>
      </c>
      <c r="C2197" t="s">
        <v>111</v>
      </c>
      <c r="D2197" s="9">
        <v>24058</v>
      </c>
      <c r="E2197" t="s">
        <v>1162</v>
      </c>
    </row>
    <row r="2198" spans="1:5">
      <c r="A2198" t="s">
        <v>3014</v>
      </c>
      <c r="B2198">
        <v>10005930623</v>
      </c>
      <c r="C2198" t="s">
        <v>26</v>
      </c>
      <c r="D2198" s="9">
        <v>33082</v>
      </c>
      <c r="E2198" t="s">
        <v>1162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1164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1164</v>
      </c>
    </row>
    <row r="2201" spans="1:5">
      <c r="A2201" t="s">
        <v>3015</v>
      </c>
      <c r="B2201">
        <v>10009966631</v>
      </c>
      <c r="C2201" t="s">
        <v>111</v>
      </c>
      <c r="D2201" s="9">
        <v>35352</v>
      </c>
      <c r="E2201" t="s">
        <v>1164</v>
      </c>
    </row>
    <row r="2202" spans="1:5">
      <c r="A2202" t="s">
        <v>3016</v>
      </c>
      <c r="B2202">
        <v>10011125678</v>
      </c>
      <c r="C2202" t="s">
        <v>1650</v>
      </c>
      <c r="D2202" s="9">
        <v>31633</v>
      </c>
      <c r="E2202" t="s">
        <v>1164</v>
      </c>
    </row>
    <row r="2203" spans="1:5">
      <c r="A2203" t="s">
        <v>3017</v>
      </c>
      <c r="B2203">
        <v>10011130126</v>
      </c>
      <c r="C2203" t="s">
        <v>1650</v>
      </c>
      <c r="D2203" s="9">
        <v>35198</v>
      </c>
      <c r="E2203" t="s">
        <v>1164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1164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1164</v>
      </c>
    </row>
    <row r="2206" spans="1:5">
      <c r="A2206" t="s">
        <v>3018</v>
      </c>
      <c r="B2206">
        <v>10008917617</v>
      </c>
      <c r="C2206" t="s">
        <v>150</v>
      </c>
      <c r="D2206" s="9">
        <v>35081</v>
      </c>
      <c r="E2206" t="s">
        <v>1164</v>
      </c>
    </row>
    <row r="2207" spans="1:5">
      <c r="A2207" t="s">
        <v>3019</v>
      </c>
      <c r="B2207">
        <v>10009325017</v>
      </c>
      <c r="C2207" t="s">
        <v>32</v>
      </c>
      <c r="D2207" s="9">
        <v>34422</v>
      </c>
      <c r="E2207" t="s">
        <v>1164</v>
      </c>
    </row>
    <row r="2208" spans="1:5">
      <c r="A2208" t="s">
        <v>7780</v>
      </c>
      <c r="B2208">
        <v>10078907157</v>
      </c>
      <c r="C2208" t="s">
        <v>162</v>
      </c>
      <c r="D2208" s="9">
        <v>25068</v>
      </c>
      <c r="E2208" t="s">
        <v>1164</v>
      </c>
    </row>
    <row r="2209" spans="1:5">
      <c r="A2209" t="s">
        <v>3021</v>
      </c>
      <c r="B2209">
        <v>10007734318</v>
      </c>
      <c r="C2209" t="s">
        <v>254</v>
      </c>
      <c r="D2209" s="9">
        <v>33828</v>
      </c>
      <c r="E2209" t="s">
        <v>1164</v>
      </c>
    </row>
    <row r="2210" spans="1:5">
      <c r="A2210" t="s">
        <v>3022</v>
      </c>
      <c r="B2210">
        <v>10008944390</v>
      </c>
      <c r="C2210" t="s">
        <v>61</v>
      </c>
      <c r="D2210" s="9">
        <v>33971</v>
      </c>
      <c r="E2210" t="s">
        <v>1164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1164</v>
      </c>
    </row>
    <row r="2212" spans="1:5">
      <c r="A2212" t="s">
        <v>3023</v>
      </c>
      <c r="B2212">
        <v>10007505962</v>
      </c>
      <c r="C2212" t="s">
        <v>140</v>
      </c>
      <c r="D2212" s="9">
        <v>34121</v>
      </c>
      <c r="E2212" t="s">
        <v>1164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1162</v>
      </c>
    </row>
    <row r="2214" spans="1:5">
      <c r="A2214" t="s">
        <v>3024</v>
      </c>
      <c r="B2214">
        <v>10008002379</v>
      </c>
      <c r="C2214" t="s">
        <v>490</v>
      </c>
      <c r="D2214" s="9">
        <v>33653</v>
      </c>
      <c r="E2214" t="s">
        <v>1164</v>
      </c>
    </row>
    <row r="2215" spans="1:5">
      <c r="A2215" t="s">
        <v>3025</v>
      </c>
      <c r="B2215">
        <v>10006163726</v>
      </c>
      <c r="C2215" t="s">
        <v>102</v>
      </c>
      <c r="D2215" s="9">
        <v>32608</v>
      </c>
      <c r="E2215" t="s">
        <v>1164</v>
      </c>
    </row>
    <row r="2216" spans="1:5">
      <c r="A2216" t="s">
        <v>3026</v>
      </c>
      <c r="B2216">
        <v>10006900623</v>
      </c>
      <c r="C2216" t="s">
        <v>522</v>
      </c>
      <c r="D2216" s="9">
        <v>33689</v>
      </c>
      <c r="E2216" t="s">
        <v>1164</v>
      </c>
    </row>
    <row r="2217" spans="1:5">
      <c r="A2217" t="s">
        <v>3027</v>
      </c>
      <c r="B2217">
        <v>10009147181</v>
      </c>
      <c r="C2217" t="s">
        <v>59</v>
      </c>
      <c r="D2217" s="9">
        <v>35054</v>
      </c>
      <c r="E2217" t="s">
        <v>1164</v>
      </c>
    </row>
    <row r="2218" spans="1:5">
      <c r="A2218" t="s">
        <v>3028</v>
      </c>
      <c r="B2218">
        <v>10009306324</v>
      </c>
      <c r="C2218" t="s">
        <v>44</v>
      </c>
      <c r="D2218" s="9">
        <v>32283</v>
      </c>
      <c r="E2218" t="s">
        <v>1164</v>
      </c>
    </row>
    <row r="2219" spans="1:5">
      <c r="A2219" t="s">
        <v>3029</v>
      </c>
      <c r="B2219">
        <v>10007500104</v>
      </c>
      <c r="C2219" t="s">
        <v>111</v>
      </c>
      <c r="D2219" s="9">
        <v>34080</v>
      </c>
      <c r="E2219" t="s">
        <v>1164</v>
      </c>
    </row>
    <row r="2220" spans="1:5">
      <c r="A2220" t="s">
        <v>3030</v>
      </c>
      <c r="B2220">
        <v>10010664526</v>
      </c>
      <c r="C2220" t="s">
        <v>24</v>
      </c>
      <c r="D2220" s="9">
        <v>33472</v>
      </c>
      <c r="E2220" t="s">
        <v>1164</v>
      </c>
    </row>
    <row r="2221" spans="1:5">
      <c r="A2221" t="s">
        <v>4751</v>
      </c>
      <c r="B2221">
        <v>10069918893</v>
      </c>
      <c r="C2221" t="s">
        <v>83</v>
      </c>
      <c r="D2221" s="9">
        <v>37719</v>
      </c>
      <c r="E2221" t="s">
        <v>1162</v>
      </c>
    </row>
    <row r="2222" spans="1:5">
      <c r="A2222" t="s">
        <v>3032</v>
      </c>
      <c r="B2222">
        <v>10007788070</v>
      </c>
      <c r="C2222" t="s">
        <v>522</v>
      </c>
      <c r="D2222" s="9">
        <v>34037</v>
      </c>
      <c r="E2222" t="s">
        <v>1171</v>
      </c>
    </row>
    <row r="2223" spans="1:5">
      <c r="A2223" t="s">
        <v>3033</v>
      </c>
      <c r="B2223">
        <v>10009514468</v>
      </c>
      <c r="C2223" t="s">
        <v>2367</v>
      </c>
      <c r="D2223" s="9">
        <v>35290</v>
      </c>
      <c r="E2223" t="s">
        <v>1164</v>
      </c>
    </row>
    <row r="2224" spans="1:5">
      <c r="A2224" t="s">
        <v>3034</v>
      </c>
      <c r="B2224">
        <v>10007803834</v>
      </c>
      <c r="C2224" t="s">
        <v>522</v>
      </c>
      <c r="D2224" s="9">
        <v>34282</v>
      </c>
      <c r="E2224" t="s">
        <v>1164</v>
      </c>
    </row>
    <row r="2225" spans="1:5">
      <c r="A2225" t="s">
        <v>3035</v>
      </c>
      <c r="B2225">
        <v>10010857112</v>
      </c>
      <c r="C2225" t="s">
        <v>100</v>
      </c>
      <c r="D2225" s="9">
        <v>34867</v>
      </c>
      <c r="E2225" t="s">
        <v>1164</v>
      </c>
    </row>
    <row r="2226" spans="1:5">
      <c r="A2226" t="s">
        <v>1869</v>
      </c>
      <c r="B2226">
        <v>10009693617</v>
      </c>
      <c r="C2226" t="s">
        <v>196</v>
      </c>
      <c r="D2226" s="9">
        <v>34492</v>
      </c>
      <c r="E2226" t="s">
        <v>1164</v>
      </c>
    </row>
    <row r="2227" spans="1:5">
      <c r="A2227" t="s">
        <v>7501</v>
      </c>
      <c r="B2227">
        <v>10014681942</v>
      </c>
      <c r="C2227" t="s">
        <v>162</v>
      </c>
      <c r="D2227" s="9">
        <v>33249</v>
      </c>
      <c r="E2227" t="s">
        <v>1164</v>
      </c>
    </row>
    <row r="2228" spans="1:5">
      <c r="A2228" t="s">
        <v>3038</v>
      </c>
      <c r="B2228">
        <v>10009011886</v>
      </c>
      <c r="C2228" t="s">
        <v>33</v>
      </c>
      <c r="D2228" s="9">
        <v>34918</v>
      </c>
      <c r="E2228" t="s">
        <v>1164</v>
      </c>
    </row>
    <row r="2229" spans="1:5">
      <c r="A2229" t="s">
        <v>6212</v>
      </c>
      <c r="B2229">
        <v>10015236660</v>
      </c>
      <c r="C2229" t="s">
        <v>83</v>
      </c>
      <c r="D2229" s="9">
        <v>35960</v>
      </c>
      <c r="E2229" t="s">
        <v>1164</v>
      </c>
    </row>
    <row r="2230" spans="1:5">
      <c r="A2230" t="s">
        <v>3040</v>
      </c>
      <c r="B2230">
        <v>10007077546</v>
      </c>
      <c r="C2230" t="s">
        <v>76</v>
      </c>
      <c r="D2230" s="9">
        <v>33803</v>
      </c>
      <c r="E2230" t="s">
        <v>1164</v>
      </c>
    </row>
    <row r="2231" spans="1:5">
      <c r="A2231" t="s">
        <v>3041</v>
      </c>
      <c r="B2231">
        <v>10009102018</v>
      </c>
      <c r="C2231" t="s">
        <v>176</v>
      </c>
      <c r="D2231" s="9">
        <v>30404</v>
      </c>
      <c r="E2231" t="s">
        <v>1164</v>
      </c>
    </row>
    <row r="2232" spans="1:5">
      <c r="A2232" t="s">
        <v>3533</v>
      </c>
      <c r="B2232">
        <v>10036080142</v>
      </c>
      <c r="C2232" t="s">
        <v>196</v>
      </c>
      <c r="D2232" s="9">
        <v>37001</v>
      </c>
      <c r="E2232" t="s">
        <v>1164</v>
      </c>
    </row>
    <row r="2233" spans="1:5">
      <c r="A2233" t="s">
        <v>3042</v>
      </c>
      <c r="B2233">
        <v>10010597737</v>
      </c>
      <c r="C2233" t="s">
        <v>100</v>
      </c>
      <c r="D2233" s="9">
        <v>35460</v>
      </c>
      <c r="E2233" t="s">
        <v>1164</v>
      </c>
    </row>
    <row r="2234" spans="1:5">
      <c r="A2234" t="s">
        <v>3043</v>
      </c>
      <c r="B2234">
        <v>10010615016</v>
      </c>
      <c r="C2234" t="s">
        <v>100</v>
      </c>
      <c r="D2234" s="9">
        <v>33164</v>
      </c>
      <c r="E2234" t="s">
        <v>1164</v>
      </c>
    </row>
    <row r="2235" spans="1:5">
      <c r="A2235" t="s">
        <v>3044</v>
      </c>
      <c r="B2235">
        <v>10010623908</v>
      </c>
      <c r="C2235" t="s">
        <v>33</v>
      </c>
      <c r="D2235" s="9">
        <v>35466</v>
      </c>
      <c r="E2235" t="s">
        <v>1164</v>
      </c>
    </row>
    <row r="2236" spans="1:5">
      <c r="A2236" t="s">
        <v>3045</v>
      </c>
      <c r="B2236">
        <v>10010647146</v>
      </c>
      <c r="C2236" t="s">
        <v>50</v>
      </c>
      <c r="D2236" s="9">
        <v>35791</v>
      </c>
      <c r="E2236" t="s">
        <v>1164</v>
      </c>
    </row>
    <row r="2237" spans="1:5">
      <c r="A2237" t="s">
        <v>3046</v>
      </c>
      <c r="B2237">
        <v>10010709285</v>
      </c>
      <c r="C2237" t="s">
        <v>210</v>
      </c>
      <c r="D2237" s="9">
        <v>35347</v>
      </c>
      <c r="E2237" t="s">
        <v>1164</v>
      </c>
    </row>
    <row r="2238" spans="1:5">
      <c r="A2238" t="s">
        <v>3047</v>
      </c>
      <c r="B2238">
        <v>10010898538</v>
      </c>
      <c r="C2238" t="s">
        <v>176</v>
      </c>
      <c r="D2238" s="9">
        <v>29378</v>
      </c>
      <c r="E2238" t="s">
        <v>1164</v>
      </c>
    </row>
    <row r="2239" spans="1:5">
      <c r="A2239" t="s">
        <v>3048</v>
      </c>
      <c r="B2239">
        <v>10010586421</v>
      </c>
      <c r="C2239" t="s">
        <v>616</v>
      </c>
      <c r="D2239" s="9">
        <v>33723</v>
      </c>
      <c r="E2239" t="s">
        <v>1164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1162</v>
      </c>
    </row>
    <row r="2241" spans="1:5">
      <c r="A2241" t="s">
        <v>3049</v>
      </c>
      <c r="B2241">
        <v>10009117576</v>
      </c>
      <c r="C2241" t="s">
        <v>176</v>
      </c>
      <c r="D2241" s="9">
        <v>35393</v>
      </c>
      <c r="E2241" t="s">
        <v>1164</v>
      </c>
    </row>
    <row r="2242" spans="1:5">
      <c r="A2242" t="s">
        <v>3050</v>
      </c>
      <c r="B2242">
        <v>10008695426</v>
      </c>
      <c r="C2242" t="s">
        <v>478</v>
      </c>
      <c r="D2242" s="9">
        <v>34803</v>
      </c>
      <c r="E2242" t="s">
        <v>1164</v>
      </c>
    </row>
    <row r="2243" spans="1:5">
      <c r="A2243" t="s">
        <v>3051</v>
      </c>
      <c r="B2243">
        <v>10008010968</v>
      </c>
      <c r="C2243" t="s">
        <v>2606</v>
      </c>
      <c r="D2243" s="9">
        <v>33493</v>
      </c>
      <c r="E2243" t="s">
        <v>1164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1162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1162</v>
      </c>
    </row>
    <row r="2246" spans="1:5">
      <c r="A2246" t="s">
        <v>5909</v>
      </c>
      <c r="B2246">
        <v>10009046545</v>
      </c>
      <c r="C2246" t="s">
        <v>196</v>
      </c>
      <c r="D2246" s="9">
        <v>34728</v>
      </c>
      <c r="E2246" t="s">
        <v>1164</v>
      </c>
    </row>
    <row r="2247" spans="1:5">
      <c r="A2247" t="s">
        <v>3053</v>
      </c>
      <c r="B2247">
        <v>10009011482</v>
      </c>
      <c r="C2247" t="s">
        <v>76</v>
      </c>
      <c r="D2247" s="9">
        <v>34912</v>
      </c>
      <c r="E2247" t="s">
        <v>1164</v>
      </c>
    </row>
    <row r="2248" spans="1:5">
      <c r="A2248" t="s">
        <v>3054</v>
      </c>
      <c r="B2248">
        <v>10010653109</v>
      </c>
      <c r="C2248" t="s">
        <v>56</v>
      </c>
      <c r="D2248" s="9">
        <v>35637</v>
      </c>
      <c r="E2248" t="s">
        <v>1164</v>
      </c>
    </row>
    <row r="2249" spans="1:5">
      <c r="A2249" t="s">
        <v>3055</v>
      </c>
      <c r="B2249">
        <v>10009807589</v>
      </c>
      <c r="C2249" t="s">
        <v>76</v>
      </c>
      <c r="D2249" s="9">
        <v>34360</v>
      </c>
      <c r="E2249" t="s">
        <v>1164</v>
      </c>
    </row>
    <row r="2250" spans="1:5">
      <c r="A2250" t="s">
        <v>3056</v>
      </c>
      <c r="B2250">
        <v>10006597802</v>
      </c>
      <c r="C2250" t="s">
        <v>2367</v>
      </c>
      <c r="D2250" s="9">
        <v>33440</v>
      </c>
      <c r="E2250" t="s">
        <v>1164</v>
      </c>
    </row>
    <row r="2251" spans="1:5">
      <c r="A2251" t="s">
        <v>3057</v>
      </c>
      <c r="B2251">
        <v>10007974794</v>
      </c>
      <c r="C2251" t="s">
        <v>1278</v>
      </c>
      <c r="D2251" s="9">
        <v>33440</v>
      </c>
      <c r="E2251" t="s">
        <v>1164</v>
      </c>
    </row>
    <row r="2252" spans="1:5">
      <c r="A2252" t="s">
        <v>3058</v>
      </c>
      <c r="B2252">
        <v>10010097579</v>
      </c>
      <c r="C2252" t="s">
        <v>1285</v>
      </c>
      <c r="D2252" s="9">
        <v>34468</v>
      </c>
      <c r="E2252" t="s">
        <v>1164</v>
      </c>
    </row>
    <row r="2253" spans="1:5">
      <c r="A2253" t="s">
        <v>3059</v>
      </c>
      <c r="B2253">
        <v>10009158602</v>
      </c>
      <c r="C2253" t="s">
        <v>61</v>
      </c>
      <c r="D2253" s="9">
        <v>34890</v>
      </c>
      <c r="E2253" t="s">
        <v>1164</v>
      </c>
    </row>
    <row r="2254" spans="1:5">
      <c r="A2254" t="s">
        <v>3060</v>
      </c>
      <c r="B2254">
        <v>10007897400</v>
      </c>
      <c r="C2254" t="s">
        <v>35</v>
      </c>
      <c r="D2254" s="9">
        <v>34346</v>
      </c>
      <c r="E2254" t="s">
        <v>1164</v>
      </c>
    </row>
    <row r="2255" spans="1:5">
      <c r="A2255" t="s">
        <v>3061</v>
      </c>
      <c r="B2255">
        <v>10004708726</v>
      </c>
      <c r="C2255" t="s">
        <v>152</v>
      </c>
      <c r="D2255" s="9">
        <v>31852</v>
      </c>
      <c r="E2255" t="s">
        <v>1164</v>
      </c>
    </row>
    <row r="2256" spans="1:5">
      <c r="A2256" t="s">
        <v>2157</v>
      </c>
      <c r="B2256">
        <v>10058351948</v>
      </c>
      <c r="C2256" t="s">
        <v>482</v>
      </c>
      <c r="D2256" s="9">
        <v>31966</v>
      </c>
      <c r="E2256" t="s">
        <v>1164</v>
      </c>
    </row>
    <row r="2257" spans="1:5">
      <c r="A2257" t="s">
        <v>3063</v>
      </c>
      <c r="B2257">
        <v>10008870632</v>
      </c>
      <c r="C2257" t="s">
        <v>282</v>
      </c>
      <c r="D2257" s="9">
        <v>34528</v>
      </c>
      <c r="E2257" t="s">
        <v>1164</v>
      </c>
    </row>
    <row r="2258" spans="1:5">
      <c r="A2258" t="s">
        <v>3104</v>
      </c>
      <c r="B2258">
        <v>10010585007</v>
      </c>
      <c r="C2258" t="s">
        <v>54</v>
      </c>
      <c r="D2258" s="9">
        <v>33197</v>
      </c>
      <c r="E2258" t="s">
        <v>1164</v>
      </c>
    </row>
    <row r="2259" spans="1:5">
      <c r="A2259" t="s">
        <v>3065</v>
      </c>
      <c r="B2259">
        <v>10010646439</v>
      </c>
      <c r="C2259" t="s">
        <v>1071</v>
      </c>
      <c r="D2259" s="9">
        <v>34652</v>
      </c>
      <c r="E2259" t="s">
        <v>1164</v>
      </c>
    </row>
    <row r="2260" spans="1:5">
      <c r="A2260" t="s">
        <v>3066</v>
      </c>
      <c r="B2260">
        <v>10008921657</v>
      </c>
      <c r="C2260" t="s">
        <v>323</v>
      </c>
      <c r="D2260" s="9">
        <v>31876</v>
      </c>
      <c r="E2260" t="s">
        <v>1162</v>
      </c>
    </row>
    <row r="2261" spans="1:5">
      <c r="A2261" t="s">
        <v>3067</v>
      </c>
      <c r="B2261">
        <v>10010709487</v>
      </c>
      <c r="C2261" t="s">
        <v>210</v>
      </c>
      <c r="D2261" s="9">
        <v>35779</v>
      </c>
      <c r="E2261" t="s">
        <v>1164</v>
      </c>
    </row>
    <row r="2262" spans="1:5">
      <c r="A2262" t="s">
        <v>3068</v>
      </c>
      <c r="B2262">
        <v>10010800629</v>
      </c>
      <c r="C2262" t="s">
        <v>35</v>
      </c>
      <c r="D2262" s="9">
        <v>34147</v>
      </c>
      <c r="E2262" t="s">
        <v>1164</v>
      </c>
    </row>
    <row r="2263" spans="1:5">
      <c r="A2263" t="s">
        <v>3069</v>
      </c>
      <c r="B2263">
        <v>10009560241</v>
      </c>
      <c r="C2263" t="s">
        <v>37</v>
      </c>
      <c r="D2263" s="9">
        <v>33159</v>
      </c>
      <c r="E2263" t="s">
        <v>1164</v>
      </c>
    </row>
    <row r="2264" spans="1:5">
      <c r="A2264" t="s">
        <v>3070</v>
      </c>
      <c r="B2264">
        <v>10010709386</v>
      </c>
      <c r="C2264" t="s">
        <v>210</v>
      </c>
      <c r="D2264" s="9">
        <v>35734</v>
      </c>
      <c r="E2264" t="s">
        <v>1164</v>
      </c>
    </row>
    <row r="2265" spans="1:5">
      <c r="A2265" t="s">
        <v>1971</v>
      </c>
      <c r="B2265">
        <v>10004725092</v>
      </c>
      <c r="C2265" t="s">
        <v>162</v>
      </c>
      <c r="D2265" s="9">
        <v>23634</v>
      </c>
      <c r="E2265" t="s">
        <v>1164</v>
      </c>
    </row>
    <row r="2266" spans="1:5">
      <c r="A2266" t="s">
        <v>3072</v>
      </c>
      <c r="B2266">
        <v>10061251036</v>
      </c>
      <c r="C2266" t="s">
        <v>50</v>
      </c>
      <c r="D2266" s="9">
        <v>35133</v>
      </c>
      <c r="E2266" t="s">
        <v>1164</v>
      </c>
    </row>
    <row r="2267" spans="1:5">
      <c r="A2267" t="s">
        <v>3073</v>
      </c>
      <c r="B2267">
        <v>10006197169</v>
      </c>
      <c r="C2267" t="s">
        <v>1296</v>
      </c>
      <c r="D2267" s="9">
        <v>32583</v>
      </c>
      <c r="E2267" t="s">
        <v>1164</v>
      </c>
    </row>
    <row r="2268" spans="1:5">
      <c r="A2268" t="s">
        <v>3074</v>
      </c>
      <c r="B2268">
        <v>10009529020</v>
      </c>
      <c r="C2268" t="s">
        <v>1278</v>
      </c>
      <c r="D2268" s="9">
        <v>35579</v>
      </c>
      <c r="E2268" t="s">
        <v>1164</v>
      </c>
    </row>
    <row r="2269" spans="1:5">
      <c r="A2269" t="s">
        <v>3075</v>
      </c>
      <c r="B2269">
        <v>10007783020</v>
      </c>
      <c r="C2269" t="s">
        <v>176</v>
      </c>
      <c r="D2269" s="9">
        <v>27294</v>
      </c>
      <c r="E2269" t="s">
        <v>1164</v>
      </c>
    </row>
    <row r="2270" spans="1:5">
      <c r="A2270" t="s">
        <v>3076</v>
      </c>
      <c r="B2270">
        <v>10014469451</v>
      </c>
      <c r="C2270" t="s">
        <v>282</v>
      </c>
      <c r="D2270" s="9">
        <v>32083</v>
      </c>
      <c r="E2270" t="s">
        <v>1164</v>
      </c>
    </row>
    <row r="2271" spans="1:5">
      <c r="A2271" t="s">
        <v>3077</v>
      </c>
      <c r="B2271">
        <v>10010719591</v>
      </c>
      <c r="C2271" t="s">
        <v>2367</v>
      </c>
      <c r="D2271" s="9">
        <v>28043</v>
      </c>
      <c r="E2271" t="s">
        <v>1164</v>
      </c>
    </row>
    <row r="2272" spans="1:5">
      <c r="A2272" t="s">
        <v>5074</v>
      </c>
      <c r="B2272">
        <v>10116114640</v>
      </c>
      <c r="C2272" t="s">
        <v>54</v>
      </c>
      <c r="D2272" s="9">
        <v>37540</v>
      </c>
      <c r="E2272" t="s">
        <v>1164</v>
      </c>
    </row>
    <row r="2273" spans="1:5">
      <c r="A2273" t="s">
        <v>3079</v>
      </c>
      <c r="B2273">
        <v>10010780421</v>
      </c>
      <c r="C2273" t="s">
        <v>1071</v>
      </c>
      <c r="D2273" s="9">
        <v>34977</v>
      </c>
      <c r="E2273" t="s">
        <v>1164</v>
      </c>
    </row>
    <row r="2274" spans="1:5">
      <c r="A2274" t="s">
        <v>3080</v>
      </c>
      <c r="B2274">
        <v>10010882067</v>
      </c>
      <c r="C2274" t="s">
        <v>1285</v>
      </c>
      <c r="D2274" s="9">
        <v>35292</v>
      </c>
      <c r="E2274" t="s">
        <v>1164</v>
      </c>
    </row>
    <row r="2275" spans="1:5">
      <c r="A2275" t="s">
        <v>3081</v>
      </c>
      <c r="B2275">
        <v>10010883683</v>
      </c>
      <c r="C2275" t="s">
        <v>1285</v>
      </c>
      <c r="D2275" s="9">
        <v>31539</v>
      </c>
      <c r="E2275" t="s">
        <v>1164</v>
      </c>
    </row>
    <row r="2276" spans="1:5">
      <c r="A2276" t="s">
        <v>3082</v>
      </c>
      <c r="B2276">
        <v>10004603440</v>
      </c>
      <c r="C2276" t="s">
        <v>254</v>
      </c>
      <c r="D2276" s="9">
        <v>31887</v>
      </c>
      <c r="E2276" t="s">
        <v>1164</v>
      </c>
    </row>
    <row r="2277" spans="1:5">
      <c r="A2277" t="s">
        <v>3083</v>
      </c>
      <c r="B2277">
        <v>10009734841</v>
      </c>
      <c r="C2277" t="s">
        <v>76</v>
      </c>
      <c r="D2277" s="9">
        <v>35488</v>
      </c>
      <c r="E2277" t="s">
        <v>1164</v>
      </c>
    </row>
    <row r="2278" spans="1:5">
      <c r="A2278" t="s">
        <v>3084</v>
      </c>
      <c r="B2278">
        <v>10008971672</v>
      </c>
      <c r="C2278" t="s">
        <v>32</v>
      </c>
      <c r="D2278" s="9">
        <v>31737</v>
      </c>
      <c r="E2278" t="s">
        <v>1164</v>
      </c>
    </row>
    <row r="2279" spans="1:5">
      <c r="A2279" t="s">
        <v>3085</v>
      </c>
      <c r="B2279">
        <v>10009527707</v>
      </c>
      <c r="C2279" t="s">
        <v>1278</v>
      </c>
      <c r="D2279" s="9">
        <v>35249</v>
      </c>
      <c r="E2279" t="s">
        <v>1164</v>
      </c>
    </row>
    <row r="2280" spans="1:5">
      <c r="A2280" t="s">
        <v>3086</v>
      </c>
      <c r="B2280">
        <v>10009007442</v>
      </c>
      <c r="C2280" t="s">
        <v>522</v>
      </c>
      <c r="D2280" s="9">
        <v>34713</v>
      </c>
      <c r="E2280" t="s">
        <v>1164</v>
      </c>
    </row>
    <row r="2281" spans="1:5">
      <c r="A2281" t="s">
        <v>3087</v>
      </c>
      <c r="B2281">
        <v>10005455323</v>
      </c>
      <c r="C2281" t="s">
        <v>32</v>
      </c>
      <c r="D2281" s="9">
        <v>32315</v>
      </c>
      <c r="E2281" t="s">
        <v>1163</v>
      </c>
    </row>
    <row r="2282" spans="1:5">
      <c r="A2282" t="s">
        <v>3088</v>
      </c>
      <c r="B2282">
        <v>10007588414</v>
      </c>
      <c r="C2282" t="s">
        <v>367</v>
      </c>
      <c r="D2282" s="9">
        <v>31667</v>
      </c>
      <c r="E2282" t="s">
        <v>1164</v>
      </c>
    </row>
    <row r="2283" spans="1:5">
      <c r="A2283" t="s">
        <v>3089</v>
      </c>
      <c r="B2283">
        <v>10010719894</v>
      </c>
      <c r="C2283" t="s">
        <v>2367</v>
      </c>
      <c r="D2283" s="9">
        <v>34788</v>
      </c>
      <c r="E2283" t="s">
        <v>1164</v>
      </c>
    </row>
    <row r="2284" spans="1:5">
      <c r="A2284" t="s">
        <v>3090</v>
      </c>
      <c r="B2284">
        <v>10004159765</v>
      </c>
      <c r="C2284" t="s">
        <v>478</v>
      </c>
      <c r="D2284" s="9">
        <v>27076</v>
      </c>
      <c r="E2284" t="s">
        <v>1164</v>
      </c>
    </row>
    <row r="2285" spans="1:5">
      <c r="A2285" t="s">
        <v>3091</v>
      </c>
      <c r="B2285">
        <v>10009321377</v>
      </c>
      <c r="C2285" t="s">
        <v>1296</v>
      </c>
      <c r="D2285" s="9">
        <v>33840</v>
      </c>
      <c r="E2285" t="s">
        <v>1164</v>
      </c>
    </row>
    <row r="2286" spans="1:5">
      <c r="A2286" t="s">
        <v>3092</v>
      </c>
      <c r="B2286">
        <v>10010800023</v>
      </c>
      <c r="C2286" t="s">
        <v>522</v>
      </c>
      <c r="D2286" s="9">
        <v>35586</v>
      </c>
      <c r="E2286" t="s">
        <v>1164</v>
      </c>
    </row>
    <row r="2287" spans="1:5">
      <c r="A2287" t="s">
        <v>3093</v>
      </c>
      <c r="B2287">
        <v>10010832860</v>
      </c>
      <c r="C2287" t="s">
        <v>140</v>
      </c>
      <c r="D2287" s="9">
        <v>35526</v>
      </c>
      <c r="E2287" t="s">
        <v>1164</v>
      </c>
    </row>
    <row r="2288" spans="1:5">
      <c r="A2288" t="s">
        <v>3094</v>
      </c>
      <c r="B2288">
        <v>10009329259</v>
      </c>
      <c r="C2288" t="s">
        <v>2367</v>
      </c>
      <c r="D2288" s="9">
        <v>34588</v>
      </c>
      <c r="E2288" t="s">
        <v>1164</v>
      </c>
    </row>
    <row r="2289" spans="1:5">
      <c r="A2289" t="s">
        <v>3095</v>
      </c>
      <c r="B2289">
        <v>10006063288</v>
      </c>
      <c r="C2289" t="s">
        <v>1071</v>
      </c>
      <c r="D2289" s="9">
        <v>32896</v>
      </c>
      <c r="E2289" t="s">
        <v>1162</v>
      </c>
    </row>
    <row r="2290" spans="1:5">
      <c r="A2290" t="s">
        <v>3096</v>
      </c>
      <c r="B2290">
        <v>10008944491</v>
      </c>
      <c r="C2290" t="s">
        <v>61</v>
      </c>
      <c r="D2290" s="9">
        <v>32315</v>
      </c>
      <c r="E2290" t="s">
        <v>1164</v>
      </c>
    </row>
    <row r="2291" spans="1:5">
      <c r="A2291" t="s">
        <v>3097</v>
      </c>
      <c r="B2291">
        <v>10011038681</v>
      </c>
      <c r="C2291" t="s">
        <v>59</v>
      </c>
      <c r="D2291" s="9">
        <v>34114</v>
      </c>
      <c r="E2291" t="s">
        <v>1164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1162</v>
      </c>
    </row>
    <row r="2293" spans="1:5">
      <c r="A2293" t="s">
        <v>3098</v>
      </c>
      <c r="B2293">
        <v>10009374224</v>
      </c>
      <c r="C2293" t="s">
        <v>1278</v>
      </c>
      <c r="D2293" s="9">
        <v>35051</v>
      </c>
      <c r="E2293" t="s">
        <v>1164</v>
      </c>
    </row>
    <row r="2294" spans="1:5">
      <c r="A2294" t="s">
        <v>3099</v>
      </c>
      <c r="B2294">
        <v>10009148902</v>
      </c>
      <c r="C2294" t="s">
        <v>522</v>
      </c>
      <c r="D2294" s="9">
        <v>35130</v>
      </c>
      <c r="E2294" t="s">
        <v>1164</v>
      </c>
    </row>
    <row r="2295" spans="1:5">
      <c r="A2295" t="s">
        <v>3100</v>
      </c>
      <c r="B2295">
        <v>10009523461</v>
      </c>
      <c r="C2295" t="s">
        <v>32</v>
      </c>
      <c r="D2295" s="9">
        <v>35426</v>
      </c>
      <c r="E2295" t="s">
        <v>1164</v>
      </c>
    </row>
    <row r="2296" spans="1:5">
      <c r="A2296" t="s">
        <v>3101</v>
      </c>
      <c r="B2296">
        <v>10009684725</v>
      </c>
      <c r="C2296" t="s">
        <v>186</v>
      </c>
      <c r="D2296" s="9">
        <v>35490</v>
      </c>
      <c r="E2296" t="s">
        <v>1164</v>
      </c>
    </row>
    <row r="2297" spans="1:5">
      <c r="A2297" t="s">
        <v>3102</v>
      </c>
      <c r="B2297">
        <v>10010935924</v>
      </c>
      <c r="C2297" t="s">
        <v>2367</v>
      </c>
      <c r="D2297" s="9">
        <v>25503</v>
      </c>
      <c r="E2297" t="s">
        <v>1164</v>
      </c>
    </row>
    <row r="2298" spans="1:5">
      <c r="A2298" t="s">
        <v>3103</v>
      </c>
      <c r="B2298">
        <v>10014661936</v>
      </c>
      <c r="C2298" t="s">
        <v>154</v>
      </c>
      <c r="D2298" s="9">
        <v>34385</v>
      </c>
      <c r="E2298" t="s">
        <v>1164</v>
      </c>
    </row>
    <row r="2299" spans="1:5">
      <c r="A2299" t="s">
        <v>1745</v>
      </c>
      <c r="B2299">
        <v>10098940889</v>
      </c>
      <c r="C2299" t="s">
        <v>54</v>
      </c>
      <c r="D2299" s="9">
        <v>37595</v>
      </c>
      <c r="E2299" t="s">
        <v>1164</v>
      </c>
    </row>
    <row r="2300" spans="1:5">
      <c r="A2300" t="s">
        <v>6374</v>
      </c>
      <c r="B2300">
        <v>10009322690</v>
      </c>
      <c r="C2300" t="s">
        <v>162</v>
      </c>
      <c r="D2300" s="9">
        <v>31305</v>
      </c>
      <c r="E2300" t="s">
        <v>1164</v>
      </c>
    </row>
    <row r="2301" spans="1:5">
      <c r="A2301" t="s">
        <v>3106</v>
      </c>
      <c r="B2301">
        <v>10006601135</v>
      </c>
      <c r="C2301" t="s">
        <v>1071</v>
      </c>
      <c r="D2301" s="9">
        <v>33324</v>
      </c>
      <c r="E2301" t="s">
        <v>1164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1162</v>
      </c>
    </row>
    <row r="2303" spans="1:5">
      <c r="A2303" t="s">
        <v>3107</v>
      </c>
      <c r="B2303">
        <v>10010743540</v>
      </c>
      <c r="C2303" t="s">
        <v>42</v>
      </c>
      <c r="D2303" s="9">
        <v>34602</v>
      </c>
      <c r="E2303" t="s">
        <v>1164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1162</v>
      </c>
    </row>
    <row r="2305" spans="1:5">
      <c r="A2305" t="s">
        <v>3109</v>
      </c>
      <c r="B2305">
        <v>10010664627</v>
      </c>
      <c r="C2305" t="s">
        <v>100</v>
      </c>
      <c r="D2305" s="9">
        <v>32471</v>
      </c>
      <c r="E2305" t="s">
        <v>1164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1164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1164</v>
      </c>
    </row>
    <row r="2308" spans="1:5">
      <c r="A2308" t="s">
        <v>3111</v>
      </c>
      <c r="B2308">
        <v>10010732830</v>
      </c>
      <c r="C2308" t="s">
        <v>28</v>
      </c>
      <c r="D2308" s="9">
        <v>35366</v>
      </c>
      <c r="E2308" t="s">
        <v>1164</v>
      </c>
    </row>
    <row r="2309" spans="1:5">
      <c r="A2309" t="s">
        <v>2420</v>
      </c>
      <c r="B2309">
        <v>10015914347</v>
      </c>
      <c r="C2309" t="s">
        <v>196</v>
      </c>
      <c r="D2309" s="9">
        <v>35971</v>
      </c>
      <c r="E2309" t="s">
        <v>1164</v>
      </c>
    </row>
    <row r="2310" spans="1:5">
      <c r="A2310" t="s">
        <v>5702</v>
      </c>
      <c r="B2310">
        <v>10060119469</v>
      </c>
      <c r="C2310" t="s">
        <v>148</v>
      </c>
      <c r="D2310" s="9">
        <v>33787</v>
      </c>
      <c r="E2310" t="s">
        <v>1163</v>
      </c>
    </row>
    <row r="2311" spans="1:5">
      <c r="A2311" t="s">
        <v>3114</v>
      </c>
      <c r="B2311">
        <v>10009208920</v>
      </c>
      <c r="C2311" t="s">
        <v>37</v>
      </c>
      <c r="D2311" s="9">
        <v>33292</v>
      </c>
      <c r="E2311" t="s">
        <v>1164</v>
      </c>
    </row>
    <row r="2312" spans="1:5">
      <c r="A2312" t="s">
        <v>3115</v>
      </c>
      <c r="B2312">
        <v>10005109254</v>
      </c>
      <c r="C2312" t="s">
        <v>35</v>
      </c>
      <c r="D2312" s="9">
        <v>29760</v>
      </c>
      <c r="E2312" t="s">
        <v>1162</v>
      </c>
    </row>
    <row r="2313" spans="1:5">
      <c r="A2313" t="s">
        <v>3116</v>
      </c>
      <c r="B2313">
        <v>10009101513</v>
      </c>
      <c r="C2313" t="s">
        <v>35</v>
      </c>
      <c r="D2313" s="9">
        <v>33576</v>
      </c>
      <c r="E2313" t="s">
        <v>1164</v>
      </c>
    </row>
    <row r="2314" spans="1:5">
      <c r="A2314" t="s">
        <v>3117</v>
      </c>
      <c r="B2314">
        <v>10061257807</v>
      </c>
      <c r="C2314" t="s">
        <v>37</v>
      </c>
      <c r="D2314" s="9">
        <v>33942</v>
      </c>
      <c r="E2314" t="s">
        <v>1164</v>
      </c>
    </row>
    <row r="2315" spans="1:5">
      <c r="A2315" t="s">
        <v>3118</v>
      </c>
      <c r="B2315">
        <v>10009203058</v>
      </c>
      <c r="C2315" t="s">
        <v>37</v>
      </c>
      <c r="D2315" s="9">
        <v>33709</v>
      </c>
      <c r="E2315" t="s">
        <v>1164</v>
      </c>
    </row>
    <row r="2316" spans="1:5">
      <c r="A2316" t="s">
        <v>3119</v>
      </c>
      <c r="B2316">
        <v>10006583654</v>
      </c>
      <c r="C2316" t="s">
        <v>26</v>
      </c>
      <c r="D2316" s="9">
        <v>33970</v>
      </c>
      <c r="E2316" t="s">
        <v>1164</v>
      </c>
    </row>
    <row r="2317" spans="1:5">
      <c r="A2317" t="s">
        <v>3120</v>
      </c>
      <c r="B2317">
        <v>10007780087</v>
      </c>
      <c r="C2317" t="s">
        <v>28</v>
      </c>
      <c r="D2317" s="9">
        <v>34934</v>
      </c>
      <c r="E2317" t="s">
        <v>1164</v>
      </c>
    </row>
    <row r="2318" spans="1:5">
      <c r="A2318" t="s">
        <v>8129</v>
      </c>
      <c r="B2318">
        <v>10007779582</v>
      </c>
      <c r="C2318" t="s">
        <v>28</v>
      </c>
      <c r="D2318" s="9">
        <v>34787</v>
      </c>
      <c r="E2318" t="s">
        <v>1164</v>
      </c>
    </row>
    <row r="2319" spans="1:5">
      <c r="A2319" t="s">
        <v>3121</v>
      </c>
      <c r="B2319">
        <v>10010646843</v>
      </c>
      <c r="C2319" t="s">
        <v>24</v>
      </c>
      <c r="D2319" s="9">
        <v>35591</v>
      </c>
      <c r="E2319" t="s">
        <v>1164</v>
      </c>
    </row>
    <row r="2320" spans="1:5">
      <c r="A2320" t="s">
        <v>3122</v>
      </c>
      <c r="B2320">
        <v>10009724838</v>
      </c>
      <c r="C2320" t="s">
        <v>37</v>
      </c>
      <c r="D2320" s="9">
        <v>34643</v>
      </c>
      <c r="E2320" t="s">
        <v>1164</v>
      </c>
    </row>
    <row r="2321" spans="1:5">
      <c r="A2321" t="s">
        <v>6447</v>
      </c>
      <c r="B2321">
        <v>10008928327</v>
      </c>
      <c r="C2321" t="s">
        <v>162</v>
      </c>
      <c r="D2321" s="9">
        <v>30704</v>
      </c>
      <c r="E2321" t="s">
        <v>1164</v>
      </c>
    </row>
    <row r="2322" spans="1:5">
      <c r="A2322" t="s">
        <v>8130</v>
      </c>
      <c r="B2322">
        <v>10011038883</v>
      </c>
      <c r="C2322" t="s">
        <v>1234</v>
      </c>
      <c r="D2322" s="9">
        <v>33858</v>
      </c>
      <c r="E2322" t="s">
        <v>1164</v>
      </c>
    </row>
    <row r="2323" spans="1:5">
      <c r="A2323" t="s">
        <v>3124</v>
      </c>
      <c r="B2323">
        <v>10010736365</v>
      </c>
      <c r="C2323" t="s">
        <v>176</v>
      </c>
      <c r="D2323" s="9">
        <v>29378</v>
      </c>
      <c r="E2323" t="s">
        <v>1162</v>
      </c>
    </row>
    <row r="2324" spans="1:5">
      <c r="A2324" t="s">
        <v>1837</v>
      </c>
      <c r="B2324">
        <v>10035076796</v>
      </c>
      <c r="C2324" t="s">
        <v>643</v>
      </c>
      <c r="D2324" s="9">
        <v>37669</v>
      </c>
      <c r="E2324" t="s">
        <v>1162</v>
      </c>
    </row>
    <row r="2325" spans="1:5">
      <c r="A2325" t="s">
        <v>5138</v>
      </c>
      <c r="B2325">
        <v>10063107978</v>
      </c>
      <c r="C2325" t="s">
        <v>476</v>
      </c>
      <c r="D2325" s="9">
        <v>36936</v>
      </c>
      <c r="E2325" t="s">
        <v>1162</v>
      </c>
    </row>
    <row r="2326" spans="1:5">
      <c r="A2326" t="s">
        <v>3127</v>
      </c>
      <c r="B2326">
        <v>10010668263</v>
      </c>
      <c r="C2326" t="s">
        <v>176</v>
      </c>
      <c r="D2326" s="9">
        <v>30534</v>
      </c>
      <c r="E2326" t="s">
        <v>1164</v>
      </c>
    </row>
    <row r="2327" spans="1:5">
      <c r="A2327" t="s">
        <v>3128</v>
      </c>
      <c r="B2327">
        <v>10008983796</v>
      </c>
      <c r="C2327" t="s">
        <v>24</v>
      </c>
      <c r="D2327" s="9">
        <v>34421</v>
      </c>
      <c r="E2327" t="s">
        <v>1164</v>
      </c>
    </row>
    <row r="2328" spans="1:5">
      <c r="A2328" t="s">
        <v>3129</v>
      </c>
      <c r="B2328">
        <v>10009208718</v>
      </c>
      <c r="C2328" t="s">
        <v>37</v>
      </c>
      <c r="D2328" s="9">
        <v>33954</v>
      </c>
      <c r="E2328" t="s">
        <v>1164</v>
      </c>
    </row>
    <row r="2329" spans="1:5">
      <c r="A2329" t="s">
        <v>3130</v>
      </c>
      <c r="B2329">
        <v>10009181537</v>
      </c>
      <c r="C2329" t="s">
        <v>93</v>
      </c>
      <c r="D2329" s="9">
        <v>35414</v>
      </c>
      <c r="E2329" t="s">
        <v>1164</v>
      </c>
    </row>
    <row r="2330" spans="1:5">
      <c r="A2330" t="s">
        <v>4729</v>
      </c>
      <c r="B2330">
        <v>10009386550</v>
      </c>
      <c r="C2330" t="s">
        <v>40</v>
      </c>
      <c r="D2330" s="9">
        <v>34941</v>
      </c>
      <c r="E2330" t="s">
        <v>1162</v>
      </c>
    </row>
    <row r="2331" spans="1:5">
      <c r="A2331" t="s">
        <v>7565</v>
      </c>
      <c r="B2331">
        <v>10010861152</v>
      </c>
      <c r="C2331" t="s">
        <v>162</v>
      </c>
      <c r="D2331" s="9">
        <v>23203</v>
      </c>
      <c r="E2331" t="s">
        <v>1164</v>
      </c>
    </row>
    <row r="2332" spans="1:5">
      <c r="A2332" t="s">
        <v>3133</v>
      </c>
      <c r="B2332">
        <v>10006319330</v>
      </c>
      <c r="C2332" t="s">
        <v>205</v>
      </c>
      <c r="D2332" s="9">
        <v>32896</v>
      </c>
      <c r="E2332" t="s">
        <v>1162</v>
      </c>
    </row>
    <row r="2333" spans="1:5">
      <c r="A2333" t="s">
        <v>3134</v>
      </c>
      <c r="B2333">
        <v>10009141727</v>
      </c>
      <c r="C2333" t="s">
        <v>1296</v>
      </c>
      <c r="D2333" s="9">
        <v>32552</v>
      </c>
      <c r="E2333" t="s">
        <v>1164</v>
      </c>
    </row>
    <row r="2334" spans="1:5">
      <c r="A2334" t="s">
        <v>3135</v>
      </c>
      <c r="B2334">
        <v>10010619460</v>
      </c>
      <c r="C2334" t="s">
        <v>2672</v>
      </c>
      <c r="D2334" s="9">
        <v>35333</v>
      </c>
      <c r="E2334" t="s">
        <v>1164</v>
      </c>
    </row>
    <row r="2335" spans="1:5">
      <c r="A2335" t="s">
        <v>4957</v>
      </c>
      <c r="B2335">
        <v>10094461816</v>
      </c>
      <c r="C2335" t="s">
        <v>162</v>
      </c>
      <c r="D2335" s="9">
        <v>33400</v>
      </c>
      <c r="E2335" t="s">
        <v>1162</v>
      </c>
    </row>
    <row r="2336" spans="1:5">
      <c r="A2336" t="s">
        <v>6304</v>
      </c>
      <c r="B2336">
        <v>10007240527</v>
      </c>
      <c r="C2336" t="s">
        <v>162</v>
      </c>
      <c r="D2336" s="9">
        <v>31267</v>
      </c>
      <c r="E2336" t="s">
        <v>1164</v>
      </c>
    </row>
    <row r="2337" spans="1:5">
      <c r="A2337" t="s">
        <v>3137</v>
      </c>
      <c r="B2337">
        <v>10009733023</v>
      </c>
      <c r="C2337" t="s">
        <v>1296</v>
      </c>
      <c r="D2337" s="9">
        <v>34892</v>
      </c>
      <c r="E2337" t="s">
        <v>1164</v>
      </c>
    </row>
    <row r="2338" spans="1:5">
      <c r="A2338" t="s">
        <v>3138</v>
      </c>
      <c r="B2338">
        <v>10009009967</v>
      </c>
      <c r="C2338" t="s">
        <v>76</v>
      </c>
      <c r="D2338" s="9">
        <v>35015</v>
      </c>
      <c r="E2338" t="s">
        <v>1162</v>
      </c>
    </row>
    <row r="2339" spans="1:5">
      <c r="A2339" t="s">
        <v>3139</v>
      </c>
      <c r="B2339">
        <v>10010820332</v>
      </c>
      <c r="C2339" t="s">
        <v>102</v>
      </c>
      <c r="D2339" s="9">
        <v>35301</v>
      </c>
      <c r="E2339" t="s">
        <v>1164</v>
      </c>
    </row>
    <row r="2340" spans="1:5">
      <c r="A2340" t="s">
        <v>2918</v>
      </c>
      <c r="B2340">
        <v>10013603626</v>
      </c>
      <c r="C2340" t="s">
        <v>196</v>
      </c>
      <c r="D2340" s="9">
        <v>26090</v>
      </c>
      <c r="E2340" t="s">
        <v>1164</v>
      </c>
    </row>
    <row r="2341" spans="1:5">
      <c r="A2341" t="s">
        <v>3122</v>
      </c>
      <c r="B2341">
        <v>10006129572</v>
      </c>
      <c r="C2341" t="s">
        <v>37</v>
      </c>
      <c r="D2341" s="9">
        <v>32432</v>
      </c>
      <c r="E2341" t="s">
        <v>1162</v>
      </c>
    </row>
    <row r="2342" spans="1:5">
      <c r="A2342" t="s">
        <v>3141</v>
      </c>
      <c r="B2342">
        <v>10009258430</v>
      </c>
      <c r="C2342" t="s">
        <v>205</v>
      </c>
      <c r="D2342" s="9">
        <v>34328</v>
      </c>
      <c r="E2342" t="s">
        <v>1164</v>
      </c>
    </row>
    <row r="2343" spans="1:5">
      <c r="A2343" t="s">
        <v>3142</v>
      </c>
      <c r="B2343">
        <v>10009693314</v>
      </c>
      <c r="C2343" t="s">
        <v>205</v>
      </c>
      <c r="D2343" s="9">
        <v>32292</v>
      </c>
      <c r="E2343" t="s">
        <v>1164</v>
      </c>
    </row>
    <row r="2344" spans="1:5">
      <c r="A2344" t="s">
        <v>3143</v>
      </c>
      <c r="B2344">
        <v>10011068589</v>
      </c>
      <c r="C2344" t="s">
        <v>635</v>
      </c>
      <c r="D2344" s="9">
        <v>33818</v>
      </c>
      <c r="E2344" t="s">
        <v>1164</v>
      </c>
    </row>
    <row r="2345" spans="1:5">
      <c r="A2345" t="s">
        <v>3144</v>
      </c>
      <c r="B2345">
        <v>10009986637</v>
      </c>
      <c r="C2345" t="s">
        <v>722</v>
      </c>
      <c r="D2345" s="9">
        <v>35080</v>
      </c>
      <c r="E2345" t="s">
        <v>1164</v>
      </c>
    </row>
    <row r="2346" spans="1:5">
      <c r="A2346" t="s">
        <v>3145</v>
      </c>
      <c r="B2346">
        <v>10009125761</v>
      </c>
      <c r="C2346" t="s">
        <v>22</v>
      </c>
      <c r="D2346" s="9">
        <v>35230</v>
      </c>
      <c r="E2346" t="s">
        <v>1164</v>
      </c>
    </row>
    <row r="2347" spans="1:5">
      <c r="A2347" t="s">
        <v>3146</v>
      </c>
      <c r="B2347">
        <v>10008986931</v>
      </c>
      <c r="C2347" t="s">
        <v>362</v>
      </c>
      <c r="D2347" s="9">
        <v>34580</v>
      </c>
      <c r="E2347" t="s">
        <v>1164</v>
      </c>
    </row>
    <row r="2348" spans="1:5">
      <c r="A2348" t="s">
        <v>3147</v>
      </c>
      <c r="B2348">
        <v>10010928749</v>
      </c>
      <c r="C2348" t="s">
        <v>254</v>
      </c>
      <c r="D2348" s="9">
        <v>34466</v>
      </c>
      <c r="E2348" t="s">
        <v>1164</v>
      </c>
    </row>
    <row r="2349" spans="1:5">
      <c r="A2349" t="s">
        <v>3148</v>
      </c>
      <c r="B2349">
        <v>10010869842</v>
      </c>
      <c r="C2349" t="s">
        <v>362</v>
      </c>
      <c r="D2349" s="9">
        <v>28520</v>
      </c>
      <c r="E2349" t="s">
        <v>1164</v>
      </c>
    </row>
    <row r="2350" spans="1:5">
      <c r="A2350" t="s">
        <v>4428</v>
      </c>
      <c r="B2350">
        <v>10006903451</v>
      </c>
      <c r="C2350" t="s">
        <v>40</v>
      </c>
      <c r="D2350" s="9">
        <v>34539</v>
      </c>
      <c r="E2350" t="s">
        <v>1162</v>
      </c>
    </row>
    <row r="2351" spans="1:5">
      <c r="A2351" t="s">
        <v>3150</v>
      </c>
      <c r="B2351">
        <v>10007736742</v>
      </c>
      <c r="C2351" t="s">
        <v>718</v>
      </c>
      <c r="D2351" s="9">
        <v>33255</v>
      </c>
      <c r="E2351" t="s">
        <v>1164</v>
      </c>
    </row>
    <row r="2352" spans="1:5">
      <c r="A2352" t="s">
        <v>3151</v>
      </c>
      <c r="B2352">
        <v>10005377622</v>
      </c>
      <c r="C2352" t="s">
        <v>254</v>
      </c>
      <c r="D2352" s="9">
        <v>30756</v>
      </c>
      <c r="E2352" t="s">
        <v>1171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1164</v>
      </c>
    </row>
    <row r="2354" spans="1:5">
      <c r="A2354" t="s">
        <v>8131</v>
      </c>
      <c r="B2354">
        <v>10008716846</v>
      </c>
      <c r="C2354" t="s">
        <v>2462</v>
      </c>
      <c r="D2354" s="9">
        <v>33787</v>
      </c>
      <c r="E2354" t="s">
        <v>1162</v>
      </c>
    </row>
    <row r="2355" spans="1:5">
      <c r="A2355" t="s">
        <v>3152</v>
      </c>
      <c r="B2355">
        <v>10010587229</v>
      </c>
      <c r="C2355" t="s">
        <v>718</v>
      </c>
      <c r="D2355" s="9">
        <v>32817</v>
      </c>
      <c r="E2355" t="s">
        <v>1164</v>
      </c>
    </row>
    <row r="2356" spans="1:5">
      <c r="A2356" t="s">
        <v>3153</v>
      </c>
      <c r="B2356">
        <v>10010585310</v>
      </c>
      <c r="C2356" t="s">
        <v>616</v>
      </c>
      <c r="D2356" s="9">
        <v>33691</v>
      </c>
      <c r="E2356" t="s">
        <v>1164</v>
      </c>
    </row>
    <row r="2357" spans="1:5">
      <c r="A2357" t="s">
        <v>8132</v>
      </c>
      <c r="B2357">
        <v>10010928951</v>
      </c>
      <c r="C2357" t="s">
        <v>59</v>
      </c>
      <c r="D2357" s="9">
        <v>35255</v>
      </c>
      <c r="E2357" t="s">
        <v>1164</v>
      </c>
    </row>
    <row r="2358" spans="1:5">
      <c r="A2358" t="s">
        <v>2926</v>
      </c>
      <c r="B2358">
        <v>10010917938</v>
      </c>
      <c r="C2358" t="s">
        <v>162</v>
      </c>
      <c r="D2358" s="9">
        <v>32353</v>
      </c>
      <c r="E2358" t="s">
        <v>1164</v>
      </c>
    </row>
    <row r="2359" spans="1:5">
      <c r="A2359" t="s">
        <v>3155</v>
      </c>
      <c r="B2359">
        <v>10007357028</v>
      </c>
      <c r="C2359" t="s">
        <v>76</v>
      </c>
      <c r="D2359" s="9">
        <v>34140</v>
      </c>
      <c r="E2359" t="s">
        <v>1164</v>
      </c>
    </row>
    <row r="2360" spans="1:5">
      <c r="A2360" t="s">
        <v>3156</v>
      </c>
      <c r="B2360">
        <v>10009034724</v>
      </c>
      <c r="C2360" t="s">
        <v>32</v>
      </c>
      <c r="D2360" s="9">
        <v>34801</v>
      </c>
      <c r="E2360" t="s">
        <v>1164</v>
      </c>
    </row>
    <row r="2361" spans="1:5">
      <c r="A2361" t="s">
        <v>3157</v>
      </c>
      <c r="B2361">
        <v>10008714725</v>
      </c>
      <c r="C2361" t="s">
        <v>282</v>
      </c>
      <c r="D2361" s="9">
        <v>34584</v>
      </c>
      <c r="E2361" t="s">
        <v>1162</v>
      </c>
    </row>
    <row r="2362" spans="1:5">
      <c r="A2362" t="s">
        <v>3158</v>
      </c>
      <c r="B2362">
        <v>10009515276</v>
      </c>
      <c r="C2362" t="s">
        <v>2367</v>
      </c>
      <c r="D2362" s="9">
        <v>35271</v>
      </c>
      <c r="E2362" t="s">
        <v>1164</v>
      </c>
    </row>
    <row r="2363" spans="1:5">
      <c r="A2363" t="s">
        <v>3159</v>
      </c>
      <c r="B2363">
        <v>10010681296</v>
      </c>
      <c r="C2363" t="s">
        <v>154</v>
      </c>
      <c r="D2363" s="9">
        <v>34839</v>
      </c>
      <c r="E2363" t="s">
        <v>1164</v>
      </c>
    </row>
    <row r="2364" spans="1:5">
      <c r="A2364" t="s">
        <v>3160</v>
      </c>
      <c r="B2364">
        <v>10010589451</v>
      </c>
      <c r="C2364" t="s">
        <v>1071</v>
      </c>
      <c r="D2364" s="9">
        <v>34573</v>
      </c>
      <c r="E2364" t="s">
        <v>1171</v>
      </c>
    </row>
    <row r="2365" spans="1:5">
      <c r="A2365" t="s">
        <v>3161</v>
      </c>
      <c r="B2365">
        <v>10004868976</v>
      </c>
      <c r="C2365" t="s">
        <v>150</v>
      </c>
      <c r="D2365" s="9">
        <v>32385</v>
      </c>
      <c r="E2365" t="s">
        <v>1164</v>
      </c>
    </row>
    <row r="2366" spans="1:5">
      <c r="A2366" t="s">
        <v>3162</v>
      </c>
      <c r="B2366">
        <v>10010583387</v>
      </c>
      <c r="C2366" t="s">
        <v>323</v>
      </c>
      <c r="D2366" s="9">
        <v>33825</v>
      </c>
      <c r="E2366" t="s">
        <v>1164</v>
      </c>
    </row>
    <row r="2367" spans="1:5">
      <c r="A2367" t="s">
        <v>3163</v>
      </c>
      <c r="B2367">
        <v>10009143545</v>
      </c>
      <c r="C2367" t="s">
        <v>61</v>
      </c>
      <c r="D2367" s="9">
        <v>32113</v>
      </c>
      <c r="E2367" t="s">
        <v>1162</v>
      </c>
    </row>
    <row r="2368" spans="1:5">
      <c r="A2368" t="s">
        <v>3164</v>
      </c>
      <c r="B2368">
        <v>10009516488</v>
      </c>
      <c r="C2368" t="s">
        <v>1278</v>
      </c>
      <c r="D2368" s="9">
        <v>35286</v>
      </c>
      <c r="E2368" t="s">
        <v>1164</v>
      </c>
    </row>
    <row r="2369" spans="1:5">
      <c r="A2369" t="s">
        <v>3165</v>
      </c>
      <c r="B2369">
        <v>10011031005</v>
      </c>
      <c r="C2369" t="s">
        <v>522</v>
      </c>
      <c r="D2369" s="9">
        <v>35364</v>
      </c>
      <c r="E2369" t="s">
        <v>1164</v>
      </c>
    </row>
    <row r="2370" spans="1:5">
      <c r="A2370" t="s">
        <v>3166</v>
      </c>
      <c r="B2370">
        <v>10009313495</v>
      </c>
      <c r="C2370" t="s">
        <v>32</v>
      </c>
      <c r="D2370" s="9">
        <v>33099</v>
      </c>
      <c r="E2370" t="s">
        <v>1162</v>
      </c>
    </row>
    <row r="2371" spans="1:5">
      <c r="A2371" t="s">
        <v>3167</v>
      </c>
      <c r="B2371">
        <v>10009684321</v>
      </c>
      <c r="C2371" t="s">
        <v>186</v>
      </c>
      <c r="D2371" s="9">
        <v>35297</v>
      </c>
      <c r="E2371" t="s">
        <v>1164</v>
      </c>
    </row>
    <row r="2372" spans="1:5">
      <c r="A2372" t="s">
        <v>3168</v>
      </c>
      <c r="B2372">
        <v>10006111384</v>
      </c>
      <c r="C2372" t="s">
        <v>176</v>
      </c>
      <c r="D2372" s="9">
        <v>25775</v>
      </c>
      <c r="E2372" t="s">
        <v>1164</v>
      </c>
    </row>
    <row r="2373" spans="1:5">
      <c r="A2373" t="s">
        <v>3169</v>
      </c>
      <c r="B2373">
        <v>10010926729</v>
      </c>
      <c r="C2373" t="s">
        <v>176</v>
      </c>
      <c r="D2373" s="9">
        <v>32656</v>
      </c>
      <c r="E2373" t="s">
        <v>1164</v>
      </c>
    </row>
    <row r="2374" spans="1:5">
      <c r="A2374" t="s">
        <v>3170</v>
      </c>
      <c r="B2374">
        <v>10004223322</v>
      </c>
      <c r="C2374" t="s">
        <v>2367</v>
      </c>
      <c r="D2374" s="9">
        <v>31357</v>
      </c>
      <c r="E2374" t="s">
        <v>1164</v>
      </c>
    </row>
    <row r="2375" spans="1:5">
      <c r="A2375" t="s">
        <v>3171</v>
      </c>
      <c r="B2375">
        <v>10003041942</v>
      </c>
      <c r="C2375" t="s">
        <v>1071</v>
      </c>
      <c r="D2375" s="9">
        <v>27668</v>
      </c>
      <c r="E2375" t="s">
        <v>1162</v>
      </c>
    </row>
    <row r="2376" spans="1:5">
      <c r="A2376" t="s">
        <v>3172</v>
      </c>
      <c r="B2376">
        <v>10009142333</v>
      </c>
      <c r="C2376" t="s">
        <v>222</v>
      </c>
      <c r="D2376" s="9">
        <v>33744</v>
      </c>
      <c r="E2376" t="s">
        <v>1164</v>
      </c>
    </row>
    <row r="2377" spans="1:5">
      <c r="A2377" t="s">
        <v>3173</v>
      </c>
      <c r="B2377">
        <v>10010608548</v>
      </c>
      <c r="C2377" t="s">
        <v>150</v>
      </c>
      <c r="D2377" s="9">
        <v>35633</v>
      </c>
      <c r="E2377" t="s">
        <v>1164</v>
      </c>
    </row>
    <row r="2378" spans="1:5">
      <c r="A2378" t="s">
        <v>3174</v>
      </c>
      <c r="B2378">
        <v>10009098580</v>
      </c>
      <c r="C2378" t="s">
        <v>323</v>
      </c>
      <c r="D2378" s="9">
        <v>34911</v>
      </c>
      <c r="E2378" t="s">
        <v>1164</v>
      </c>
    </row>
    <row r="2379" spans="1:5">
      <c r="A2379" t="s">
        <v>3175</v>
      </c>
      <c r="B2379">
        <v>10009741410</v>
      </c>
      <c r="C2379" t="s">
        <v>61</v>
      </c>
      <c r="D2379" s="9">
        <v>30966</v>
      </c>
      <c r="E2379" t="s">
        <v>1164</v>
      </c>
    </row>
    <row r="2380" spans="1:5">
      <c r="A2380" t="s">
        <v>3176</v>
      </c>
      <c r="B2380">
        <v>10004614554</v>
      </c>
      <c r="C2380" t="s">
        <v>22</v>
      </c>
      <c r="D2380" s="9">
        <v>32009</v>
      </c>
      <c r="E2380" t="s">
        <v>1162</v>
      </c>
    </row>
    <row r="2381" spans="1:5">
      <c r="A2381" t="s">
        <v>3177</v>
      </c>
      <c r="B2381">
        <v>10009714027</v>
      </c>
      <c r="C2381" t="s">
        <v>522</v>
      </c>
      <c r="D2381" s="9">
        <v>35016</v>
      </c>
      <c r="E2381" t="s">
        <v>1164</v>
      </c>
    </row>
    <row r="2382" spans="1:5">
      <c r="A2382" t="s">
        <v>3178</v>
      </c>
      <c r="B2382">
        <v>10009683614</v>
      </c>
      <c r="C2382" t="s">
        <v>186</v>
      </c>
      <c r="D2382" s="9">
        <v>35201</v>
      </c>
      <c r="E2382" t="s">
        <v>1164</v>
      </c>
    </row>
    <row r="2383" spans="1:5">
      <c r="A2383" t="s">
        <v>7217</v>
      </c>
      <c r="B2383">
        <v>10009226296</v>
      </c>
      <c r="C2383" t="s">
        <v>54</v>
      </c>
      <c r="D2383" s="9">
        <v>35106</v>
      </c>
      <c r="E2383" t="s">
        <v>1164</v>
      </c>
    </row>
    <row r="2384" spans="1:5">
      <c r="A2384" t="s">
        <v>3180</v>
      </c>
      <c r="B2384">
        <v>10009671082</v>
      </c>
      <c r="C2384" t="s">
        <v>152</v>
      </c>
      <c r="D2384" s="9">
        <v>35135</v>
      </c>
      <c r="E2384" t="s">
        <v>1164</v>
      </c>
    </row>
    <row r="2385" spans="1:5">
      <c r="A2385" t="s">
        <v>3181</v>
      </c>
      <c r="B2385">
        <v>10009398674</v>
      </c>
      <c r="C2385" t="s">
        <v>1071</v>
      </c>
      <c r="D2385" s="9">
        <v>34818</v>
      </c>
      <c r="E2385" t="s">
        <v>1164</v>
      </c>
    </row>
    <row r="2386" spans="1:5">
      <c r="A2386" t="s">
        <v>3182</v>
      </c>
      <c r="B2386">
        <v>10010110212</v>
      </c>
      <c r="C2386" t="s">
        <v>150</v>
      </c>
      <c r="D2386" s="9">
        <v>25789</v>
      </c>
      <c r="E2386" t="s">
        <v>1164</v>
      </c>
    </row>
    <row r="2387" spans="1:5">
      <c r="A2387" t="s">
        <v>3183</v>
      </c>
      <c r="B2387">
        <v>10010084041</v>
      </c>
      <c r="C2387" t="s">
        <v>44</v>
      </c>
      <c r="D2387" s="9">
        <v>34434</v>
      </c>
      <c r="E2387" t="s">
        <v>1164</v>
      </c>
    </row>
    <row r="2388" spans="1:5">
      <c r="A2388" t="s">
        <v>3184</v>
      </c>
      <c r="B2388">
        <v>10010838722</v>
      </c>
      <c r="C2388" t="s">
        <v>102</v>
      </c>
      <c r="D2388" s="9">
        <v>31934</v>
      </c>
      <c r="E2388" t="s">
        <v>1164</v>
      </c>
    </row>
    <row r="2389" spans="1:5">
      <c r="A2389" t="s">
        <v>3185</v>
      </c>
      <c r="B2389">
        <v>10010842661</v>
      </c>
      <c r="C2389" t="s">
        <v>42</v>
      </c>
      <c r="D2389" s="9">
        <v>33618</v>
      </c>
      <c r="E2389" t="s">
        <v>1164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1164</v>
      </c>
    </row>
    <row r="2391" spans="1:5">
      <c r="A2391" t="s">
        <v>3186</v>
      </c>
      <c r="B2391">
        <v>10009158501</v>
      </c>
      <c r="C2391" t="s">
        <v>61</v>
      </c>
      <c r="D2391" s="9">
        <v>33445</v>
      </c>
      <c r="E2391" t="s">
        <v>1171</v>
      </c>
    </row>
    <row r="2392" spans="1:5">
      <c r="A2392" t="s">
        <v>3187</v>
      </c>
      <c r="B2392">
        <v>10061318128</v>
      </c>
      <c r="C2392" t="s">
        <v>522</v>
      </c>
      <c r="D2392" s="9">
        <v>35291</v>
      </c>
      <c r="E2392" t="s">
        <v>1164</v>
      </c>
    </row>
    <row r="2393" spans="1:5">
      <c r="A2393" t="s">
        <v>3188</v>
      </c>
      <c r="B2393">
        <v>10010920160</v>
      </c>
      <c r="C2393" t="s">
        <v>1071</v>
      </c>
      <c r="D2393" s="9">
        <v>34071</v>
      </c>
      <c r="E2393" t="s">
        <v>1164</v>
      </c>
    </row>
    <row r="2394" spans="1:5">
      <c r="A2394" t="s">
        <v>3189</v>
      </c>
      <c r="B2394">
        <v>10009677954</v>
      </c>
      <c r="C2394" t="s">
        <v>362</v>
      </c>
      <c r="D2394" s="9">
        <v>28451</v>
      </c>
      <c r="E2394" t="s">
        <v>1164</v>
      </c>
    </row>
    <row r="2395" spans="1:5">
      <c r="A2395" t="s">
        <v>3190</v>
      </c>
      <c r="B2395">
        <v>10010887121</v>
      </c>
      <c r="C2395" t="s">
        <v>150</v>
      </c>
      <c r="D2395" s="9">
        <v>31233</v>
      </c>
      <c r="E2395" t="s">
        <v>1164</v>
      </c>
    </row>
    <row r="2396" spans="1:5">
      <c r="A2396" t="s">
        <v>3191</v>
      </c>
      <c r="B2396">
        <v>10007234665</v>
      </c>
      <c r="C2396" t="s">
        <v>323</v>
      </c>
      <c r="D2396" s="9">
        <v>33440</v>
      </c>
      <c r="E2396" t="s">
        <v>1164</v>
      </c>
    </row>
    <row r="2397" spans="1:5">
      <c r="A2397" t="s">
        <v>3775</v>
      </c>
      <c r="B2397">
        <v>10010085960</v>
      </c>
      <c r="C2397" t="s">
        <v>196</v>
      </c>
      <c r="D2397" s="9">
        <v>34246</v>
      </c>
      <c r="E2397" t="s">
        <v>1163</v>
      </c>
    </row>
    <row r="2398" spans="1:5">
      <c r="A2398" t="s">
        <v>3193</v>
      </c>
      <c r="B2398">
        <v>10010640476</v>
      </c>
      <c r="C2398" t="s">
        <v>30</v>
      </c>
      <c r="D2398" s="9">
        <v>34774</v>
      </c>
      <c r="E2398" t="s">
        <v>1164</v>
      </c>
    </row>
    <row r="2399" spans="1:5">
      <c r="A2399" t="s">
        <v>3194</v>
      </c>
      <c r="B2399">
        <v>10009741713</v>
      </c>
      <c r="C2399" t="s">
        <v>61</v>
      </c>
      <c r="D2399" s="9">
        <v>35170</v>
      </c>
      <c r="E2399" t="s">
        <v>1164</v>
      </c>
    </row>
    <row r="2400" spans="1:5">
      <c r="A2400" t="s">
        <v>3195</v>
      </c>
      <c r="B2400">
        <v>10011052627</v>
      </c>
      <c r="C2400" t="s">
        <v>522</v>
      </c>
      <c r="D2400" s="9">
        <v>35530</v>
      </c>
      <c r="E2400" t="s">
        <v>1162</v>
      </c>
    </row>
    <row r="2401" spans="1:5">
      <c r="A2401" t="s">
        <v>3196</v>
      </c>
      <c r="B2401">
        <v>10010782441</v>
      </c>
      <c r="C2401" t="s">
        <v>32</v>
      </c>
      <c r="D2401" s="9">
        <v>30778</v>
      </c>
      <c r="E2401" t="s">
        <v>1164</v>
      </c>
    </row>
    <row r="2402" spans="1:5">
      <c r="A2402" t="s">
        <v>3197</v>
      </c>
      <c r="B2402">
        <v>10009728474</v>
      </c>
      <c r="C2402" t="s">
        <v>140</v>
      </c>
      <c r="D2402" s="9">
        <v>35096</v>
      </c>
      <c r="E2402" t="s">
        <v>1164</v>
      </c>
    </row>
    <row r="2403" spans="1:5">
      <c r="A2403" t="s">
        <v>3198</v>
      </c>
      <c r="B2403">
        <v>10009055740</v>
      </c>
      <c r="C2403" t="s">
        <v>152</v>
      </c>
      <c r="D2403" s="9">
        <v>34955</v>
      </c>
      <c r="E2403" t="s">
        <v>1164</v>
      </c>
    </row>
    <row r="2404" spans="1:5">
      <c r="A2404" t="s">
        <v>3199</v>
      </c>
      <c r="B2404">
        <v>10010649166</v>
      </c>
      <c r="C2404" t="s">
        <v>1071</v>
      </c>
      <c r="D2404" s="9">
        <v>35298</v>
      </c>
      <c r="E2404" t="s">
        <v>1164</v>
      </c>
    </row>
    <row r="2405" spans="1:5">
      <c r="A2405" t="s">
        <v>3200</v>
      </c>
      <c r="B2405">
        <v>10007224965</v>
      </c>
      <c r="C2405" t="s">
        <v>362</v>
      </c>
      <c r="D2405" s="9">
        <v>34149</v>
      </c>
      <c r="E2405" t="s">
        <v>1164</v>
      </c>
    </row>
    <row r="2406" spans="1:5">
      <c r="A2406" t="s">
        <v>3201</v>
      </c>
      <c r="B2406">
        <v>10009175877</v>
      </c>
      <c r="C2406" t="s">
        <v>44</v>
      </c>
      <c r="D2406" s="9">
        <v>35345</v>
      </c>
      <c r="E2406" t="s">
        <v>1164</v>
      </c>
    </row>
    <row r="2407" spans="1:5">
      <c r="A2407" t="s">
        <v>3202</v>
      </c>
      <c r="B2407">
        <v>10009253679</v>
      </c>
      <c r="C2407" t="s">
        <v>30</v>
      </c>
      <c r="D2407" s="9">
        <v>34325</v>
      </c>
      <c r="E2407" t="s">
        <v>1164</v>
      </c>
    </row>
    <row r="2408" spans="1:5">
      <c r="A2408" t="s">
        <v>3203</v>
      </c>
      <c r="B2408">
        <v>10009159107</v>
      </c>
      <c r="C2408" t="s">
        <v>61</v>
      </c>
      <c r="D2408" s="9">
        <v>35291</v>
      </c>
      <c r="E2408" t="s">
        <v>1164</v>
      </c>
    </row>
    <row r="2409" spans="1:5">
      <c r="A2409" t="s">
        <v>3204</v>
      </c>
      <c r="B2409">
        <v>10011052728</v>
      </c>
      <c r="C2409" t="s">
        <v>522</v>
      </c>
      <c r="D2409" s="9">
        <v>35781</v>
      </c>
      <c r="E2409" t="s">
        <v>1164</v>
      </c>
    </row>
    <row r="2410" spans="1:5">
      <c r="A2410" t="s">
        <v>3205</v>
      </c>
      <c r="B2410">
        <v>10011079909</v>
      </c>
      <c r="C2410" t="s">
        <v>56</v>
      </c>
      <c r="D2410" s="9">
        <v>35652</v>
      </c>
      <c r="E2410" t="s">
        <v>1164</v>
      </c>
    </row>
    <row r="2411" spans="1:5">
      <c r="A2411" t="s">
        <v>3206</v>
      </c>
      <c r="B2411">
        <v>10009996842</v>
      </c>
      <c r="C2411" t="s">
        <v>35</v>
      </c>
      <c r="D2411" s="9">
        <v>35185</v>
      </c>
      <c r="E2411" t="s">
        <v>1164</v>
      </c>
    </row>
    <row r="2412" spans="1:5">
      <c r="A2412" t="s">
        <v>3207</v>
      </c>
      <c r="B2412">
        <v>10010846604</v>
      </c>
      <c r="C2412" t="s">
        <v>282</v>
      </c>
      <c r="D2412" s="9">
        <v>35097</v>
      </c>
      <c r="E2412" t="s">
        <v>1164</v>
      </c>
    </row>
    <row r="2413" spans="1:5">
      <c r="A2413" t="s">
        <v>7584</v>
      </c>
      <c r="B2413">
        <v>10007808177</v>
      </c>
      <c r="C2413" t="s">
        <v>54</v>
      </c>
      <c r="D2413" s="9">
        <v>32814</v>
      </c>
      <c r="E2413" t="s">
        <v>1164</v>
      </c>
    </row>
    <row r="2414" spans="1:5">
      <c r="A2414" t="s">
        <v>3209</v>
      </c>
      <c r="B2414">
        <v>10007198491</v>
      </c>
      <c r="C2414" t="s">
        <v>152</v>
      </c>
      <c r="D2414" s="9">
        <v>33779</v>
      </c>
      <c r="E2414" t="s">
        <v>1164</v>
      </c>
    </row>
    <row r="2415" spans="1:5">
      <c r="A2415" t="s">
        <v>3210</v>
      </c>
      <c r="B2415">
        <v>10010591875</v>
      </c>
      <c r="C2415" t="s">
        <v>1071</v>
      </c>
      <c r="D2415" s="9">
        <v>34552</v>
      </c>
      <c r="E2415" t="s">
        <v>1164</v>
      </c>
    </row>
    <row r="2416" spans="1:5">
      <c r="A2416" t="s">
        <v>3211</v>
      </c>
      <c r="B2416">
        <v>10010088182</v>
      </c>
      <c r="C2416" t="s">
        <v>44</v>
      </c>
      <c r="D2416" s="9">
        <v>34709</v>
      </c>
      <c r="E2416" t="s">
        <v>1171</v>
      </c>
    </row>
    <row r="2417" spans="1:5">
      <c r="A2417" t="s">
        <v>3212</v>
      </c>
      <c r="B2417">
        <v>10010743843</v>
      </c>
      <c r="C2417" t="s">
        <v>42</v>
      </c>
      <c r="D2417" s="9">
        <v>35549</v>
      </c>
      <c r="E2417" t="s">
        <v>1164</v>
      </c>
    </row>
    <row r="2418" spans="1:5">
      <c r="A2418" t="s">
        <v>3213</v>
      </c>
      <c r="B2418">
        <v>10010824877</v>
      </c>
      <c r="C2418" t="s">
        <v>61</v>
      </c>
      <c r="D2418" s="9">
        <v>29707</v>
      </c>
      <c r="E2418" t="s">
        <v>1164</v>
      </c>
    </row>
    <row r="2419" spans="1:5">
      <c r="A2419" t="s">
        <v>1774</v>
      </c>
      <c r="B2419">
        <v>10088771855</v>
      </c>
      <c r="C2419" t="s">
        <v>54</v>
      </c>
      <c r="D2419" s="9">
        <v>37143</v>
      </c>
      <c r="E2419" t="s">
        <v>1164</v>
      </c>
    </row>
    <row r="2420" spans="1:5">
      <c r="A2420" t="s">
        <v>3215</v>
      </c>
      <c r="B2420">
        <v>10010586219</v>
      </c>
      <c r="C2420" t="s">
        <v>152</v>
      </c>
      <c r="D2420" s="9">
        <v>33984</v>
      </c>
      <c r="E2420" t="s">
        <v>1164</v>
      </c>
    </row>
    <row r="2421" spans="1:5">
      <c r="A2421" t="s">
        <v>3216</v>
      </c>
      <c r="B2421">
        <v>10010096771</v>
      </c>
      <c r="C2421" t="s">
        <v>1071</v>
      </c>
      <c r="D2421" s="9">
        <v>34815</v>
      </c>
      <c r="E2421" t="s">
        <v>1164</v>
      </c>
    </row>
    <row r="2422" spans="1:5">
      <c r="A2422" t="s">
        <v>3217</v>
      </c>
      <c r="B2422">
        <v>10010091923</v>
      </c>
      <c r="C2422" t="s">
        <v>44</v>
      </c>
      <c r="D2422" s="9">
        <v>34775</v>
      </c>
      <c r="E2422" t="s">
        <v>1164</v>
      </c>
    </row>
    <row r="2423" spans="1:5">
      <c r="A2423" t="s">
        <v>3218</v>
      </c>
      <c r="B2423">
        <v>10010790626</v>
      </c>
      <c r="C2423" t="s">
        <v>100</v>
      </c>
      <c r="D2423" s="9">
        <v>31214</v>
      </c>
      <c r="E2423" t="s">
        <v>1164</v>
      </c>
    </row>
    <row r="2424" spans="1:5">
      <c r="A2424" t="s">
        <v>3219</v>
      </c>
      <c r="B2424">
        <v>10011073441</v>
      </c>
      <c r="C2424" t="s">
        <v>56</v>
      </c>
      <c r="D2424" s="9">
        <v>35680</v>
      </c>
      <c r="E2424" t="s">
        <v>1164</v>
      </c>
    </row>
    <row r="2425" spans="1:5">
      <c r="A2425" t="s">
        <v>3220</v>
      </c>
      <c r="B2425">
        <v>10006897993</v>
      </c>
      <c r="C2425" t="s">
        <v>140</v>
      </c>
      <c r="D2425" s="9">
        <v>33383</v>
      </c>
      <c r="E2425" t="s">
        <v>1164</v>
      </c>
    </row>
    <row r="2426" spans="1:5">
      <c r="A2426" t="s">
        <v>3221</v>
      </c>
      <c r="B2426">
        <v>10004746011</v>
      </c>
      <c r="C2426" t="s">
        <v>35</v>
      </c>
      <c r="D2426" s="9">
        <v>31080</v>
      </c>
      <c r="E2426" t="s">
        <v>1164</v>
      </c>
    </row>
    <row r="2427" spans="1:5">
      <c r="A2427" t="s">
        <v>3222</v>
      </c>
      <c r="B2427">
        <v>10007438769</v>
      </c>
      <c r="C2427" t="s">
        <v>152</v>
      </c>
      <c r="D2427" s="9">
        <v>31031</v>
      </c>
      <c r="E2427" t="s">
        <v>1164</v>
      </c>
    </row>
    <row r="2428" spans="1:5">
      <c r="A2428" t="s">
        <v>3223</v>
      </c>
      <c r="B2428">
        <v>10010583690</v>
      </c>
      <c r="C2428" t="s">
        <v>1071</v>
      </c>
      <c r="D2428" s="9">
        <v>34098</v>
      </c>
      <c r="E2428" t="s">
        <v>1164</v>
      </c>
    </row>
    <row r="2429" spans="1:5">
      <c r="A2429" t="s">
        <v>3224</v>
      </c>
      <c r="B2429">
        <v>10008921859</v>
      </c>
      <c r="C2429" t="s">
        <v>323</v>
      </c>
      <c r="D2429" s="9">
        <v>32666</v>
      </c>
      <c r="E2429" t="s">
        <v>1164</v>
      </c>
    </row>
    <row r="2430" spans="1:5">
      <c r="A2430" t="s">
        <v>3225</v>
      </c>
      <c r="B2430">
        <v>10009740295</v>
      </c>
      <c r="C2430" t="s">
        <v>140</v>
      </c>
      <c r="D2430" s="9">
        <v>35501</v>
      </c>
      <c r="E2430" t="s">
        <v>1164</v>
      </c>
    </row>
    <row r="2431" spans="1:5">
      <c r="A2431" t="s">
        <v>3226</v>
      </c>
      <c r="B2431">
        <v>10010582377</v>
      </c>
      <c r="C2431" t="s">
        <v>152</v>
      </c>
      <c r="D2431" s="9">
        <v>31992</v>
      </c>
      <c r="E2431" t="s">
        <v>1164</v>
      </c>
    </row>
    <row r="2432" spans="1:5">
      <c r="A2432" t="s">
        <v>3227</v>
      </c>
      <c r="B2432">
        <v>10010649267</v>
      </c>
      <c r="C2432" t="s">
        <v>1071</v>
      </c>
      <c r="D2432" s="9">
        <v>35404</v>
      </c>
      <c r="E2432" t="s">
        <v>1164</v>
      </c>
    </row>
    <row r="2433" spans="1:5">
      <c r="A2433" t="s">
        <v>3228</v>
      </c>
      <c r="B2433">
        <v>10009207506</v>
      </c>
      <c r="C2433" t="s">
        <v>37</v>
      </c>
      <c r="D2433" s="9">
        <v>34743</v>
      </c>
      <c r="E2433" t="s">
        <v>1164</v>
      </c>
    </row>
    <row r="2434" spans="1:5">
      <c r="A2434" t="s">
        <v>3229</v>
      </c>
      <c r="B2434">
        <v>10009679671</v>
      </c>
      <c r="C2434" t="s">
        <v>323</v>
      </c>
      <c r="D2434" s="9">
        <v>35167</v>
      </c>
      <c r="E2434" t="s">
        <v>1164</v>
      </c>
    </row>
    <row r="2435" spans="1:5">
      <c r="A2435" t="s">
        <v>3230</v>
      </c>
      <c r="B2435">
        <v>10010744045</v>
      </c>
      <c r="C2435" t="s">
        <v>42</v>
      </c>
      <c r="D2435" s="9">
        <v>33761</v>
      </c>
      <c r="E2435" t="s">
        <v>1164</v>
      </c>
    </row>
    <row r="2436" spans="1:5">
      <c r="A2436" t="s">
        <v>3231</v>
      </c>
      <c r="B2436">
        <v>10010640375</v>
      </c>
      <c r="C2436" t="s">
        <v>30</v>
      </c>
      <c r="D2436" s="9">
        <v>34191</v>
      </c>
      <c r="E2436" t="s">
        <v>1164</v>
      </c>
    </row>
    <row r="2437" spans="1:5">
      <c r="A2437" t="s">
        <v>3232</v>
      </c>
      <c r="B2437">
        <v>10007505255</v>
      </c>
      <c r="C2437" t="s">
        <v>140</v>
      </c>
      <c r="D2437" s="9">
        <v>34272</v>
      </c>
      <c r="E2437" t="s">
        <v>1162</v>
      </c>
    </row>
    <row r="2438" spans="1:5">
      <c r="A2438" t="s">
        <v>3233</v>
      </c>
      <c r="B2438">
        <v>10007862741</v>
      </c>
      <c r="C2438" t="s">
        <v>35</v>
      </c>
      <c r="D2438" s="9">
        <v>34627</v>
      </c>
      <c r="E2438" t="s">
        <v>1164</v>
      </c>
    </row>
    <row r="2439" spans="1:5">
      <c r="A2439" t="s">
        <v>3234</v>
      </c>
      <c r="B2439">
        <v>10010921675</v>
      </c>
      <c r="C2439" t="s">
        <v>152</v>
      </c>
      <c r="D2439" s="9">
        <v>34116</v>
      </c>
      <c r="E2439" t="s">
        <v>1164</v>
      </c>
    </row>
    <row r="2440" spans="1:5">
      <c r="A2440" t="s">
        <v>3235</v>
      </c>
      <c r="B2440">
        <v>10006317007</v>
      </c>
      <c r="C2440" t="s">
        <v>1071</v>
      </c>
      <c r="D2440" s="9">
        <v>32544</v>
      </c>
      <c r="E2440" t="s">
        <v>1164</v>
      </c>
    </row>
    <row r="2441" spans="1:5">
      <c r="A2441" t="s">
        <v>3236</v>
      </c>
      <c r="B2441">
        <v>10010872064</v>
      </c>
      <c r="C2441" t="s">
        <v>323</v>
      </c>
      <c r="D2441" s="9">
        <v>34792</v>
      </c>
      <c r="E2441" t="s">
        <v>1164</v>
      </c>
    </row>
    <row r="2442" spans="1:5">
      <c r="A2442" t="s">
        <v>3237</v>
      </c>
      <c r="B2442">
        <v>10005921125</v>
      </c>
      <c r="C2442" t="s">
        <v>42</v>
      </c>
      <c r="D2442" s="9">
        <v>30749</v>
      </c>
      <c r="E2442" t="s">
        <v>1164</v>
      </c>
    </row>
    <row r="2443" spans="1:5">
      <c r="A2443" t="s">
        <v>3238</v>
      </c>
      <c r="B2443">
        <v>10007801309</v>
      </c>
      <c r="C2443" t="s">
        <v>30</v>
      </c>
      <c r="D2443" s="9">
        <v>33671</v>
      </c>
      <c r="E2443" t="s">
        <v>1162</v>
      </c>
    </row>
    <row r="2444" spans="1:5">
      <c r="A2444" t="s">
        <v>3239</v>
      </c>
      <c r="B2444">
        <v>10010937742</v>
      </c>
      <c r="C2444" t="s">
        <v>140</v>
      </c>
      <c r="D2444" s="9">
        <v>30796</v>
      </c>
      <c r="E2444" t="s">
        <v>1164</v>
      </c>
    </row>
    <row r="2445" spans="1:5">
      <c r="A2445" t="s">
        <v>1953</v>
      </c>
      <c r="B2445">
        <v>10010920261</v>
      </c>
      <c r="C2445" t="s">
        <v>1071</v>
      </c>
      <c r="D2445" s="9">
        <v>34226</v>
      </c>
      <c r="E2445" t="s">
        <v>1164</v>
      </c>
    </row>
    <row r="2446" spans="1:5">
      <c r="A2446" t="s">
        <v>5540</v>
      </c>
      <c r="B2446">
        <v>10035567557</v>
      </c>
      <c r="C2446" t="s">
        <v>162</v>
      </c>
      <c r="D2446" s="9">
        <v>32661</v>
      </c>
      <c r="E2446" t="s">
        <v>1164</v>
      </c>
    </row>
    <row r="2447" spans="1:5">
      <c r="A2447" t="s">
        <v>3241</v>
      </c>
      <c r="B2447">
        <v>10010648964</v>
      </c>
      <c r="C2447" t="s">
        <v>1071</v>
      </c>
      <c r="D2447" s="9">
        <v>35310</v>
      </c>
      <c r="E2447" t="s">
        <v>1162</v>
      </c>
    </row>
    <row r="2448" spans="1:5">
      <c r="A2448" t="s">
        <v>3242</v>
      </c>
      <c r="B2448">
        <v>10009531545</v>
      </c>
      <c r="C2448" t="s">
        <v>30</v>
      </c>
      <c r="D2448" s="9">
        <v>35082</v>
      </c>
      <c r="E2448" t="s">
        <v>1164</v>
      </c>
    </row>
    <row r="2449" spans="1:5">
      <c r="A2449" t="s">
        <v>2273</v>
      </c>
      <c r="B2449">
        <v>10006304172</v>
      </c>
      <c r="C2449" t="s">
        <v>140</v>
      </c>
      <c r="D2449" s="9">
        <v>31784</v>
      </c>
      <c r="E2449" t="s">
        <v>1164</v>
      </c>
    </row>
    <row r="2450" spans="1:5">
      <c r="A2450" t="s">
        <v>3243</v>
      </c>
      <c r="B2450">
        <v>10009398472</v>
      </c>
      <c r="C2450" t="s">
        <v>1071</v>
      </c>
      <c r="D2450" s="9">
        <v>33589</v>
      </c>
      <c r="E2450" t="s">
        <v>1164</v>
      </c>
    </row>
    <row r="2451" spans="1:5">
      <c r="A2451" t="s">
        <v>3244</v>
      </c>
      <c r="B2451">
        <v>10006128865</v>
      </c>
      <c r="C2451" t="s">
        <v>37</v>
      </c>
      <c r="D2451" s="9">
        <v>31588</v>
      </c>
      <c r="E2451" t="s">
        <v>1164</v>
      </c>
    </row>
    <row r="2452" spans="1:5">
      <c r="A2452" t="s">
        <v>3245</v>
      </c>
      <c r="B2452">
        <v>10009084133</v>
      </c>
      <c r="C2452" t="s">
        <v>30</v>
      </c>
      <c r="D2452" s="9">
        <v>34529</v>
      </c>
      <c r="E2452" t="s">
        <v>1164</v>
      </c>
    </row>
    <row r="2453" spans="1:5">
      <c r="A2453" t="s">
        <v>3246</v>
      </c>
      <c r="B2453">
        <v>10010734850</v>
      </c>
      <c r="C2453" t="s">
        <v>35</v>
      </c>
      <c r="D2453" s="9">
        <v>35209</v>
      </c>
      <c r="E2453" t="s">
        <v>1164</v>
      </c>
    </row>
    <row r="2454" spans="1:5">
      <c r="A2454" t="s">
        <v>2800</v>
      </c>
      <c r="B2454">
        <v>10004712362</v>
      </c>
      <c r="C2454" t="s">
        <v>162</v>
      </c>
      <c r="D2454" s="9">
        <v>32522</v>
      </c>
      <c r="E2454" t="s">
        <v>1164</v>
      </c>
    </row>
    <row r="2455" spans="1:5">
      <c r="A2455" t="s">
        <v>3248</v>
      </c>
      <c r="B2455">
        <v>10010649065</v>
      </c>
      <c r="C2455" t="s">
        <v>1071</v>
      </c>
      <c r="D2455" s="9">
        <v>35350</v>
      </c>
      <c r="E2455" t="s">
        <v>1164</v>
      </c>
    </row>
    <row r="2456" spans="1:5">
      <c r="A2456" t="s">
        <v>3249</v>
      </c>
      <c r="B2456">
        <v>10007961761</v>
      </c>
      <c r="C2456" t="s">
        <v>37</v>
      </c>
      <c r="D2456" s="9">
        <v>32228</v>
      </c>
      <c r="E2456" t="s">
        <v>1164</v>
      </c>
    </row>
    <row r="2457" spans="1:5">
      <c r="A2457" t="s">
        <v>3250</v>
      </c>
      <c r="B2457">
        <v>10007895174</v>
      </c>
      <c r="C2457" t="s">
        <v>30</v>
      </c>
      <c r="D2457" s="9">
        <v>34269</v>
      </c>
      <c r="E2457" t="s">
        <v>1171</v>
      </c>
    </row>
    <row r="2458" spans="1:5">
      <c r="A2458" t="s">
        <v>3251</v>
      </c>
      <c r="B2458">
        <v>10009731609</v>
      </c>
      <c r="C2458" t="s">
        <v>140</v>
      </c>
      <c r="D2458" s="9">
        <v>35091</v>
      </c>
      <c r="E2458" t="s">
        <v>1164</v>
      </c>
    </row>
    <row r="2459" spans="1:5">
      <c r="A2459" t="s">
        <v>7170</v>
      </c>
      <c r="B2459">
        <v>10009330572</v>
      </c>
      <c r="C2459" t="s">
        <v>162</v>
      </c>
      <c r="D2459" s="9">
        <v>27020</v>
      </c>
      <c r="E2459" t="s">
        <v>1164</v>
      </c>
    </row>
    <row r="2460" spans="1:5">
      <c r="A2460" t="s">
        <v>3253</v>
      </c>
      <c r="B2460">
        <v>10010780522</v>
      </c>
      <c r="C2460" t="s">
        <v>1071</v>
      </c>
      <c r="D2460" s="9">
        <v>34386</v>
      </c>
      <c r="E2460" t="s">
        <v>1164</v>
      </c>
    </row>
    <row r="2461" spans="1:5">
      <c r="A2461" t="s">
        <v>3254</v>
      </c>
      <c r="B2461">
        <v>10009581661</v>
      </c>
      <c r="C2461" t="s">
        <v>30</v>
      </c>
      <c r="D2461" s="9">
        <v>34180</v>
      </c>
      <c r="E2461" t="s">
        <v>1164</v>
      </c>
    </row>
    <row r="2462" spans="1:5">
      <c r="A2462" t="s">
        <v>3255</v>
      </c>
      <c r="B2462">
        <v>10008887608</v>
      </c>
      <c r="C2462" t="s">
        <v>30</v>
      </c>
      <c r="D2462" s="9">
        <v>26481</v>
      </c>
      <c r="E2462" t="s">
        <v>1164</v>
      </c>
    </row>
    <row r="2463" spans="1:5">
      <c r="A2463" t="s">
        <v>1603</v>
      </c>
      <c r="B2463">
        <v>10061328737</v>
      </c>
      <c r="C2463" t="s">
        <v>140</v>
      </c>
      <c r="D2463" s="9">
        <v>29755</v>
      </c>
      <c r="E2463" t="s">
        <v>1164</v>
      </c>
    </row>
    <row r="2464" spans="1:5">
      <c r="A2464" t="s">
        <v>1637</v>
      </c>
      <c r="B2464">
        <v>10055216626</v>
      </c>
      <c r="C2464" t="s">
        <v>162</v>
      </c>
      <c r="D2464" s="9">
        <v>38107</v>
      </c>
      <c r="E2464" t="s">
        <v>1164</v>
      </c>
    </row>
    <row r="2465" spans="1:5">
      <c r="A2465" t="s">
        <v>3257</v>
      </c>
      <c r="B2465">
        <v>10010884188</v>
      </c>
      <c r="C2465" t="s">
        <v>1071</v>
      </c>
      <c r="D2465" s="9">
        <v>34898</v>
      </c>
      <c r="E2465" t="s">
        <v>1164</v>
      </c>
    </row>
    <row r="2466" spans="1:5">
      <c r="A2466" t="s">
        <v>3258</v>
      </c>
      <c r="B2466">
        <v>10010935823</v>
      </c>
      <c r="C2466" t="s">
        <v>30</v>
      </c>
      <c r="D2466" s="9">
        <v>34954</v>
      </c>
      <c r="E2466" t="s">
        <v>1164</v>
      </c>
    </row>
    <row r="2467" spans="1:5">
      <c r="A2467" t="s">
        <v>3259</v>
      </c>
      <c r="B2467">
        <v>10001290585</v>
      </c>
      <c r="C2467" t="s">
        <v>140</v>
      </c>
      <c r="D2467" s="9">
        <v>28660</v>
      </c>
      <c r="E2467" t="s">
        <v>1162</v>
      </c>
    </row>
    <row r="2468" spans="1:5">
      <c r="A2468" t="s">
        <v>2545</v>
      </c>
      <c r="B2468">
        <v>10010926022</v>
      </c>
      <c r="C2468" t="s">
        <v>162</v>
      </c>
      <c r="D2468" s="9">
        <v>31372</v>
      </c>
      <c r="E2468" t="s">
        <v>1164</v>
      </c>
    </row>
    <row r="2469" spans="1:5">
      <c r="A2469" t="s">
        <v>3261</v>
      </c>
      <c r="B2469">
        <v>10010780320</v>
      </c>
      <c r="C2469" t="s">
        <v>1071</v>
      </c>
      <c r="D2469" s="9">
        <v>31550</v>
      </c>
      <c r="E2469" t="s">
        <v>1164</v>
      </c>
    </row>
    <row r="2470" spans="1:5">
      <c r="A2470" t="s">
        <v>3262</v>
      </c>
      <c r="B2470">
        <v>10010739395</v>
      </c>
      <c r="C2470" t="s">
        <v>140</v>
      </c>
      <c r="D2470" s="9">
        <v>34855</v>
      </c>
      <c r="E2470" t="s">
        <v>1164</v>
      </c>
    </row>
    <row r="2471" spans="1:5">
      <c r="A2471" t="s">
        <v>6005</v>
      </c>
      <c r="B2471">
        <v>10010167705</v>
      </c>
      <c r="C2471" t="s">
        <v>196</v>
      </c>
      <c r="D2471" s="9">
        <v>35821</v>
      </c>
      <c r="E2471" t="s">
        <v>1164</v>
      </c>
    </row>
    <row r="2472" spans="1:5">
      <c r="A2472" t="s">
        <v>3264</v>
      </c>
      <c r="B2472">
        <v>10007899521</v>
      </c>
      <c r="C2472" t="s">
        <v>205</v>
      </c>
      <c r="D2472" s="9">
        <v>34492</v>
      </c>
      <c r="E2472" t="s">
        <v>1164</v>
      </c>
    </row>
    <row r="2473" spans="1:5">
      <c r="A2473" t="s">
        <v>3265</v>
      </c>
      <c r="B2473">
        <v>10010625221</v>
      </c>
      <c r="C2473" t="s">
        <v>33</v>
      </c>
      <c r="D2473" s="9">
        <v>35790</v>
      </c>
      <c r="E2473" t="s">
        <v>1164</v>
      </c>
    </row>
    <row r="2474" spans="1:5">
      <c r="A2474" t="s">
        <v>3266</v>
      </c>
      <c r="B2474">
        <v>10010792949</v>
      </c>
      <c r="C2474" t="s">
        <v>33</v>
      </c>
      <c r="D2474" s="9">
        <v>32409</v>
      </c>
      <c r="E2474" t="s">
        <v>1164</v>
      </c>
    </row>
    <row r="2475" spans="1:5">
      <c r="A2475" t="s">
        <v>3267</v>
      </c>
      <c r="B2475">
        <v>10009693112</v>
      </c>
      <c r="C2475" t="s">
        <v>396</v>
      </c>
      <c r="D2475" s="9">
        <v>34683</v>
      </c>
      <c r="E2475" t="s">
        <v>1164</v>
      </c>
    </row>
    <row r="2476" spans="1:5">
      <c r="A2476" t="s">
        <v>5302</v>
      </c>
      <c r="B2476">
        <v>10009484257</v>
      </c>
      <c r="C2476" t="s">
        <v>196</v>
      </c>
      <c r="D2476" s="9">
        <v>34801</v>
      </c>
      <c r="E2476" t="s">
        <v>1162</v>
      </c>
    </row>
    <row r="2477" spans="1:5">
      <c r="A2477" t="s">
        <v>3269</v>
      </c>
      <c r="B2477">
        <v>10010717369</v>
      </c>
      <c r="C2477" t="s">
        <v>37</v>
      </c>
      <c r="D2477" s="9">
        <v>35283</v>
      </c>
      <c r="E2477" t="s">
        <v>1164</v>
      </c>
    </row>
    <row r="2478" spans="1:5">
      <c r="A2478" t="s">
        <v>3270</v>
      </c>
      <c r="B2478">
        <v>10005787345</v>
      </c>
      <c r="C2478" t="s">
        <v>140</v>
      </c>
      <c r="D2478" s="9">
        <v>32133</v>
      </c>
      <c r="E2478" t="s">
        <v>1162</v>
      </c>
    </row>
    <row r="2479" spans="1:5">
      <c r="A2479" t="s">
        <v>3271</v>
      </c>
      <c r="B2479">
        <v>10010914504</v>
      </c>
      <c r="C2479" t="s">
        <v>37</v>
      </c>
      <c r="D2479" s="9">
        <v>34947</v>
      </c>
      <c r="E2479" t="s">
        <v>1164</v>
      </c>
    </row>
    <row r="2480" spans="1:5">
      <c r="A2480" t="s">
        <v>3272</v>
      </c>
      <c r="B2480">
        <v>10009991283</v>
      </c>
      <c r="C2480" t="s">
        <v>76</v>
      </c>
      <c r="D2480" s="9">
        <v>35584</v>
      </c>
      <c r="E2480" t="s">
        <v>1164</v>
      </c>
    </row>
    <row r="2481" spans="1:5">
      <c r="A2481" t="s">
        <v>3273</v>
      </c>
      <c r="B2481">
        <v>10010914403</v>
      </c>
      <c r="C2481" t="s">
        <v>37</v>
      </c>
      <c r="D2481" s="9">
        <v>35124</v>
      </c>
      <c r="E2481" t="s">
        <v>1164</v>
      </c>
    </row>
    <row r="2482" spans="1:5">
      <c r="A2482" t="s">
        <v>3274</v>
      </c>
      <c r="B2482">
        <v>10011069401</v>
      </c>
      <c r="C2482" t="s">
        <v>76</v>
      </c>
      <c r="D2482" s="9">
        <v>32823</v>
      </c>
      <c r="E2482" t="s">
        <v>1164</v>
      </c>
    </row>
    <row r="2483" spans="1:5">
      <c r="A2483" t="s">
        <v>3275</v>
      </c>
      <c r="B2483">
        <v>10011044038</v>
      </c>
      <c r="C2483" t="s">
        <v>76</v>
      </c>
      <c r="D2483" s="9">
        <v>35453</v>
      </c>
      <c r="E2483" t="s">
        <v>1164</v>
      </c>
    </row>
    <row r="2484" spans="1:5">
      <c r="A2484" t="s">
        <v>3276</v>
      </c>
      <c r="B2484">
        <v>10009580954</v>
      </c>
      <c r="C2484" t="s">
        <v>76</v>
      </c>
      <c r="D2484" s="9">
        <v>34728</v>
      </c>
      <c r="E2484" t="s">
        <v>1164</v>
      </c>
    </row>
    <row r="2485" spans="1:5">
      <c r="A2485" t="s">
        <v>3277</v>
      </c>
      <c r="B2485">
        <v>10010653210</v>
      </c>
      <c r="C2485" t="s">
        <v>56</v>
      </c>
      <c r="D2485" s="9">
        <v>35715</v>
      </c>
      <c r="E2485" t="s">
        <v>1164</v>
      </c>
    </row>
    <row r="2486" spans="1:5">
      <c r="A2486" t="s">
        <v>3278</v>
      </c>
      <c r="B2486">
        <v>10009311677</v>
      </c>
      <c r="C2486" t="s">
        <v>140</v>
      </c>
      <c r="D2486" s="9">
        <v>31990</v>
      </c>
      <c r="E2486" t="s">
        <v>1164</v>
      </c>
    </row>
    <row r="2487" spans="1:5">
      <c r="A2487" t="s">
        <v>3279</v>
      </c>
      <c r="B2487">
        <v>10004812796</v>
      </c>
      <c r="C2487" t="s">
        <v>1071</v>
      </c>
      <c r="D2487" s="9">
        <v>29397</v>
      </c>
      <c r="E2487" t="s">
        <v>1164</v>
      </c>
    </row>
    <row r="2488" spans="1:5">
      <c r="A2488" t="s">
        <v>3280</v>
      </c>
      <c r="B2488">
        <v>10010676347</v>
      </c>
      <c r="C2488" t="s">
        <v>30</v>
      </c>
      <c r="D2488" s="9">
        <v>35394</v>
      </c>
      <c r="E2488" t="s">
        <v>1164</v>
      </c>
    </row>
    <row r="2489" spans="1:5">
      <c r="A2489" t="s">
        <v>3281</v>
      </c>
      <c r="B2489">
        <v>10010875300</v>
      </c>
      <c r="C2489" t="s">
        <v>140</v>
      </c>
      <c r="D2489" s="9">
        <v>28762</v>
      </c>
      <c r="E2489" t="s">
        <v>1164</v>
      </c>
    </row>
    <row r="2490" spans="1:5">
      <c r="A2490" t="s">
        <v>3282</v>
      </c>
      <c r="B2490">
        <v>10004600006</v>
      </c>
      <c r="C2490" t="s">
        <v>1071</v>
      </c>
      <c r="D2490" s="9">
        <v>32183</v>
      </c>
      <c r="E2490" t="s">
        <v>1164</v>
      </c>
    </row>
    <row r="2491" spans="1:5">
      <c r="A2491" t="s">
        <v>3283</v>
      </c>
      <c r="B2491">
        <v>10009086456</v>
      </c>
      <c r="C2491" t="s">
        <v>30</v>
      </c>
      <c r="D2491" s="9">
        <v>31267</v>
      </c>
      <c r="E2491" t="s">
        <v>1171</v>
      </c>
    </row>
    <row r="2492" spans="1:5">
      <c r="A2492" t="s">
        <v>7534</v>
      </c>
      <c r="B2492">
        <v>10005626384</v>
      </c>
      <c r="C2492" t="s">
        <v>162</v>
      </c>
      <c r="D2492" s="9">
        <v>29777</v>
      </c>
      <c r="E2492" t="s">
        <v>1164</v>
      </c>
    </row>
    <row r="2493" spans="1:5">
      <c r="A2493" t="s">
        <v>3285</v>
      </c>
      <c r="B2493">
        <v>10010592683</v>
      </c>
      <c r="C2493" t="s">
        <v>1071</v>
      </c>
      <c r="D2493" s="9">
        <v>34419</v>
      </c>
      <c r="E2493" t="s">
        <v>1164</v>
      </c>
    </row>
    <row r="2494" spans="1:5">
      <c r="A2494" t="s">
        <v>3286</v>
      </c>
      <c r="B2494">
        <v>10010938449</v>
      </c>
      <c r="C2494" t="s">
        <v>140</v>
      </c>
      <c r="D2494" s="9">
        <v>29983</v>
      </c>
      <c r="E2494" t="s">
        <v>1164</v>
      </c>
    </row>
    <row r="2495" spans="1:5">
      <c r="A2495" t="s">
        <v>3287</v>
      </c>
      <c r="B2495">
        <v>10010937944</v>
      </c>
      <c r="C2495" t="s">
        <v>140</v>
      </c>
      <c r="D2495" s="9">
        <v>28491</v>
      </c>
      <c r="E2495" t="s">
        <v>1164</v>
      </c>
    </row>
    <row r="2496" spans="1:5">
      <c r="A2496" t="s">
        <v>3288</v>
      </c>
      <c r="B2496">
        <v>10010832456</v>
      </c>
      <c r="C2496" t="s">
        <v>140</v>
      </c>
      <c r="D2496" s="9">
        <v>35637</v>
      </c>
      <c r="E2496" t="s">
        <v>1164</v>
      </c>
    </row>
    <row r="2497" spans="1:5">
      <c r="A2497" t="s">
        <v>3289</v>
      </c>
      <c r="B2497">
        <v>10009871348</v>
      </c>
      <c r="C2497" t="s">
        <v>140</v>
      </c>
      <c r="D2497" s="9">
        <v>24323</v>
      </c>
      <c r="E2497" t="s">
        <v>1164</v>
      </c>
    </row>
    <row r="2498" spans="1:5">
      <c r="A2498" t="s">
        <v>3290</v>
      </c>
      <c r="B2498">
        <v>10010938045</v>
      </c>
      <c r="C2498" t="s">
        <v>140</v>
      </c>
      <c r="D2498" s="9">
        <v>35793</v>
      </c>
      <c r="E2498" t="s">
        <v>1164</v>
      </c>
    </row>
    <row r="2499" spans="1:5">
      <c r="A2499" t="s">
        <v>3291</v>
      </c>
      <c r="B2499">
        <v>10015590106</v>
      </c>
      <c r="C2499" t="s">
        <v>490</v>
      </c>
      <c r="D2499" s="9">
        <v>36318</v>
      </c>
      <c r="E2499" t="s">
        <v>1162</v>
      </c>
    </row>
    <row r="2500" spans="1:5">
      <c r="A2500" t="s">
        <v>3293</v>
      </c>
      <c r="B2500">
        <v>10093556783</v>
      </c>
      <c r="C2500" t="s">
        <v>3292</v>
      </c>
      <c r="D2500" s="9">
        <v>36673</v>
      </c>
      <c r="E2500" t="s">
        <v>1164</v>
      </c>
    </row>
    <row r="2501" spans="1:5">
      <c r="A2501" t="s">
        <v>3294</v>
      </c>
      <c r="B2501">
        <v>10096054939</v>
      </c>
      <c r="C2501" t="s">
        <v>1219</v>
      </c>
      <c r="D2501" s="9">
        <v>36359</v>
      </c>
      <c r="E2501" t="s">
        <v>1162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1162</v>
      </c>
    </row>
    <row r="2503" spans="1:5">
      <c r="A2503" t="s">
        <v>3296</v>
      </c>
      <c r="B2503">
        <v>10080865042</v>
      </c>
      <c r="C2503" t="s">
        <v>140</v>
      </c>
      <c r="D2503" s="9">
        <v>37051</v>
      </c>
      <c r="E2503" t="s">
        <v>1164</v>
      </c>
    </row>
    <row r="2504" spans="1:5">
      <c r="A2504" t="s">
        <v>4218</v>
      </c>
      <c r="B2504">
        <v>10015577877</v>
      </c>
      <c r="C2504" t="s">
        <v>482</v>
      </c>
      <c r="D2504" s="9">
        <v>36488</v>
      </c>
      <c r="E2504" t="s">
        <v>1164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1162</v>
      </c>
    </row>
    <row r="2506" spans="1:5">
      <c r="A2506" t="s">
        <v>3298</v>
      </c>
      <c r="B2506">
        <v>10002081137</v>
      </c>
      <c r="C2506" t="s">
        <v>1285</v>
      </c>
      <c r="D2506" s="9">
        <v>29735</v>
      </c>
      <c r="E2506" t="s">
        <v>1164</v>
      </c>
    </row>
    <row r="2507" spans="1:5">
      <c r="A2507" t="s">
        <v>2678</v>
      </c>
      <c r="B2507">
        <v>10035076392</v>
      </c>
      <c r="C2507" t="s">
        <v>643</v>
      </c>
      <c r="D2507" s="9">
        <v>35609</v>
      </c>
      <c r="E2507" t="s">
        <v>1164</v>
      </c>
    </row>
    <row r="2508" spans="1:5">
      <c r="A2508" t="s">
        <v>3948</v>
      </c>
      <c r="B2508">
        <v>10045796007</v>
      </c>
      <c r="C2508" t="s">
        <v>482</v>
      </c>
      <c r="D2508" s="9">
        <v>37189</v>
      </c>
      <c r="E2508" t="s">
        <v>1164</v>
      </c>
    </row>
    <row r="2509" spans="1:5">
      <c r="A2509" t="s">
        <v>1908</v>
      </c>
      <c r="B2509">
        <v>10048988620</v>
      </c>
      <c r="C2509" t="s">
        <v>643</v>
      </c>
      <c r="D2509" s="9">
        <v>37391</v>
      </c>
      <c r="E2509" t="s">
        <v>1162</v>
      </c>
    </row>
    <row r="2510" spans="1:5">
      <c r="A2510" t="s">
        <v>3301</v>
      </c>
      <c r="B2510">
        <v>10121990113</v>
      </c>
      <c r="C2510" t="s">
        <v>851</v>
      </c>
      <c r="D2510" s="9">
        <v>38082</v>
      </c>
      <c r="E2510" t="s">
        <v>1163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1162</v>
      </c>
    </row>
    <row r="2512" spans="1:5">
      <c r="A2512" t="s">
        <v>4740</v>
      </c>
      <c r="B2512">
        <v>10060688133</v>
      </c>
      <c r="C2512" t="s">
        <v>148</v>
      </c>
      <c r="D2512" s="9">
        <v>37674</v>
      </c>
      <c r="E2512" t="s">
        <v>1162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1162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1162</v>
      </c>
    </row>
    <row r="2515" spans="1:5">
      <c r="A2515" t="s">
        <v>3303</v>
      </c>
      <c r="B2515">
        <v>10065047271</v>
      </c>
      <c r="C2515" t="s">
        <v>76</v>
      </c>
      <c r="D2515" s="9">
        <v>38006</v>
      </c>
      <c r="E2515" t="s">
        <v>1163</v>
      </c>
    </row>
    <row r="2516" spans="1:5">
      <c r="A2516" t="s">
        <v>3304</v>
      </c>
      <c r="B2516">
        <v>10121113473</v>
      </c>
      <c r="C2516" t="s">
        <v>616</v>
      </c>
      <c r="D2516" s="9">
        <v>36786</v>
      </c>
      <c r="E2516" t="s">
        <v>1164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1162</v>
      </c>
    </row>
    <row r="2518" spans="1:5">
      <c r="A2518" t="s">
        <v>3305</v>
      </c>
      <c r="B2518">
        <v>10029407754</v>
      </c>
      <c r="C2518" t="s">
        <v>24</v>
      </c>
      <c r="D2518" s="9">
        <v>38323</v>
      </c>
      <c r="E2518" t="s">
        <v>1164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1162</v>
      </c>
    </row>
    <row r="2520" spans="1:5">
      <c r="A2520" t="s">
        <v>3306</v>
      </c>
      <c r="B2520">
        <v>10082985100</v>
      </c>
      <c r="C2520" t="s">
        <v>85</v>
      </c>
      <c r="D2520" s="9">
        <v>38004</v>
      </c>
      <c r="E2520" t="s">
        <v>1164</v>
      </c>
    </row>
    <row r="2521" spans="1:5">
      <c r="A2521" t="s">
        <v>3307</v>
      </c>
      <c r="B2521">
        <v>10136181819</v>
      </c>
      <c r="C2521" t="s">
        <v>100</v>
      </c>
      <c r="D2521" s="9">
        <v>27234</v>
      </c>
      <c r="E2521" t="s">
        <v>1162</v>
      </c>
    </row>
    <row r="2522" spans="1:5">
      <c r="A2522" t="s">
        <v>3308</v>
      </c>
      <c r="B2522">
        <v>10074579846</v>
      </c>
      <c r="C2522" t="s">
        <v>616</v>
      </c>
      <c r="D2522" s="9">
        <v>36500</v>
      </c>
      <c r="E2522" t="s">
        <v>1164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1162</v>
      </c>
    </row>
    <row r="2524" spans="1:5">
      <c r="A2524" t="s">
        <v>3309</v>
      </c>
      <c r="B2524">
        <v>10132494203</v>
      </c>
      <c r="C2524" t="s">
        <v>616</v>
      </c>
      <c r="D2524" s="9">
        <v>35175</v>
      </c>
      <c r="E2524" t="s">
        <v>1164</v>
      </c>
    </row>
    <row r="2525" spans="1:5">
      <c r="A2525" t="s">
        <v>3310</v>
      </c>
      <c r="B2525">
        <v>10052436160</v>
      </c>
      <c r="C2525" t="s">
        <v>93</v>
      </c>
      <c r="D2525" s="9">
        <v>37442</v>
      </c>
      <c r="E2525" t="s">
        <v>1162</v>
      </c>
    </row>
    <row r="2526" spans="1:5">
      <c r="A2526" t="s">
        <v>3311</v>
      </c>
      <c r="B2526">
        <v>10131407904</v>
      </c>
      <c r="C2526" t="s">
        <v>152</v>
      </c>
      <c r="D2526" s="9">
        <v>36706</v>
      </c>
      <c r="E2526" t="s">
        <v>1162</v>
      </c>
    </row>
    <row r="2527" spans="1:5">
      <c r="A2527" t="s">
        <v>3312</v>
      </c>
      <c r="B2527">
        <v>10132009809</v>
      </c>
      <c r="C2527" t="s">
        <v>150</v>
      </c>
      <c r="D2527" s="9">
        <v>38166</v>
      </c>
      <c r="E2527" t="s">
        <v>1164</v>
      </c>
    </row>
    <row r="2528" spans="1:5">
      <c r="A2528" t="s">
        <v>3313</v>
      </c>
      <c r="B2528">
        <v>10082543950</v>
      </c>
      <c r="C2528" t="s">
        <v>616</v>
      </c>
      <c r="D2528" s="9">
        <v>37368</v>
      </c>
      <c r="E2528" t="s">
        <v>1164</v>
      </c>
    </row>
    <row r="2529" spans="1:5">
      <c r="A2529" t="s">
        <v>3314</v>
      </c>
      <c r="B2529">
        <v>10021153963</v>
      </c>
      <c r="C2529" t="s">
        <v>30</v>
      </c>
      <c r="D2529" s="9">
        <v>36923</v>
      </c>
      <c r="E2529" t="s">
        <v>1164</v>
      </c>
    </row>
    <row r="2530" spans="1:5">
      <c r="A2530" t="s">
        <v>6731</v>
      </c>
      <c r="B2530">
        <v>10060097443</v>
      </c>
      <c r="C2530" t="s">
        <v>148</v>
      </c>
      <c r="D2530" s="9">
        <v>36171</v>
      </c>
      <c r="E2530" t="s">
        <v>1164</v>
      </c>
    </row>
    <row r="2531" spans="1:5">
      <c r="A2531" t="s">
        <v>3316</v>
      </c>
      <c r="B2531">
        <v>10009407869</v>
      </c>
      <c r="C2531" t="s">
        <v>2462</v>
      </c>
      <c r="D2531" s="9">
        <v>34608</v>
      </c>
      <c r="E2531" t="s">
        <v>1162</v>
      </c>
    </row>
    <row r="2532" spans="1:5">
      <c r="A2532" t="s">
        <v>3317</v>
      </c>
      <c r="B2532">
        <v>10049100875</v>
      </c>
      <c r="C2532" t="s">
        <v>50</v>
      </c>
      <c r="D2532" s="9">
        <v>37259</v>
      </c>
      <c r="E2532" t="s">
        <v>1164</v>
      </c>
    </row>
    <row r="2533" spans="1:5">
      <c r="A2533" t="s">
        <v>3318</v>
      </c>
      <c r="B2533">
        <v>10119263908</v>
      </c>
      <c r="C2533" t="s">
        <v>254</v>
      </c>
      <c r="D2533" s="9">
        <v>37369</v>
      </c>
      <c r="E2533" t="s">
        <v>1164</v>
      </c>
    </row>
    <row r="2534" spans="1:5">
      <c r="A2534" t="s">
        <v>3319</v>
      </c>
      <c r="B2534">
        <v>10132428020</v>
      </c>
      <c r="C2534" t="s">
        <v>254</v>
      </c>
      <c r="D2534" s="9">
        <v>37851</v>
      </c>
      <c r="E2534" t="s">
        <v>1164</v>
      </c>
    </row>
    <row r="2535" spans="1:5">
      <c r="A2535" t="s">
        <v>3320</v>
      </c>
      <c r="B2535">
        <v>10132510872</v>
      </c>
      <c r="C2535" t="s">
        <v>522</v>
      </c>
      <c r="D2535" s="9">
        <v>37883</v>
      </c>
      <c r="E2535" t="s">
        <v>1164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1162</v>
      </c>
    </row>
    <row r="2537" spans="1:5">
      <c r="A2537" t="s">
        <v>3321</v>
      </c>
      <c r="B2537">
        <v>10030599642</v>
      </c>
      <c r="C2537" t="s">
        <v>24</v>
      </c>
      <c r="D2537" s="9">
        <v>37626</v>
      </c>
      <c r="E2537" t="s">
        <v>1162</v>
      </c>
    </row>
    <row r="2538" spans="1:5">
      <c r="A2538" t="s">
        <v>3322</v>
      </c>
      <c r="B2538">
        <v>10116900643</v>
      </c>
      <c r="C2538" t="s">
        <v>140</v>
      </c>
      <c r="D2538" s="9">
        <v>38037</v>
      </c>
      <c r="E2538" t="s">
        <v>1164</v>
      </c>
    </row>
    <row r="2539" spans="1:5">
      <c r="A2539" t="s">
        <v>4992</v>
      </c>
      <c r="B2539">
        <v>10061155753</v>
      </c>
      <c r="C2539" t="s">
        <v>148</v>
      </c>
      <c r="D2539" s="9">
        <v>32589</v>
      </c>
      <c r="E2539" t="s">
        <v>1162</v>
      </c>
    </row>
    <row r="2540" spans="1:5">
      <c r="A2540" t="s">
        <v>3324</v>
      </c>
      <c r="B2540">
        <v>10041991179</v>
      </c>
      <c r="C2540" t="s">
        <v>35</v>
      </c>
      <c r="D2540" s="9">
        <v>38092</v>
      </c>
      <c r="E2540" t="s">
        <v>1162</v>
      </c>
    </row>
    <row r="2541" spans="1:5">
      <c r="A2541" t="s">
        <v>3325</v>
      </c>
      <c r="B2541">
        <v>10061217690</v>
      </c>
      <c r="C2541" t="s">
        <v>50</v>
      </c>
      <c r="D2541" s="9">
        <v>37744</v>
      </c>
      <c r="E2541" t="s">
        <v>1164</v>
      </c>
    </row>
    <row r="2542" spans="1:5">
      <c r="A2542" t="s">
        <v>5183</v>
      </c>
      <c r="B2542">
        <v>10035032845</v>
      </c>
      <c r="C2542" t="s">
        <v>643</v>
      </c>
      <c r="D2542" s="9">
        <v>34033</v>
      </c>
      <c r="E2542" t="s">
        <v>1164</v>
      </c>
    </row>
    <row r="2543" spans="1:5">
      <c r="A2543" t="s">
        <v>3327</v>
      </c>
      <c r="B2543">
        <v>10098166408</v>
      </c>
      <c r="C2543" t="s">
        <v>35</v>
      </c>
      <c r="D2543" s="9">
        <v>38655</v>
      </c>
      <c r="E2543" t="s">
        <v>1162</v>
      </c>
    </row>
    <row r="2544" spans="1:5">
      <c r="A2544" t="s">
        <v>3328</v>
      </c>
      <c r="B2544">
        <v>10008997237</v>
      </c>
      <c r="C2544" t="s">
        <v>33</v>
      </c>
      <c r="D2544" s="9">
        <v>34727</v>
      </c>
      <c r="E2544" t="s">
        <v>1162</v>
      </c>
    </row>
    <row r="2545" spans="1:5">
      <c r="A2545" t="s">
        <v>3329</v>
      </c>
      <c r="B2545">
        <v>10133218568</v>
      </c>
      <c r="C2545" t="s">
        <v>114</v>
      </c>
      <c r="D2545" s="9">
        <v>30581</v>
      </c>
      <c r="E2545" t="s">
        <v>1162</v>
      </c>
    </row>
    <row r="2546" spans="1:5">
      <c r="A2546" t="s">
        <v>3330</v>
      </c>
      <c r="B2546">
        <v>10030427870</v>
      </c>
      <c r="C2546" t="s">
        <v>24</v>
      </c>
      <c r="D2546" s="9">
        <v>37361</v>
      </c>
      <c r="E2546" t="s">
        <v>1162</v>
      </c>
    </row>
    <row r="2547" spans="1:5">
      <c r="A2547" t="s">
        <v>3331</v>
      </c>
      <c r="B2547">
        <v>10031567319</v>
      </c>
      <c r="C2547" t="s">
        <v>24</v>
      </c>
      <c r="D2547" s="9">
        <v>37701</v>
      </c>
      <c r="E2547" t="s">
        <v>1162</v>
      </c>
    </row>
    <row r="2548" spans="1:5">
      <c r="A2548" t="s">
        <v>3332</v>
      </c>
      <c r="B2548">
        <v>10061210822</v>
      </c>
      <c r="C2548" t="s">
        <v>50</v>
      </c>
      <c r="D2548" s="9">
        <v>36686</v>
      </c>
      <c r="E2548" t="s">
        <v>1171</v>
      </c>
    </row>
    <row r="2549" spans="1:5">
      <c r="A2549" t="s">
        <v>3333</v>
      </c>
      <c r="B2549">
        <v>10094911046</v>
      </c>
      <c r="C2549" t="s">
        <v>616</v>
      </c>
      <c r="D2549" s="9">
        <v>36157</v>
      </c>
      <c r="E2549" t="s">
        <v>1164</v>
      </c>
    </row>
    <row r="2550" spans="1:5">
      <c r="A2550" t="s">
        <v>3334</v>
      </c>
      <c r="B2550">
        <v>10086165989</v>
      </c>
      <c r="C2550" t="s">
        <v>50</v>
      </c>
      <c r="D2550" s="9">
        <v>37361</v>
      </c>
      <c r="E2550" t="s">
        <v>1162</v>
      </c>
    </row>
    <row r="2551" spans="1:5">
      <c r="A2551" t="s">
        <v>3335</v>
      </c>
      <c r="B2551">
        <v>10113659934</v>
      </c>
      <c r="C2551" t="s">
        <v>159</v>
      </c>
      <c r="D2551" s="9">
        <v>38267</v>
      </c>
      <c r="E2551" t="s">
        <v>1162</v>
      </c>
    </row>
    <row r="2552" spans="1:5">
      <c r="A2552" t="s">
        <v>3336</v>
      </c>
      <c r="B2552">
        <v>10022037370</v>
      </c>
      <c r="C2552" t="s">
        <v>33</v>
      </c>
      <c r="D2552" s="9">
        <v>38048</v>
      </c>
      <c r="E2552" t="s">
        <v>1162</v>
      </c>
    </row>
    <row r="2553" spans="1:5">
      <c r="A2553" t="s">
        <v>4952</v>
      </c>
      <c r="B2553">
        <v>10048898387</v>
      </c>
      <c r="C2553" t="s">
        <v>643</v>
      </c>
      <c r="D2553" s="9">
        <v>36908</v>
      </c>
      <c r="E2553" t="s">
        <v>1162</v>
      </c>
    </row>
    <row r="2554" spans="1:5">
      <c r="A2554" t="s">
        <v>3337</v>
      </c>
      <c r="B2554">
        <v>10095249738</v>
      </c>
      <c r="C2554" t="s">
        <v>1071</v>
      </c>
      <c r="D2554" s="9">
        <v>38060</v>
      </c>
      <c r="E2554" t="s">
        <v>1162</v>
      </c>
    </row>
    <row r="2555" spans="1:5">
      <c r="A2555" t="s">
        <v>3338</v>
      </c>
      <c r="B2555">
        <v>10070452801</v>
      </c>
      <c r="C2555" t="s">
        <v>254</v>
      </c>
      <c r="D2555" s="9">
        <v>37503</v>
      </c>
      <c r="E2555" t="s">
        <v>1164</v>
      </c>
    </row>
    <row r="2556" spans="1:5">
      <c r="A2556" t="s">
        <v>3339</v>
      </c>
      <c r="B2556">
        <v>10109215112</v>
      </c>
      <c r="C2556" t="s">
        <v>111</v>
      </c>
      <c r="D2556" s="9">
        <v>34631</v>
      </c>
      <c r="E2556" t="s">
        <v>1164</v>
      </c>
    </row>
    <row r="2557" spans="1:5">
      <c r="A2557" t="s">
        <v>3340</v>
      </c>
      <c r="B2557">
        <v>10099132768</v>
      </c>
      <c r="C2557" t="s">
        <v>159</v>
      </c>
      <c r="D2557" s="9">
        <v>37816</v>
      </c>
      <c r="E2557" t="s">
        <v>1162</v>
      </c>
    </row>
    <row r="2558" spans="1:5">
      <c r="A2558" t="s">
        <v>3341</v>
      </c>
      <c r="B2558">
        <v>10009501435</v>
      </c>
      <c r="C2558" t="s">
        <v>24</v>
      </c>
      <c r="D2558" s="9">
        <v>35267</v>
      </c>
      <c r="E2558" t="s">
        <v>1162</v>
      </c>
    </row>
    <row r="2559" spans="1:5">
      <c r="A2559" t="s">
        <v>3342</v>
      </c>
      <c r="B2559">
        <v>10028931848</v>
      </c>
      <c r="C2559" t="s">
        <v>24</v>
      </c>
      <c r="D2559" s="9">
        <v>37681</v>
      </c>
      <c r="E2559" t="s">
        <v>1162</v>
      </c>
    </row>
    <row r="2560" spans="1:5">
      <c r="A2560" t="s">
        <v>3343</v>
      </c>
      <c r="B2560">
        <v>10016636389</v>
      </c>
      <c r="C2560" t="s">
        <v>176</v>
      </c>
      <c r="D2560" s="9">
        <v>35771</v>
      </c>
      <c r="E2560" t="s">
        <v>1162</v>
      </c>
    </row>
    <row r="2561" spans="1:5">
      <c r="A2561" t="s">
        <v>3344</v>
      </c>
      <c r="B2561">
        <v>10122653854</v>
      </c>
      <c r="C2561" t="s">
        <v>50</v>
      </c>
      <c r="D2561" s="9">
        <v>37672</v>
      </c>
      <c r="E2561" t="s">
        <v>1164</v>
      </c>
    </row>
    <row r="2562" spans="1:5">
      <c r="A2562" t="s">
        <v>3345</v>
      </c>
      <c r="B2562">
        <v>10140372825</v>
      </c>
      <c r="C2562" t="s">
        <v>222</v>
      </c>
      <c r="D2562" s="9">
        <v>31932</v>
      </c>
      <c r="E2562" t="s">
        <v>1162</v>
      </c>
    </row>
    <row r="2563" spans="1:5">
      <c r="A2563" t="s">
        <v>3346</v>
      </c>
      <c r="B2563">
        <v>10114813628</v>
      </c>
      <c r="C2563" t="s">
        <v>59</v>
      </c>
      <c r="D2563" s="9">
        <v>37135</v>
      </c>
      <c r="E2563" t="s">
        <v>1164</v>
      </c>
    </row>
    <row r="2564" spans="1:5">
      <c r="A2564" t="s">
        <v>3347</v>
      </c>
      <c r="B2564">
        <v>10120245527</v>
      </c>
      <c r="C2564" t="s">
        <v>522</v>
      </c>
      <c r="D2564" s="9">
        <v>38015</v>
      </c>
      <c r="E2564" t="s">
        <v>1162</v>
      </c>
    </row>
    <row r="2565" spans="1:5">
      <c r="A2565" t="s">
        <v>3348</v>
      </c>
      <c r="B2565">
        <v>10140624217</v>
      </c>
      <c r="C2565" t="s">
        <v>522</v>
      </c>
      <c r="D2565" s="9">
        <v>38209</v>
      </c>
      <c r="E2565" t="s">
        <v>1162</v>
      </c>
    </row>
    <row r="2566" spans="1:5">
      <c r="A2566" t="s">
        <v>3349</v>
      </c>
      <c r="B2566">
        <v>10097640483</v>
      </c>
      <c r="C2566" t="s">
        <v>35</v>
      </c>
      <c r="D2566" s="9">
        <v>38663</v>
      </c>
      <c r="E2566" t="s">
        <v>1162</v>
      </c>
    </row>
    <row r="2567" spans="1:5">
      <c r="A2567" t="s">
        <v>3350</v>
      </c>
      <c r="B2567">
        <v>10103855456</v>
      </c>
      <c r="C2567" t="s">
        <v>35</v>
      </c>
      <c r="D2567" s="9">
        <v>38413</v>
      </c>
      <c r="E2567" t="s">
        <v>1162</v>
      </c>
    </row>
    <row r="2568" spans="1:5">
      <c r="A2568" t="s">
        <v>3351</v>
      </c>
      <c r="B2568">
        <v>10084438783</v>
      </c>
      <c r="C2568" t="s">
        <v>254</v>
      </c>
      <c r="D2568" s="9">
        <v>37054</v>
      </c>
      <c r="E2568" t="s">
        <v>1164</v>
      </c>
    </row>
    <row r="2569" spans="1:5">
      <c r="A2569" t="s">
        <v>3352</v>
      </c>
      <c r="B2569">
        <v>10096616125</v>
      </c>
      <c r="C2569" t="s">
        <v>254</v>
      </c>
      <c r="D2569" s="9">
        <v>37004</v>
      </c>
      <c r="E2569" t="s">
        <v>1164</v>
      </c>
    </row>
    <row r="2570" spans="1:5">
      <c r="A2570" t="s">
        <v>3353</v>
      </c>
      <c r="B2570">
        <v>10132428121</v>
      </c>
      <c r="C2570" t="s">
        <v>254</v>
      </c>
      <c r="D2570" s="9">
        <v>36966</v>
      </c>
      <c r="E2570" t="s">
        <v>1164</v>
      </c>
    </row>
    <row r="2571" spans="1:5">
      <c r="A2571" t="s">
        <v>3354</v>
      </c>
      <c r="B2571">
        <v>10054381820</v>
      </c>
      <c r="C2571" t="s">
        <v>176</v>
      </c>
      <c r="D2571" s="9">
        <v>35661</v>
      </c>
      <c r="E2571" t="s">
        <v>1164</v>
      </c>
    </row>
    <row r="2572" spans="1:5">
      <c r="A2572" t="s">
        <v>3355</v>
      </c>
      <c r="B2572">
        <v>10064718481</v>
      </c>
      <c r="C2572" t="s">
        <v>33</v>
      </c>
      <c r="D2572" s="9">
        <v>37209</v>
      </c>
      <c r="E2572" t="s">
        <v>1162</v>
      </c>
    </row>
    <row r="2573" spans="1:5">
      <c r="A2573" t="s">
        <v>3356</v>
      </c>
      <c r="B2573">
        <v>10099752962</v>
      </c>
      <c r="C2573" t="s">
        <v>33</v>
      </c>
      <c r="D2573" s="9">
        <v>38239</v>
      </c>
      <c r="E2573" t="s">
        <v>1162</v>
      </c>
    </row>
    <row r="2574" spans="1:5">
      <c r="A2574" t="s">
        <v>3357</v>
      </c>
      <c r="B2574">
        <v>10098978477</v>
      </c>
      <c r="C2574" t="s">
        <v>35</v>
      </c>
      <c r="D2574" s="9">
        <v>38513</v>
      </c>
      <c r="E2574" t="s">
        <v>1162</v>
      </c>
    </row>
    <row r="2575" spans="1:5">
      <c r="A2575" t="s">
        <v>3358</v>
      </c>
      <c r="B2575">
        <v>10021463656</v>
      </c>
      <c r="C2575" t="s">
        <v>30</v>
      </c>
      <c r="D2575" s="9">
        <v>36919</v>
      </c>
      <c r="E2575" t="s">
        <v>1164</v>
      </c>
    </row>
    <row r="2576" spans="1:5">
      <c r="A2576" t="s">
        <v>3359</v>
      </c>
      <c r="B2576">
        <v>10122775510</v>
      </c>
      <c r="C2576" t="s">
        <v>30</v>
      </c>
      <c r="D2576" s="9">
        <v>37064</v>
      </c>
      <c r="E2576" t="s">
        <v>1164</v>
      </c>
    </row>
    <row r="2577" spans="1:5">
      <c r="A2577" t="s">
        <v>3360</v>
      </c>
      <c r="B2577">
        <v>10131859760</v>
      </c>
      <c r="C2577" t="s">
        <v>30</v>
      </c>
      <c r="D2577" s="9">
        <v>37800</v>
      </c>
      <c r="E2577" t="s">
        <v>1164</v>
      </c>
    </row>
    <row r="2578" spans="1:5">
      <c r="A2578" t="s">
        <v>3361</v>
      </c>
      <c r="B2578">
        <v>10131886638</v>
      </c>
      <c r="C2578" t="s">
        <v>30</v>
      </c>
      <c r="D2578" s="9">
        <v>38011</v>
      </c>
      <c r="E2578" t="s">
        <v>1164</v>
      </c>
    </row>
    <row r="2579" spans="1:5">
      <c r="A2579" t="s">
        <v>3362</v>
      </c>
      <c r="B2579">
        <v>10132339710</v>
      </c>
      <c r="C2579" t="s">
        <v>30</v>
      </c>
      <c r="D2579" s="9">
        <v>37152</v>
      </c>
      <c r="E2579" t="s">
        <v>1164</v>
      </c>
    </row>
    <row r="2580" spans="1:5">
      <c r="A2580" t="s">
        <v>4969</v>
      </c>
      <c r="B2580">
        <v>10094146160</v>
      </c>
      <c r="C2580" t="s">
        <v>162</v>
      </c>
      <c r="D2580" s="9">
        <v>33006</v>
      </c>
      <c r="E2580" t="s">
        <v>1171</v>
      </c>
    </row>
    <row r="2581" spans="1:5">
      <c r="A2581" t="s">
        <v>3364</v>
      </c>
      <c r="B2581">
        <v>10092166148</v>
      </c>
      <c r="C2581" t="s">
        <v>490</v>
      </c>
      <c r="D2581" s="9">
        <v>37321</v>
      </c>
      <c r="E2581" t="s">
        <v>1162</v>
      </c>
    </row>
    <row r="2582" spans="1:5">
      <c r="A2582" t="s">
        <v>3365</v>
      </c>
      <c r="B2582">
        <v>10129844281</v>
      </c>
      <c r="C2582" t="s">
        <v>1174</v>
      </c>
      <c r="D2582" s="9">
        <v>36712</v>
      </c>
      <c r="E2582" t="s">
        <v>1164</v>
      </c>
    </row>
    <row r="2583" spans="1:5">
      <c r="A2583" t="s">
        <v>3366</v>
      </c>
      <c r="B2583">
        <v>10055348180</v>
      </c>
      <c r="C2583" t="s">
        <v>100</v>
      </c>
      <c r="D2583" s="9">
        <v>36661</v>
      </c>
      <c r="E2583" t="s">
        <v>1162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1162</v>
      </c>
    </row>
    <row r="2585" spans="1:5">
      <c r="A2585" t="s">
        <v>4183</v>
      </c>
      <c r="B2585">
        <v>10006001351</v>
      </c>
      <c r="C2585" t="s">
        <v>162</v>
      </c>
      <c r="D2585" s="9">
        <v>33006</v>
      </c>
      <c r="E2585" t="s">
        <v>1164</v>
      </c>
    </row>
    <row r="2586" spans="1:5">
      <c r="A2586" t="s">
        <v>3368</v>
      </c>
      <c r="B2586">
        <v>10060365306</v>
      </c>
      <c r="C2586" t="s">
        <v>22</v>
      </c>
      <c r="D2586" s="9">
        <v>35913</v>
      </c>
      <c r="E2586" t="s">
        <v>1164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1163</v>
      </c>
    </row>
    <row r="2588" spans="1:5">
      <c r="A2588" t="s">
        <v>3369</v>
      </c>
      <c r="B2588">
        <v>10120826921</v>
      </c>
      <c r="C2588" t="s">
        <v>616</v>
      </c>
      <c r="D2588" s="9">
        <v>37426</v>
      </c>
      <c r="E2588" t="s">
        <v>1164</v>
      </c>
    </row>
    <row r="2589" spans="1:5">
      <c r="A2589" t="s">
        <v>5418</v>
      </c>
      <c r="B2589">
        <v>10010085051</v>
      </c>
      <c r="C2589" t="s">
        <v>482</v>
      </c>
      <c r="D2589" s="9">
        <v>34637</v>
      </c>
      <c r="E2589" t="s">
        <v>1164</v>
      </c>
    </row>
    <row r="2590" spans="1:5">
      <c r="A2590" t="s">
        <v>3371</v>
      </c>
      <c r="B2590">
        <v>10036589390</v>
      </c>
      <c r="C2590" t="s">
        <v>93</v>
      </c>
      <c r="D2590" s="9">
        <v>36583</v>
      </c>
      <c r="E2590" t="s">
        <v>1162</v>
      </c>
    </row>
    <row r="2591" spans="1:5">
      <c r="A2591" t="s">
        <v>3372</v>
      </c>
      <c r="B2591">
        <v>10096105661</v>
      </c>
      <c r="C2591" t="s">
        <v>616</v>
      </c>
      <c r="D2591" s="9">
        <v>36927</v>
      </c>
      <c r="E2591" t="s">
        <v>1164</v>
      </c>
    </row>
    <row r="2592" spans="1:5">
      <c r="A2592" t="s">
        <v>3373</v>
      </c>
      <c r="B2592">
        <v>10116409882</v>
      </c>
      <c r="C2592" t="s">
        <v>102</v>
      </c>
      <c r="D2592" s="9">
        <v>37762</v>
      </c>
      <c r="E2592" t="s">
        <v>1164</v>
      </c>
    </row>
    <row r="2593" spans="1:5">
      <c r="A2593" t="s">
        <v>3374</v>
      </c>
      <c r="B2593">
        <v>10120830153</v>
      </c>
      <c r="C2593" t="s">
        <v>616</v>
      </c>
      <c r="D2593" s="9">
        <v>36930</v>
      </c>
      <c r="E2593" t="s">
        <v>1164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1164</v>
      </c>
    </row>
    <row r="2595" spans="1:5">
      <c r="A2595" t="s">
        <v>6733</v>
      </c>
      <c r="B2595">
        <v>10061155652</v>
      </c>
      <c r="C2595" t="s">
        <v>148</v>
      </c>
      <c r="D2595" s="9">
        <v>34199</v>
      </c>
      <c r="E2595" t="s">
        <v>1164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1171</v>
      </c>
    </row>
    <row r="2597" spans="1:5">
      <c r="A2597" t="s">
        <v>3376</v>
      </c>
      <c r="B2597">
        <v>10092875965</v>
      </c>
      <c r="C2597" t="s">
        <v>616</v>
      </c>
      <c r="D2597" s="9">
        <v>35810</v>
      </c>
      <c r="E2597" t="s">
        <v>1164</v>
      </c>
    </row>
    <row r="2598" spans="1:5">
      <c r="A2598" t="s">
        <v>3377</v>
      </c>
      <c r="B2598">
        <v>10078541284</v>
      </c>
      <c r="C2598" t="s">
        <v>616</v>
      </c>
      <c r="D2598" s="9">
        <v>36993</v>
      </c>
      <c r="E2598" t="s">
        <v>1164</v>
      </c>
    </row>
    <row r="2599" spans="1:5">
      <c r="A2599" t="s">
        <v>1469</v>
      </c>
      <c r="B2599">
        <v>10050508486</v>
      </c>
      <c r="C2599" t="s">
        <v>59</v>
      </c>
      <c r="D2599" s="9">
        <v>37481</v>
      </c>
      <c r="E2599" t="s">
        <v>1164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1162</v>
      </c>
    </row>
    <row r="2601" spans="1:5">
      <c r="A2601" t="s">
        <v>3378</v>
      </c>
      <c r="B2601">
        <v>10066069310</v>
      </c>
      <c r="C2601" t="s">
        <v>22</v>
      </c>
      <c r="D2601" s="9">
        <v>37916</v>
      </c>
      <c r="E2601" t="s">
        <v>1162</v>
      </c>
    </row>
    <row r="2602" spans="1:5">
      <c r="A2602" t="s">
        <v>3379</v>
      </c>
      <c r="B2602">
        <v>10086702826</v>
      </c>
      <c r="C2602" t="s">
        <v>100</v>
      </c>
      <c r="D2602" s="9">
        <v>33785</v>
      </c>
      <c r="E2602" t="s">
        <v>1162</v>
      </c>
    </row>
    <row r="2603" spans="1:5">
      <c r="A2603" t="s">
        <v>3380</v>
      </c>
      <c r="B2603">
        <v>10044415169</v>
      </c>
      <c r="C2603" t="s">
        <v>478</v>
      </c>
      <c r="D2603" s="9">
        <v>37517</v>
      </c>
      <c r="E2603" t="s">
        <v>1162</v>
      </c>
    </row>
    <row r="2604" spans="1:5">
      <c r="A2604" t="s">
        <v>3381</v>
      </c>
      <c r="B2604">
        <v>10063978453</v>
      </c>
      <c r="C2604" t="s">
        <v>396</v>
      </c>
      <c r="D2604" s="9">
        <v>35336</v>
      </c>
      <c r="E2604" t="s">
        <v>1162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1162</v>
      </c>
    </row>
    <row r="2606" spans="1:5">
      <c r="A2606" t="s">
        <v>3383</v>
      </c>
      <c r="B2606">
        <v>10009074736</v>
      </c>
      <c r="C2606" t="s">
        <v>478</v>
      </c>
      <c r="D2606" s="9">
        <v>34709</v>
      </c>
      <c r="E2606" t="s">
        <v>1162</v>
      </c>
    </row>
    <row r="2607" spans="1:5">
      <c r="A2607" t="s">
        <v>3384</v>
      </c>
      <c r="B2607">
        <v>10121112059</v>
      </c>
      <c r="C2607" t="s">
        <v>102</v>
      </c>
      <c r="D2607" s="9">
        <v>32111</v>
      </c>
      <c r="E2607" t="s">
        <v>1162</v>
      </c>
    </row>
    <row r="2608" spans="1:5">
      <c r="A2608" t="s">
        <v>3385</v>
      </c>
      <c r="B2608">
        <v>10124634876</v>
      </c>
      <c r="C2608" t="s">
        <v>100</v>
      </c>
      <c r="D2608" s="9">
        <v>35487</v>
      </c>
      <c r="E2608" t="s">
        <v>1164</v>
      </c>
    </row>
    <row r="2609" spans="1:5">
      <c r="A2609" t="s">
        <v>3386</v>
      </c>
      <c r="B2609">
        <v>10045955348</v>
      </c>
      <c r="C2609" t="s">
        <v>102</v>
      </c>
      <c r="D2609" s="9">
        <v>37271</v>
      </c>
      <c r="E2609" t="s">
        <v>1162</v>
      </c>
    </row>
    <row r="2610" spans="1:5">
      <c r="A2610" t="s">
        <v>3387</v>
      </c>
      <c r="B2610">
        <v>10007908615</v>
      </c>
      <c r="C2610" t="s">
        <v>396</v>
      </c>
      <c r="D2610" s="9">
        <v>31318</v>
      </c>
      <c r="E2610" t="s">
        <v>1164</v>
      </c>
    </row>
    <row r="2611" spans="1:5">
      <c r="A2611" t="s">
        <v>3388</v>
      </c>
      <c r="B2611">
        <v>10023438315</v>
      </c>
      <c r="C2611" t="s">
        <v>22</v>
      </c>
      <c r="D2611" s="9">
        <v>36376</v>
      </c>
      <c r="E2611" t="s">
        <v>1171</v>
      </c>
    </row>
    <row r="2612" spans="1:5">
      <c r="A2612" t="s">
        <v>3389</v>
      </c>
      <c r="B2612">
        <v>10083549619</v>
      </c>
      <c r="C2612" t="s">
        <v>222</v>
      </c>
      <c r="D2612" s="9">
        <v>37109</v>
      </c>
      <c r="E2612" t="s">
        <v>1164</v>
      </c>
    </row>
    <row r="2613" spans="1:5">
      <c r="A2613" t="s">
        <v>3390</v>
      </c>
      <c r="B2613">
        <v>10050228196</v>
      </c>
      <c r="C2613" t="s">
        <v>152</v>
      </c>
      <c r="D2613" s="9">
        <v>36871</v>
      </c>
      <c r="E2613" t="s">
        <v>1164</v>
      </c>
    </row>
    <row r="2614" spans="1:5">
      <c r="A2614" t="s">
        <v>3391</v>
      </c>
      <c r="B2614">
        <v>10069789662</v>
      </c>
      <c r="C2614" t="s">
        <v>100</v>
      </c>
      <c r="D2614" s="9">
        <v>36927</v>
      </c>
      <c r="E2614" t="s">
        <v>1162</v>
      </c>
    </row>
    <row r="2615" spans="1:5">
      <c r="A2615" t="s">
        <v>3392</v>
      </c>
      <c r="B2615">
        <v>10128222058</v>
      </c>
      <c r="C2615" t="s">
        <v>396</v>
      </c>
      <c r="D2615" s="9">
        <v>37215</v>
      </c>
      <c r="E2615" t="s">
        <v>1164</v>
      </c>
    </row>
    <row r="2616" spans="1:5">
      <c r="A2616" t="s">
        <v>3393</v>
      </c>
      <c r="B2616">
        <v>10050941653</v>
      </c>
      <c r="C2616" t="s">
        <v>59</v>
      </c>
      <c r="D2616" s="9">
        <v>36598</v>
      </c>
      <c r="E2616" t="s">
        <v>1164</v>
      </c>
    </row>
    <row r="2617" spans="1:5">
      <c r="A2617" t="s">
        <v>3394</v>
      </c>
      <c r="B2617">
        <v>10034847434</v>
      </c>
      <c r="C2617" t="s">
        <v>205</v>
      </c>
      <c r="D2617" s="9">
        <v>36484</v>
      </c>
      <c r="E2617" t="s">
        <v>1171</v>
      </c>
    </row>
    <row r="2618" spans="1:5">
      <c r="A2618" t="s">
        <v>3395</v>
      </c>
      <c r="B2618">
        <v>10089456515</v>
      </c>
      <c r="C2618" t="s">
        <v>205</v>
      </c>
      <c r="D2618" s="9">
        <v>36365</v>
      </c>
      <c r="E2618" t="s">
        <v>1164</v>
      </c>
    </row>
    <row r="2619" spans="1:5">
      <c r="A2619" t="s">
        <v>3396</v>
      </c>
      <c r="B2619">
        <v>10089685473</v>
      </c>
      <c r="C2619" t="s">
        <v>205</v>
      </c>
      <c r="D2619" s="9">
        <v>37328</v>
      </c>
      <c r="E2619" t="s">
        <v>1162</v>
      </c>
    </row>
    <row r="2620" spans="1:5">
      <c r="A2620" t="s">
        <v>3397</v>
      </c>
      <c r="B2620">
        <v>10090353965</v>
      </c>
      <c r="C2620" t="s">
        <v>205</v>
      </c>
      <c r="D2620" s="9">
        <v>36643</v>
      </c>
      <c r="E2620" t="s">
        <v>1164</v>
      </c>
    </row>
    <row r="2621" spans="1:5">
      <c r="A2621" t="s">
        <v>3398</v>
      </c>
      <c r="B2621">
        <v>10081179583</v>
      </c>
      <c r="C2621" t="s">
        <v>205</v>
      </c>
      <c r="D2621" s="9">
        <v>37092</v>
      </c>
      <c r="E2621" t="s">
        <v>1164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1164</v>
      </c>
    </row>
    <row r="2623" spans="1:5">
      <c r="A2623" t="s">
        <v>3400</v>
      </c>
      <c r="B2623">
        <v>10034837532</v>
      </c>
      <c r="C2623" t="s">
        <v>205</v>
      </c>
      <c r="D2623" s="9">
        <v>37108</v>
      </c>
      <c r="E2623" t="s">
        <v>1164</v>
      </c>
    </row>
    <row r="2624" spans="1:5">
      <c r="A2624" t="s">
        <v>3401</v>
      </c>
      <c r="B2624">
        <v>10079351438</v>
      </c>
      <c r="C2624" t="s">
        <v>205</v>
      </c>
      <c r="D2624" s="9">
        <v>37429</v>
      </c>
      <c r="E2624" t="s">
        <v>1164</v>
      </c>
    </row>
    <row r="2625" spans="1:5">
      <c r="A2625" t="s">
        <v>3402</v>
      </c>
      <c r="B2625">
        <v>10089590594</v>
      </c>
      <c r="C2625" t="s">
        <v>205</v>
      </c>
      <c r="D2625" s="9">
        <v>37482</v>
      </c>
      <c r="E2625" t="s">
        <v>1164</v>
      </c>
    </row>
    <row r="2626" spans="1:5">
      <c r="A2626" t="s">
        <v>3403</v>
      </c>
      <c r="B2626">
        <v>10115948831</v>
      </c>
      <c r="C2626" t="s">
        <v>111</v>
      </c>
      <c r="D2626" s="9">
        <v>34243</v>
      </c>
      <c r="E2626" t="s">
        <v>1162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1164</v>
      </c>
    </row>
    <row r="2628" spans="1:5">
      <c r="A2628" t="s">
        <v>3404</v>
      </c>
      <c r="B2628">
        <v>10054265016</v>
      </c>
      <c r="C2628" t="s">
        <v>145</v>
      </c>
      <c r="D2628" s="9">
        <v>35966</v>
      </c>
      <c r="E2628" t="s">
        <v>1164</v>
      </c>
    </row>
    <row r="2629" spans="1:5">
      <c r="A2629" t="s">
        <v>3405</v>
      </c>
      <c r="B2629">
        <v>10086437185</v>
      </c>
      <c r="C2629" t="s">
        <v>145</v>
      </c>
      <c r="D2629" s="9">
        <v>32762</v>
      </c>
      <c r="E2629" t="s">
        <v>1162</v>
      </c>
    </row>
    <row r="2630" spans="1:5">
      <c r="A2630" t="s">
        <v>3406</v>
      </c>
      <c r="B2630">
        <v>10106203361</v>
      </c>
      <c r="C2630" t="s">
        <v>1071</v>
      </c>
      <c r="D2630" s="9">
        <v>37616</v>
      </c>
      <c r="E2630" t="s">
        <v>1162</v>
      </c>
    </row>
    <row r="2631" spans="1:5">
      <c r="A2631" t="s">
        <v>3407</v>
      </c>
      <c r="B2631">
        <v>10076127907</v>
      </c>
      <c r="C2631" t="s">
        <v>159</v>
      </c>
      <c r="D2631" s="9">
        <v>36689</v>
      </c>
      <c r="E2631" t="s">
        <v>1162</v>
      </c>
    </row>
    <row r="2632" spans="1:5">
      <c r="A2632" t="s">
        <v>3408</v>
      </c>
      <c r="B2632">
        <v>10079704577</v>
      </c>
      <c r="C2632" t="s">
        <v>186</v>
      </c>
      <c r="D2632" s="9">
        <v>37362</v>
      </c>
      <c r="E2632" t="s">
        <v>1162</v>
      </c>
    </row>
    <row r="2633" spans="1:5">
      <c r="A2633" t="s">
        <v>3409</v>
      </c>
      <c r="B2633">
        <v>10014420446</v>
      </c>
      <c r="C2633" t="s">
        <v>1071</v>
      </c>
      <c r="D2633" s="9">
        <v>35771</v>
      </c>
      <c r="E2633" t="s">
        <v>1162</v>
      </c>
    </row>
    <row r="2634" spans="1:5">
      <c r="A2634" t="s">
        <v>3410</v>
      </c>
      <c r="B2634">
        <v>10094100690</v>
      </c>
      <c r="C2634" t="s">
        <v>362</v>
      </c>
      <c r="D2634" s="9">
        <v>29035</v>
      </c>
      <c r="E2634" t="s">
        <v>1164</v>
      </c>
    </row>
    <row r="2635" spans="1:5">
      <c r="A2635" t="s">
        <v>3411</v>
      </c>
      <c r="B2635">
        <v>10074841443</v>
      </c>
      <c r="C2635" t="s">
        <v>159</v>
      </c>
      <c r="D2635" s="9">
        <v>36459</v>
      </c>
      <c r="E2635" t="s">
        <v>1164</v>
      </c>
    </row>
    <row r="2636" spans="1:5">
      <c r="A2636" t="s">
        <v>3412</v>
      </c>
      <c r="B2636">
        <v>10016213936</v>
      </c>
      <c r="C2636" t="s">
        <v>1071</v>
      </c>
      <c r="D2636" s="9">
        <v>36162</v>
      </c>
      <c r="E2636" t="s">
        <v>1162</v>
      </c>
    </row>
    <row r="2637" spans="1:5">
      <c r="A2637" t="s">
        <v>3413</v>
      </c>
      <c r="B2637">
        <v>10015190685</v>
      </c>
      <c r="C2637" t="s">
        <v>362</v>
      </c>
      <c r="D2637" s="9">
        <v>36769</v>
      </c>
      <c r="E2637" t="s">
        <v>1164</v>
      </c>
    </row>
    <row r="2638" spans="1:5">
      <c r="A2638" t="s">
        <v>3414</v>
      </c>
      <c r="B2638">
        <v>10030292272</v>
      </c>
      <c r="C2638" t="s">
        <v>24</v>
      </c>
      <c r="D2638" s="9">
        <v>37281</v>
      </c>
      <c r="E2638" t="s">
        <v>1162</v>
      </c>
    </row>
    <row r="2639" spans="1:5">
      <c r="A2639" t="s">
        <v>3415</v>
      </c>
      <c r="B2639">
        <v>10074840837</v>
      </c>
      <c r="C2639" t="s">
        <v>159</v>
      </c>
      <c r="D2639" s="9">
        <v>36154</v>
      </c>
      <c r="E2639" t="s">
        <v>1164</v>
      </c>
    </row>
    <row r="2640" spans="1:5">
      <c r="A2640" t="s">
        <v>3416</v>
      </c>
      <c r="B2640">
        <v>10042291879</v>
      </c>
      <c r="C2640" t="s">
        <v>35</v>
      </c>
      <c r="D2640" s="9">
        <v>37225</v>
      </c>
      <c r="E2640" t="s">
        <v>1162</v>
      </c>
    </row>
    <row r="2641" spans="1:5">
      <c r="A2641" t="s">
        <v>3417</v>
      </c>
      <c r="B2641">
        <v>10030350472</v>
      </c>
      <c r="C2641" t="s">
        <v>24</v>
      </c>
      <c r="D2641" s="9">
        <v>37415</v>
      </c>
      <c r="E2641" t="s">
        <v>1162</v>
      </c>
    </row>
    <row r="2642" spans="1:5">
      <c r="A2642" t="s">
        <v>3418</v>
      </c>
      <c r="B2642">
        <v>10114928816</v>
      </c>
      <c r="C2642" t="s">
        <v>59</v>
      </c>
      <c r="D2642" s="9">
        <v>35255</v>
      </c>
      <c r="E2642" t="s">
        <v>1164</v>
      </c>
    </row>
    <row r="2643" spans="1:5">
      <c r="A2643" t="s">
        <v>3419</v>
      </c>
      <c r="B2643">
        <v>10085219029</v>
      </c>
      <c r="C2643" t="s">
        <v>248</v>
      </c>
      <c r="D2643" s="9">
        <v>24721</v>
      </c>
      <c r="E2643" t="s">
        <v>1164</v>
      </c>
    </row>
    <row r="2644" spans="1:5">
      <c r="A2644" t="s">
        <v>3420</v>
      </c>
      <c r="B2644">
        <v>10101946071</v>
      </c>
      <c r="C2644" t="s">
        <v>159</v>
      </c>
      <c r="D2644" s="9">
        <v>37065</v>
      </c>
      <c r="E2644" t="s">
        <v>1164</v>
      </c>
    </row>
    <row r="2645" spans="1:5">
      <c r="A2645" t="s">
        <v>3421</v>
      </c>
      <c r="B2645">
        <v>10108838630</v>
      </c>
      <c r="C2645" t="s">
        <v>1071</v>
      </c>
      <c r="D2645" s="9">
        <v>32972</v>
      </c>
      <c r="E2645" t="s">
        <v>1162</v>
      </c>
    </row>
    <row r="2646" spans="1:5">
      <c r="A2646" t="s">
        <v>3422</v>
      </c>
      <c r="B2646">
        <v>10085883679</v>
      </c>
      <c r="C2646" t="s">
        <v>159</v>
      </c>
      <c r="D2646" s="9">
        <v>36387</v>
      </c>
      <c r="E2646" t="s">
        <v>1164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1162</v>
      </c>
    </row>
    <row r="2648" spans="1:5">
      <c r="A2648" t="s">
        <v>3423</v>
      </c>
      <c r="B2648">
        <v>10014575747</v>
      </c>
      <c r="C2648" t="s">
        <v>248</v>
      </c>
      <c r="D2648" s="9">
        <v>25710</v>
      </c>
      <c r="E2648" t="s">
        <v>1164</v>
      </c>
    </row>
    <row r="2649" spans="1:5">
      <c r="A2649" t="s">
        <v>3424</v>
      </c>
      <c r="B2649">
        <v>10060545461</v>
      </c>
      <c r="C2649" t="s">
        <v>186</v>
      </c>
      <c r="D2649" s="9">
        <v>36411</v>
      </c>
      <c r="E2649" t="s">
        <v>1164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1164</v>
      </c>
    </row>
    <row r="2651" spans="1:5">
      <c r="A2651" t="s">
        <v>3425</v>
      </c>
      <c r="B2651">
        <v>10120521066</v>
      </c>
      <c r="C2651" t="s">
        <v>323</v>
      </c>
      <c r="D2651" s="9">
        <v>35409</v>
      </c>
      <c r="E2651" t="s">
        <v>1162</v>
      </c>
    </row>
    <row r="2652" spans="1:5">
      <c r="A2652" t="s">
        <v>3426</v>
      </c>
      <c r="B2652">
        <v>10096340279</v>
      </c>
      <c r="C2652" t="s">
        <v>323</v>
      </c>
      <c r="D2652" s="9">
        <v>37063</v>
      </c>
      <c r="E2652" t="s">
        <v>1162</v>
      </c>
    </row>
    <row r="2653" spans="1:5">
      <c r="A2653" t="s">
        <v>3427</v>
      </c>
      <c r="B2653">
        <v>10065760526</v>
      </c>
      <c r="C2653" t="s">
        <v>26</v>
      </c>
      <c r="D2653" s="9">
        <v>37330</v>
      </c>
      <c r="E2653" t="s">
        <v>1164</v>
      </c>
    </row>
    <row r="2654" spans="1:5">
      <c r="A2654" t="s">
        <v>3256</v>
      </c>
      <c r="B2654">
        <v>10009509115</v>
      </c>
      <c r="C2654" t="s">
        <v>162</v>
      </c>
      <c r="D2654" s="9">
        <v>35080</v>
      </c>
      <c r="E2654" t="s">
        <v>1164</v>
      </c>
    </row>
    <row r="2655" spans="1:5">
      <c r="A2655" t="s">
        <v>3429</v>
      </c>
      <c r="B2655">
        <v>10052494461</v>
      </c>
      <c r="C2655" t="s">
        <v>44</v>
      </c>
      <c r="D2655" s="9">
        <v>36511</v>
      </c>
      <c r="E2655" t="s">
        <v>1164</v>
      </c>
    </row>
    <row r="2656" spans="1:5">
      <c r="A2656" t="s">
        <v>3430</v>
      </c>
      <c r="B2656">
        <v>10052874175</v>
      </c>
      <c r="C2656" t="s">
        <v>1071</v>
      </c>
      <c r="D2656" s="9">
        <v>36717</v>
      </c>
      <c r="E2656" t="s">
        <v>1162</v>
      </c>
    </row>
    <row r="2657" spans="1:5">
      <c r="A2657" t="s">
        <v>6976</v>
      </c>
      <c r="B2657">
        <v>10016328215</v>
      </c>
      <c r="C2657" t="s">
        <v>196</v>
      </c>
      <c r="D2657" s="9">
        <v>35801</v>
      </c>
      <c r="E2657" t="s">
        <v>1164</v>
      </c>
    </row>
    <row r="2658" spans="1:5">
      <c r="A2658" t="s">
        <v>3432</v>
      </c>
      <c r="B2658">
        <v>10120521167</v>
      </c>
      <c r="C2658" t="s">
        <v>323</v>
      </c>
      <c r="D2658" s="9">
        <v>34993</v>
      </c>
      <c r="E2658" t="s">
        <v>1164</v>
      </c>
    </row>
    <row r="2659" spans="1:5">
      <c r="A2659" t="s">
        <v>3433</v>
      </c>
      <c r="B2659">
        <v>10072873959</v>
      </c>
      <c r="C2659" t="s">
        <v>100</v>
      </c>
      <c r="D2659" s="9">
        <v>36803</v>
      </c>
      <c r="E2659" t="s">
        <v>1164</v>
      </c>
    </row>
    <row r="2660" spans="1:5">
      <c r="A2660" t="s">
        <v>3434</v>
      </c>
      <c r="B2660">
        <v>10084524164</v>
      </c>
      <c r="C2660" t="s">
        <v>30</v>
      </c>
      <c r="D2660" s="9">
        <v>36522</v>
      </c>
      <c r="E2660" t="s">
        <v>1164</v>
      </c>
    </row>
    <row r="2661" spans="1:5">
      <c r="A2661" t="s">
        <v>3435</v>
      </c>
      <c r="B2661">
        <v>10022053437</v>
      </c>
      <c r="C2661" t="s">
        <v>33</v>
      </c>
      <c r="D2661" s="9">
        <v>37607</v>
      </c>
      <c r="E2661" t="s">
        <v>1164</v>
      </c>
    </row>
    <row r="2662" spans="1:5">
      <c r="A2662" t="s">
        <v>3436</v>
      </c>
      <c r="B2662">
        <v>10120521470</v>
      </c>
      <c r="C2662" t="s">
        <v>323</v>
      </c>
      <c r="D2662" s="9">
        <v>35404</v>
      </c>
      <c r="E2662" t="s">
        <v>1164</v>
      </c>
    </row>
    <row r="2663" spans="1:5">
      <c r="A2663" t="s">
        <v>3437</v>
      </c>
      <c r="B2663">
        <v>10063733529</v>
      </c>
      <c r="C2663" t="s">
        <v>114</v>
      </c>
      <c r="D2663" s="9">
        <v>36634</v>
      </c>
      <c r="E2663" t="s">
        <v>1171</v>
      </c>
    </row>
    <row r="2664" spans="1:5">
      <c r="A2664" t="s">
        <v>3438</v>
      </c>
      <c r="B2664">
        <v>10052878724</v>
      </c>
      <c r="C2664" t="s">
        <v>1071</v>
      </c>
      <c r="D2664" s="9">
        <v>36866</v>
      </c>
      <c r="E2664" t="s">
        <v>1164</v>
      </c>
    </row>
    <row r="2665" spans="1:5">
      <c r="A2665" t="s">
        <v>3439</v>
      </c>
      <c r="B2665">
        <v>10118784564</v>
      </c>
      <c r="C2665" t="s">
        <v>114</v>
      </c>
      <c r="D2665" s="9">
        <v>37591</v>
      </c>
      <c r="E2665" t="s">
        <v>1164</v>
      </c>
    </row>
    <row r="2666" spans="1:5">
      <c r="A2666" t="s">
        <v>3440</v>
      </c>
      <c r="B2666">
        <v>10118784665</v>
      </c>
      <c r="C2666" t="s">
        <v>114</v>
      </c>
      <c r="D2666" s="9">
        <v>37515</v>
      </c>
      <c r="E2666" t="s">
        <v>1163</v>
      </c>
    </row>
    <row r="2667" spans="1:5">
      <c r="A2667" t="s">
        <v>3441</v>
      </c>
      <c r="B2667">
        <v>10118785069</v>
      </c>
      <c r="C2667" t="s">
        <v>114</v>
      </c>
      <c r="D2667" s="9">
        <v>36899</v>
      </c>
      <c r="E2667" t="s">
        <v>1162</v>
      </c>
    </row>
    <row r="2668" spans="1:5">
      <c r="A2668" t="s">
        <v>3442</v>
      </c>
      <c r="B2668">
        <v>10021130220</v>
      </c>
      <c r="C2668" t="s">
        <v>30</v>
      </c>
      <c r="D2668" s="9">
        <v>36985</v>
      </c>
      <c r="E2668" t="s">
        <v>1164</v>
      </c>
    </row>
    <row r="2669" spans="1:5">
      <c r="A2669" t="s">
        <v>3443</v>
      </c>
      <c r="B2669">
        <v>10097451133</v>
      </c>
      <c r="C2669" t="s">
        <v>30</v>
      </c>
      <c r="D2669" s="9">
        <v>37161</v>
      </c>
      <c r="E2669" t="s">
        <v>1164</v>
      </c>
    </row>
    <row r="2670" spans="1:5">
      <c r="A2670" t="s">
        <v>3444</v>
      </c>
      <c r="B2670">
        <v>10109371423</v>
      </c>
      <c r="C2670" t="s">
        <v>30</v>
      </c>
      <c r="D2670" s="9">
        <v>37232</v>
      </c>
      <c r="E2670" t="s">
        <v>1164</v>
      </c>
    </row>
    <row r="2671" spans="1:5">
      <c r="A2671" t="s">
        <v>3445</v>
      </c>
      <c r="B2671">
        <v>10096956130</v>
      </c>
      <c r="C2671" t="s">
        <v>114</v>
      </c>
      <c r="D2671" s="9">
        <v>37257</v>
      </c>
      <c r="E2671" t="s">
        <v>1162</v>
      </c>
    </row>
    <row r="2672" spans="1:5">
      <c r="A2672" t="s">
        <v>2393</v>
      </c>
      <c r="B2672">
        <v>10015961534</v>
      </c>
      <c r="C2672" t="s">
        <v>196</v>
      </c>
      <c r="D2672" s="9">
        <v>36354</v>
      </c>
      <c r="E2672" t="s">
        <v>1164</v>
      </c>
    </row>
    <row r="2673" spans="1:5">
      <c r="A2673" t="s">
        <v>3447</v>
      </c>
      <c r="B2673">
        <v>10009715643</v>
      </c>
      <c r="C2673" t="s">
        <v>30</v>
      </c>
      <c r="D2673" s="9">
        <v>34970</v>
      </c>
      <c r="E2673" t="s">
        <v>1163</v>
      </c>
    </row>
    <row r="2674" spans="1:5">
      <c r="A2674" t="s">
        <v>3448</v>
      </c>
      <c r="B2674">
        <v>10021124560</v>
      </c>
      <c r="C2674" t="s">
        <v>30</v>
      </c>
      <c r="D2674" s="9">
        <v>36253</v>
      </c>
      <c r="E2674" t="s">
        <v>1164</v>
      </c>
    </row>
    <row r="2675" spans="1:5">
      <c r="A2675" t="s">
        <v>3449</v>
      </c>
      <c r="B2675">
        <v>10021600264</v>
      </c>
      <c r="C2675" t="s">
        <v>30</v>
      </c>
      <c r="D2675" s="9">
        <v>36088</v>
      </c>
      <c r="E2675" t="s">
        <v>1164</v>
      </c>
    </row>
    <row r="2676" spans="1:5">
      <c r="A2676" t="s">
        <v>3450</v>
      </c>
      <c r="B2676">
        <v>10063226301</v>
      </c>
      <c r="C2676" t="s">
        <v>30</v>
      </c>
      <c r="D2676" s="9">
        <v>37237</v>
      </c>
      <c r="E2676" t="s">
        <v>1164</v>
      </c>
    </row>
    <row r="2677" spans="1:5">
      <c r="A2677" t="s">
        <v>3451</v>
      </c>
      <c r="B2677">
        <v>10082959333</v>
      </c>
      <c r="C2677" t="s">
        <v>30</v>
      </c>
      <c r="D2677" s="9">
        <v>37316</v>
      </c>
      <c r="E2677" t="s">
        <v>1164</v>
      </c>
    </row>
    <row r="2678" spans="1:5">
      <c r="A2678" t="s">
        <v>3452</v>
      </c>
      <c r="B2678">
        <v>10109371827</v>
      </c>
      <c r="C2678" t="s">
        <v>30</v>
      </c>
      <c r="D2678" s="9">
        <v>37088</v>
      </c>
      <c r="E2678" t="s">
        <v>1164</v>
      </c>
    </row>
    <row r="2679" spans="1:5">
      <c r="A2679" t="s">
        <v>3453</v>
      </c>
      <c r="B2679">
        <v>10024349408</v>
      </c>
      <c r="C2679" t="s">
        <v>490</v>
      </c>
      <c r="D2679" s="9">
        <v>28362</v>
      </c>
      <c r="E2679" t="s">
        <v>1162</v>
      </c>
    </row>
    <row r="2680" spans="1:5">
      <c r="A2680" t="s">
        <v>3454</v>
      </c>
      <c r="B2680">
        <v>10061653685</v>
      </c>
      <c r="C2680" t="s">
        <v>2012</v>
      </c>
      <c r="D2680" s="9">
        <v>35493</v>
      </c>
      <c r="E2680" t="s">
        <v>1162</v>
      </c>
    </row>
    <row r="2681" spans="1:5">
      <c r="A2681" t="s">
        <v>3455</v>
      </c>
      <c r="B2681">
        <v>10011309675</v>
      </c>
      <c r="C2681" t="s">
        <v>1647</v>
      </c>
      <c r="D2681" s="9">
        <v>31910</v>
      </c>
      <c r="E2681" t="s">
        <v>1164</v>
      </c>
    </row>
    <row r="2682" spans="1:5">
      <c r="A2682" t="s">
        <v>3456</v>
      </c>
      <c r="B2682">
        <v>10044947962</v>
      </c>
      <c r="C2682" t="s">
        <v>478</v>
      </c>
      <c r="D2682" s="9">
        <v>36622</v>
      </c>
      <c r="E2682" t="s">
        <v>1164</v>
      </c>
    </row>
    <row r="2683" spans="1:5">
      <c r="A2683" t="s">
        <v>3457</v>
      </c>
      <c r="B2683">
        <v>10011155889</v>
      </c>
      <c r="C2683" t="s">
        <v>210</v>
      </c>
      <c r="D2683" s="9">
        <v>35878</v>
      </c>
      <c r="E2683" t="s">
        <v>1164</v>
      </c>
    </row>
    <row r="2684" spans="1:5">
      <c r="A2684" t="s">
        <v>3458</v>
      </c>
      <c r="B2684">
        <v>10017858084</v>
      </c>
      <c r="C2684" t="s">
        <v>210</v>
      </c>
      <c r="D2684" s="9">
        <v>36630</v>
      </c>
      <c r="E2684" t="s">
        <v>1164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1164</v>
      </c>
    </row>
    <row r="2686" spans="1:5">
      <c r="A2686" t="s">
        <v>3459</v>
      </c>
      <c r="B2686">
        <v>10014870484</v>
      </c>
      <c r="C2686" t="s">
        <v>1210</v>
      </c>
      <c r="D2686" s="9">
        <v>34654</v>
      </c>
      <c r="E2686" t="s">
        <v>1171</v>
      </c>
    </row>
    <row r="2687" spans="1:5">
      <c r="A2687" t="s">
        <v>6173</v>
      </c>
      <c r="B2687">
        <v>10009490523</v>
      </c>
      <c r="C2687" t="s">
        <v>83</v>
      </c>
      <c r="D2687" s="9">
        <v>34778</v>
      </c>
      <c r="E2687" t="s">
        <v>1164</v>
      </c>
    </row>
    <row r="2688" spans="1:5">
      <c r="A2688" t="s">
        <v>3460</v>
      </c>
      <c r="B2688">
        <v>10052294094</v>
      </c>
      <c r="C2688" t="s">
        <v>114</v>
      </c>
      <c r="D2688" s="9">
        <v>36274</v>
      </c>
      <c r="E2688" t="s">
        <v>1162</v>
      </c>
    </row>
    <row r="2689" spans="1:5">
      <c r="A2689" t="s">
        <v>3461</v>
      </c>
      <c r="B2689">
        <v>10016287694</v>
      </c>
      <c r="C2689" t="s">
        <v>145</v>
      </c>
      <c r="D2689" s="9">
        <v>36550</v>
      </c>
      <c r="E2689" t="s">
        <v>1164</v>
      </c>
    </row>
    <row r="2690" spans="1:5">
      <c r="A2690" t="s">
        <v>3462</v>
      </c>
      <c r="B2690">
        <v>10016051258</v>
      </c>
      <c r="C2690" t="s">
        <v>150</v>
      </c>
      <c r="D2690" s="9">
        <v>35068</v>
      </c>
      <c r="E2690" t="s">
        <v>1164</v>
      </c>
    </row>
    <row r="2691" spans="1:5">
      <c r="A2691" t="s">
        <v>3463</v>
      </c>
      <c r="B2691">
        <v>10010655937</v>
      </c>
      <c r="C2691" t="s">
        <v>254</v>
      </c>
      <c r="D2691" s="9">
        <v>35452</v>
      </c>
      <c r="E2691" t="s">
        <v>1164</v>
      </c>
    </row>
    <row r="2692" spans="1:5">
      <c r="A2692" t="s">
        <v>3464</v>
      </c>
      <c r="B2692">
        <v>10096620165</v>
      </c>
      <c r="C2692" t="s">
        <v>1647</v>
      </c>
      <c r="D2692" s="9">
        <v>35813</v>
      </c>
      <c r="E2692" t="s">
        <v>1164</v>
      </c>
    </row>
    <row r="2693" spans="1:5">
      <c r="A2693" t="s">
        <v>3465</v>
      </c>
      <c r="B2693">
        <v>10016515242</v>
      </c>
      <c r="C2693" t="s">
        <v>76</v>
      </c>
      <c r="D2693" s="9">
        <v>36621</v>
      </c>
      <c r="E2693" t="s">
        <v>1164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1162</v>
      </c>
    </row>
    <row r="2695" spans="1:5">
      <c r="A2695" t="s">
        <v>3466</v>
      </c>
      <c r="B2695">
        <v>10090160975</v>
      </c>
      <c r="C2695" t="s">
        <v>37</v>
      </c>
      <c r="D2695" s="9">
        <v>36768</v>
      </c>
      <c r="E2695" t="s">
        <v>1164</v>
      </c>
    </row>
    <row r="2696" spans="1:5">
      <c r="A2696" t="s">
        <v>3467</v>
      </c>
      <c r="B2696">
        <v>10009731710</v>
      </c>
      <c r="C2696" t="s">
        <v>140</v>
      </c>
      <c r="D2696" s="9">
        <v>35400</v>
      </c>
      <c r="E2696" t="s">
        <v>1162</v>
      </c>
    </row>
    <row r="2697" spans="1:5">
      <c r="A2697" t="s">
        <v>2558</v>
      </c>
      <c r="B2697">
        <v>10096654824</v>
      </c>
      <c r="C2697" t="s">
        <v>176</v>
      </c>
      <c r="D2697" s="9">
        <v>33928</v>
      </c>
      <c r="E2697" t="s">
        <v>1164</v>
      </c>
    </row>
    <row r="2698" spans="1:5">
      <c r="A2698" t="s">
        <v>2388</v>
      </c>
      <c r="B2698">
        <v>10016581324</v>
      </c>
      <c r="C2698" t="s">
        <v>83</v>
      </c>
      <c r="D2698" s="9">
        <v>36657</v>
      </c>
      <c r="E2698" t="s">
        <v>1164</v>
      </c>
    </row>
    <row r="2699" spans="1:5">
      <c r="A2699" t="s">
        <v>3468</v>
      </c>
      <c r="B2699">
        <v>10010940469</v>
      </c>
      <c r="C2699" t="s">
        <v>616</v>
      </c>
      <c r="D2699" s="9">
        <v>35847</v>
      </c>
      <c r="E2699" t="s">
        <v>1164</v>
      </c>
    </row>
    <row r="2700" spans="1:5">
      <c r="A2700" t="s">
        <v>3390</v>
      </c>
      <c r="B2700">
        <v>10094292872</v>
      </c>
      <c r="C2700" t="s">
        <v>152</v>
      </c>
      <c r="D2700" s="9">
        <v>36872</v>
      </c>
      <c r="E2700" t="s">
        <v>1171</v>
      </c>
    </row>
    <row r="2701" spans="1:5">
      <c r="A2701" t="s">
        <v>3469</v>
      </c>
      <c r="B2701">
        <v>10015859581</v>
      </c>
      <c r="C2701" t="s">
        <v>102</v>
      </c>
      <c r="D2701" s="9">
        <v>36469</v>
      </c>
      <c r="E2701" t="s">
        <v>1164</v>
      </c>
    </row>
    <row r="2702" spans="1:5">
      <c r="A2702" t="s">
        <v>3470</v>
      </c>
      <c r="B2702">
        <v>10015716307</v>
      </c>
      <c r="C2702" t="s">
        <v>61</v>
      </c>
      <c r="D2702" s="9">
        <v>36306</v>
      </c>
      <c r="E2702" t="s">
        <v>1164</v>
      </c>
    </row>
    <row r="2703" spans="1:5">
      <c r="A2703" t="s">
        <v>8134</v>
      </c>
      <c r="B2703">
        <v>10011314729</v>
      </c>
      <c r="C2703" t="s">
        <v>3471</v>
      </c>
      <c r="D2703" s="9">
        <v>33103</v>
      </c>
      <c r="E2703" t="s">
        <v>1162</v>
      </c>
    </row>
    <row r="2704" spans="1:5">
      <c r="A2704" t="s">
        <v>3472</v>
      </c>
      <c r="B2704">
        <v>10052308545</v>
      </c>
      <c r="C2704" t="s">
        <v>114</v>
      </c>
      <c r="D2704" s="9">
        <v>32394</v>
      </c>
      <c r="E2704" t="s">
        <v>1162</v>
      </c>
    </row>
    <row r="2705" spans="1:5">
      <c r="A2705" t="s">
        <v>3473</v>
      </c>
      <c r="B2705">
        <v>10096553073</v>
      </c>
      <c r="C2705" t="s">
        <v>616</v>
      </c>
      <c r="D2705" s="9">
        <v>36759</v>
      </c>
      <c r="E2705" t="s">
        <v>1164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1164</v>
      </c>
    </row>
    <row r="2707" spans="1:5">
      <c r="A2707" t="s">
        <v>6026</v>
      </c>
      <c r="B2707">
        <v>10035065581</v>
      </c>
      <c r="C2707" t="s">
        <v>643</v>
      </c>
      <c r="D2707" s="9">
        <v>31230</v>
      </c>
      <c r="E2707" t="s">
        <v>1164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1162</v>
      </c>
    </row>
    <row r="2709" spans="1:5">
      <c r="A2709" t="s">
        <v>3475</v>
      </c>
      <c r="B2709">
        <v>10052292983</v>
      </c>
      <c r="C2709" t="s">
        <v>32</v>
      </c>
      <c r="D2709" s="9">
        <v>37204</v>
      </c>
      <c r="E2709" t="s">
        <v>1164</v>
      </c>
    </row>
    <row r="2710" spans="1:5">
      <c r="A2710" t="s">
        <v>3476</v>
      </c>
      <c r="B2710">
        <v>10015982146</v>
      </c>
      <c r="C2710" t="s">
        <v>210</v>
      </c>
      <c r="D2710" s="9">
        <v>36119</v>
      </c>
      <c r="E2710" t="s">
        <v>1164</v>
      </c>
    </row>
    <row r="2711" spans="1:5">
      <c r="A2711" t="s">
        <v>3477</v>
      </c>
      <c r="B2711">
        <v>10064903185</v>
      </c>
      <c r="C2711" t="s">
        <v>254</v>
      </c>
      <c r="D2711" s="9">
        <v>36816</v>
      </c>
      <c r="E2711" t="s">
        <v>1164</v>
      </c>
    </row>
    <row r="2712" spans="1:5">
      <c r="A2712" t="s">
        <v>3718</v>
      </c>
      <c r="B2712">
        <v>10008915795</v>
      </c>
      <c r="C2712" t="s">
        <v>83</v>
      </c>
      <c r="D2712" s="9">
        <v>34240</v>
      </c>
      <c r="E2712" t="s">
        <v>1164</v>
      </c>
    </row>
    <row r="2713" spans="1:5">
      <c r="A2713" t="s">
        <v>3479</v>
      </c>
      <c r="B2713">
        <v>10015795220</v>
      </c>
      <c r="C2713" t="s">
        <v>30</v>
      </c>
      <c r="D2713" s="9">
        <v>35599</v>
      </c>
      <c r="E2713" t="s">
        <v>1171</v>
      </c>
    </row>
    <row r="2714" spans="1:5">
      <c r="A2714" t="s">
        <v>3480</v>
      </c>
      <c r="B2714">
        <v>10060958521</v>
      </c>
      <c r="C2714" t="s">
        <v>490</v>
      </c>
      <c r="D2714" s="9">
        <v>36765</v>
      </c>
      <c r="E2714" t="s">
        <v>1164</v>
      </c>
    </row>
    <row r="2715" spans="1:5">
      <c r="A2715" t="s">
        <v>3481</v>
      </c>
      <c r="B2715">
        <v>10015320223</v>
      </c>
      <c r="C2715" t="s">
        <v>37</v>
      </c>
      <c r="D2715" s="9">
        <v>36065</v>
      </c>
      <c r="E2715" t="s">
        <v>1164</v>
      </c>
    </row>
    <row r="2716" spans="1:5">
      <c r="A2716" t="s">
        <v>7059</v>
      </c>
      <c r="B2716">
        <v>10061468577</v>
      </c>
      <c r="C2716" t="s">
        <v>83</v>
      </c>
      <c r="D2716" s="9">
        <v>34240</v>
      </c>
      <c r="E2716" t="s">
        <v>1164</v>
      </c>
    </row>
    <row r="2717" spans="1:5">
      <c r="A2717" t="s">
        <v>3483</v>
      </c>
      <c r="B2717">
        <v>10096427579</v>
      </c>
      <c r="C2717" t="s">
        <v>114</v>
      </c>
      <c r="D2717" s="9">
        <v>37255</v>
      </c>
      <c r="E2717" t="s">
        <v>1164</v>
      </c>
    </row>
    <row r="2718" spans="1:5">
      <c r="A2718" t="s">
        <v>3484</v>
      </c>
      <c r="B2718">
        <v>10090698923</v>
      </c>
      <c r="C2718" t="s">
        <v>205</v>
      </c>
      <c r="D2718" s="9">
        <v>34156</v>
      </c>
      <c r="E2718" t="s">
        <v>1164</v>
      </c>
    </row>
    <row r="2719" spans="1:5">
      <c r="A2719" t="s">
        <v>3485</v>
      </c>
      <c r="B2719">
        <v>10017850913</v>
      </c>
      <c r="C2719" t="s">
        <v>210</v>
      </c>
      <c r="D2719" s="9">
        <v>36618</v>
      </c>
      <c r="E2719" t="s">
        <v>1164</v>
      </c>
    </row>
    <row r="2720" spans="1:5">
      <c r="A2720" t="s">
        <v>3486</v>
      </c>
      <c r="B2720">
        <v>10055055463</v>
      </c>
      <c r="C2720" t="s">
        <v>50</v>
      </c>
      <c r="D2720" s="9">
        <v>36215</v>
      </c>
      <c r="E2720" t="s">
        <v>1164</v>
      </c>
    </row>
    <row r="2721" spans="1:5">
      <c r="A2721" t="s">
        <v>6901</v>
      </c>
      <c r="B2721">
        <v>10005865248</v>
      </c>
      <c r="C2721" t="s">
        <v>83</v>
      </c>
      <c r="D2721" s="9">
        <v>33088</v>
      </c>
      <c r="E2721" t="s">
        <v>1162</v>
      </c>
    </row>
    <row r="2722" spans="1:5">
      <c r="A2722" t="s">
        <v>3488</v>
      </c>
      <c r="B2722">
        <v>10065472455</v>
      </c>
      <c r="C2722" t="s">
        <v>222</v>
      </c>
      <c r="D2722" s="9">
        <v>36657</v>
      </c>
      <c r="E2722" t="s">
        <v>1164</v>
      </c>
    </row>
    <row r="2723" spans="1:5">
      <c r="A2723" t="s">
        <v>3489</v>
      </c>
      <c r="B2723">
        <v>10015589294</v>
      </c>
      <c r="C2723" t="s">
        <v>490</v>
      </c>
      <c r="D2723" s="9">
        <v>36263</v>
      </c>
      <c r="E2723" t="s">
        <v>1162</v>
      </c>
    </row>
    <row r="2724" spans="1:5">
      <c r="A2724" t="s">
        <v>3490</v>
      </c>
      <c r="B2724">
        <v>10017848990</v>
      </c>
      <c r="C2724" t="s">
        <v>210</v>
      </c>
      <c r="D2724" s="9">
        <v>30190</v>
      </c>
      <c r="E2724" t="s">
        <v>1164</v>
      </c>
    </row>
    <row r="2725" spans="1:5">
      <c r="A2725" t="s">
        <v>3491</v>
      </c>
      <c r="B2725">
        <v>10007293673</v>
      </c>
      <c r="C2725" t="s">
        <v>140</v>
      </c>
      <c r="D2725" s="9">
        <v>33579</v>
      </c>
      <c r="E2725" t="s">
        <v>1164</v>
      </c>
    </row>
    <row r="2726" spans="1:5">
      <c r="A2726" t="s">
        <v>3492</v>
      </c>
      <c r="B2726">
        <v>10080767335</v>
      </c>
      <c r="C2726" t="s">
        <v>50</v>
      </c>
      <c r="D2726" s="9">
        <v>36372</v>
      </c>
      <c r="E2726" t="s">
        <v>1164</v>
      </c>
    </row>
    <row r="2727" spans="1:5">
      <c r="A2727" t="s">
        <v>3493</v>
      </c>
      <c r="B2727">
        <v>10009313293</v>
      </c>
      <c r="C2727" t="s">
        <v>176</v>
      </c>
      <c r="D2727" s="9">
        <v>29759</v>
      </c>
      <c r="E2727" t="s">
        <v>1163</v>
      </c>
    </row>
    <row r="2728" spans="1:5">
      <c r="A2728" t="s">
        <v>3494</v>
      </c>
      <c r="B2728">
        <v>10010878027</v>
      </c>
      <c r="C2728" t="s">
        <v>323</v>
      </c>
      <c r="D2728" s="9">
        <v>36039</v>
      </c>
      <c r="E2728" t="s">
        <v>1164</v>
      </c>
    </row>
    <row r="2729" spans="1:5">
      <c r="A2729" t="s">
        <v>3495</v>
      </c>
      <c r="B2729">
        <v>10086775372</v>
      </c>
      <c r="C2729" t="s">
        <v>100</v>
      </c>
      <c r="D2729" s="9">
        <v>37437</v>
      </c>
      <c r="E2729" t="s">
        <v>1162</v>
      </c>
    </row>
    <row r="2730" spans="1:5">
      <c r="A2730" t="s">
        <v>3496</v>
      </c>
      <c r="B2730">
        <v>10005792294</v>
      </c>
      <c r="C2730" t="s">
        <v>2169</v>
      </c>
      <c r="D2730" s="9">
        <v>32141</v>
      </c>
      <c r="E2730" t="s">
        <v>1162</v>
      </c>
    </row>
    <row r="2731" spans="1:5">
      <c r="A2731" t="s">
        <v>3497</v>
      </c>
      <c r="B2731">
        <v>10089115601</v>
      </c>
      <c r="C2731" t="s">
        <v>3292</v>
      </c>
      <c r="D2731" s="9">
        <v>35652</v>
      </c>
      <c r="E2731" t="s">
        <v>1164</v>
      </c>
    </row>
    <row r="2732" spans="1:5">
      <c r="A2732" t="s">
        <v>3498</v>
      </c>
      <c r="B2732">
        <v>10009189924</v>
      </c>
      <c r="C2732" t="s">
        <v>35</v>
      </c>
      <c r="D2732" s="9">
        <v>35048</v>
      </c>
      <c r="E2732" t="s">
        <v>1164</v>
      </c>
    </row>
    <row r="2733" spans="1:5">
      <c r="A2733" t="s">
        <v>3499</v>
      </c>
      <c r="B2733">
        <v>10011164478</v>
      </c>
      <c r="C2733" t="s">
        <v>56</v>
      </c>
      <c r="D2733" s="9">
        <v>36072</v>
      </c>
      <c r="E2733" t="s">
        <v>1164</v>
      </c>
    </row>
    <row r="2734" spans="1:5">
      <c r="A2734" t="s">
        <v>3500</v>
      </c>
      <c r="B2734">
        <v>10049090872</v>
      </c>
      <c r="C2734" t="s">
        <v>254</v>
      </c>
      <c r="D2734" s="9">
        <v>36375</v>
      </c>
      <c r="E2734" t="s">
        <v>1171</v>
      </c>
    </row>
    <row r="2735" spans="1:5">
      <c r="A2735" t="s">
        <v>6207</v>
      </c>
      <c r="B2735">
        <v>10014724681</v>
      </c>
      <c r="C2735" t="s">
        <v>83</v>
      </c>
      <c r="D2735" s="9">
        <v>31347</v>
      </c>
      <c r="E2735" t="s">
        <v>1164</v>
      </c>
    </row>
    <row r="2736" spans="1:5">
      <c r="A2736" t="s">
        <v>3501</v>
      </c>
      <c r="B2736">
        <v>10084425851</v>
      </c>
      <c r="C2736" t="s">
        <v>114</v>
      </c>
      <c r="D2736" s="9">
        <v>37156</v>
      </c>
      <c r="E2736" t="s">
        <v>1162</v>
      </c>
    </row>
    <row r="2737" spans="1:5">
      <c r="A2737" t="s">
        <v>3502</v>
      </c>
      <c r="B2737">
        <v>10009848615</v>
      </c>
      <c r="C2737" t="s">
        <v>140</v>
      </c>
      <c r="D2737" s="9">
        <v>33367</v>
      </c>
      <c r="E2737" t="s">
        <v>1162</v>
      </c>
    </row>
    <row r="2738" spans="1:5">
      <c r="A2738" t="s">
        <v>3503</v>
      </c>
      <c r="B2738">
        <v>10062776057</v>
      </c>
      <c r="C2738" t="s">
        <v>56</v>
      </c>
      <c r="D2738" s="9">
        <v>37138</v>
      </c>
      <c r="E2738" t="s">
        <v>1164</v>
      </c>
    </row>
    <row r="2739" spans="1:5">
      <c r="A2739" t="s">
        <v>6523</v>
      </c>
      <c r="B2739">
        <v>10056549465</v>
      </c>
      <c r="C2739" t="s">
        <v>476</v>
      </c>
      <c r="D2739" s="9">
        <v>36687</v>
      </c>
      <c r="E2739" t="s">
        <v>1164</v>
      </c>
    </row>
    <row r="2740" spans="1:5">
      <c r="A2740" t="s">
        <v>3505</v>
      </c>
      <c r="B2740">
        <v>10020948243</v>
      </c>
      <c r="C2740" t="s">
        <v>30</v>
      </c>
      <c r="D2740" s="9">
        <v>35811</v>
      </c>
      <c r="E2740" t="s">
        <v>1164</v>
      </c>
    </row>
    <row r="2741" spans="1:5">
      <c r="A2741" t="s">
        <v>3506</v>
      </c>
      <c r="B2741">
        <v>10021008362</v>
      </c>
      <c r="C2741" t="s">
        <v>30</v>
      </c>
      <c r="D2741" s="9">
        <v>36074</v>
      </c>
      <c r="E2741" t="s">
        <v>1164</v>
      </c>
    </row>
    <row r="2742" spans="1:5">
      <c r="A2742" t="s">
        <v>3507</v>
      </c>
      <c r="B2742">
        <v>10021603395</v>
      </c>
      <c r="C2742" t="s">
        <v>30</v>
      </c>
      <c r="D2742" s="9">
        <v>36851</v>
      </c>
      <c r="E2742" t="s">
        <v>1164</v>
      </c>
    </row>
    <row r="2743" spans="1:5">
      <c r="A2743" t="s">
        <v>3508</v>
      </c>
      <c r="B2743">
        <v>10089592012</v>
      </c>
      <c r="C2743" t="s">
        <v>205</v>
      </c>
      <c r="D2743" s="9">
        <v>36691</v>
      </c>
      <c r="E2743" t="s">
        <v>1164</v>
      </c>
    </row>
    <row r="2744" spans="1:5">
      <c r="A2744" t="s">
        <v>3509</v>
      </c>
      <c r="B2744">
        <v>10008981675</v>
      </c>
      <c r="C2744" t="s">
        <v>35</v>
      </c>
      <c r="D2744" s="9">
        <v>25980</v>
      </c>
      <c r="E2744" t="s">
        <v>1164</v>
      </c>
    </row>
    <row r="2745" spans="1:5">
      <c r="A2745" t="s">
        <v>3510</v>
      </c>
      <c r="B2745">
        <v>10015571110</v>
      </c>
      <c r="C2745" t="s">
        <v>30</v>
      </c>
      <c r="D2745" s="9">
        <v>36089</v>
      </c>
      <c r="E2745" t="s">
        <v>1164</v>
      </c>
    </row>
    <row r="2746" spans="1:5">
      <c r="A2746" t="s">
        <v>3511</v>
      </c>
      <c r="B2746">
        <v>10096322394</v>
      </c>
      <c r="C2746" t="s">
        <v>254</v>
      </c>
      <c r="D2746" s="9">
        <v>36910</v>
      </c>
      <c r="E2746" t="s">
        <v>1164</v>
      </c>
    </row>
    <row r="2747" spans="1:5">
      <c r="A2747" t="s">
        <v>4143</v>
      </c>
      <c r="B2747">
        <v>10016571725</v>
      </c>
      <c r="C2747" t="s">
        <v>83</v>
      </c>
      <c r="D2747" s="9">
        <v>36600</v>
      </c>
      <c r="E2747" t="s">
        <v>1164</v>
      </c>
    </row>
    <row r="2748" spans="1:5">
      <c r="A2748" t="s">
        <v>3513</v>
      </c>
      <c r="B2748">
        <v>10015787540</v>
      </c>
      <c r="C2748" t="s">
        <v>30</v>
      </c>
      <c r="D2748" s="9">
        <v>35703</v>
      </c>
      <c r="E2748" t="s">
        <v>1164</v>
      </c>
    </row>
    <row r="2749" spans="1:5">
      <c r="A2749" t="s">
        <v>3514</v>
      </c>
      <c r="B2749">
        <v>10021131230</v>
      </c>
      <c r="C2749" t="s">
        <v>30</v>
      </c>
      <c r="D2749" s="9">
        <v>36659</v>
      </c>
      <c r="E2749" t="s">
        <v>1164</v>
      </c>
    </row>
    <row r="2750" spans="1:5">
      <c r="A2750" t="s">
        <v>3515</v>
      </c>
      <c r="B2750">
        <v>10021304113</v>
      </c>
      <c r="C2750" t="s">
        <v>30</v>
      </c>
      <c r="D2750" s="9">
        <v>36137</v>
      </c>
      <c r="E2750" t="s">
        <v>1164</v>
      </c>
    </row>
    <row r="2751" spans="1:5">
      <c r="A2751" t="s">
        <v>3516</v>
      </c>
      <c r="B2751">
        <v>10096168713</v>
      </c>
      <c r="C2751" t="s">
        <v>30</v>
      </c>
      <c r="D2751" s="9">
        <v>36915</v>
      </c>
      <c r="E2751" t="s">
        <v>1164</v>
      </c>
    </row>
    <row r="2752" spans="1:5">
      <c r="A2752" t="s">
        <v>3037</v>
      </c>
      <c r="B2752">
        <v>10010887323</v>
      </c>
      <c r="C2752" t="s">
        <v>162</v>
      </c>
      <c r="D2752" s="9">
        <v>35529</v>
      </c>
      <c r="E2752" t="s">
        <v>1164</v>
      </c>
    </row>
    <row r="2753" spans="1:5">
      <c r="A2753" t="s">
        <v>3518</v>
      </c>
      <c r="B2753">
        <v>10021293504</v>
      </c>
      <c r="C2753" t="s">
        <v>30</v>
      </c>
      <c r="D2753" s="9">
        <v>36015</v>
      </c>
      <c r="E2753" t="s">
        <v>1164</v>
      </c>
    </row>
    <row r="2754" spans="1:5">
      <c r="A2754" t="s">
        <v>3519</v>
      </c>
      <c r="B2754">
        <v>10083825259</v>
      </c>
      <c r="C2754" t="s">
        <v>30</v>
      </c>
      <c r="D2754" s="9">
        <v>35703</v>
      </c>
      <c r="E2754" t="s">
        <v>1164</v>
      </c>
    </row>
    <row r="2755" spans="1:5">
      <c r="A2755" t="s">
        <v>3520</v>
      </c>
      <c r="B2755">
        <v>10021022914</v>
      </c>
      <c r="C2755" t="s">
        <v>30</v>
      </c>
      <c r="D2755" s="9">
        <v>36613</v>
      </c>
      <c r="E2755" t="s">
        <v>1164</v>
      </c>
    </row>
    <row r="2756" spans="1:5">
      <c r="A2756" t="s">
        <v>3521</v>
      </c>
      <c r="B2756">
        <v>10083826269</v>
      </c>
      <c r="C2756" t="s">
        <v>30</v>
      </c>
      <c r="D2756" s="9">
        <v>35636</v>
      </c>
      <c r="E2756" t="s">
        <v>1164</v>
      </c>
    </row>
    <row r="2757" spans="1:5">
      <c r="A2757" t="s">
        <v>3522</v>
      </c>
      <c r="B2757">
        <v>10072663488</v>
      </c>
      <c r="C2757" t="s">
        <v>176</v>
      </c>
      <c r="D2757" s="9">
        <v>33724</v>
      </c>
      <c r="E2757" t="s">
        <v>1164</v>
      </c>
    </row>
    <row r="2758" spans="1:5">
      <c r="A2758" t="s">
        <v>3523</v>
      </c>
      <c r="B2758">
        <v>10089490766</v>
      </c>
      <c r="C2758" t="s">
        <v>205</v>
      </c>
      <c r="D2758" s="9">
        <v>36673</v>
      </c>
      <c r="E2758" t="s">
        <v>1164</v>
      </c>
    </row>
    <row r="2759" spans="1:5">
      <c r="A2759" t="s">
        <v>3524</v>
      </c>
      <c r="B2759">
        <v>10015507149</v>
      </c>
      <c r="C2759" t="s">
        <v>30</v>
      </c>
      <c r="D2759" s="9">
        <v>34110</v>
      </c>
      <c r="E2759" t="s">
        <v>1164</v>
      </c>
    </row>
    <row r="2760" spans="1:5">
      <c r="A2760" t="s">
        <v>3525</v>
      </c>
      <c r="B2760">
        <v>10021349074</v>
      </c>
      <c r="C2760" t="s">
        <v>30</v>
      </c>
      <c r="D2760" s="9">
        <v>36523</v>
      </c>
      <c r="E2760" t="s">
        <v>1164</v>
      </c>
    </row>
    <row r="2761" spans="1:5">
      <c r="A2761" t="s">
        <v>5513</v>
      </c>
      <c r="B2761">
        <v>10034938875</v>
      </c>
      <c r="C2761" t="s">
        <v>196</v>
      </c>
      <c r="D2761" s="9">
        <v>36655</v>
      </c>
      <c r="E2761" t="s">
        <v>1164</v>
      </c>
    </row>
    <row r="2762" spans="1:5">
      <c r="A2762" t="s">
        <v>6348</v>
      </c>
      <c r="B2762">
        <v>10003223010</v>
      </c>
      <c r="C2762" t="s">
        <v>196</v>
      </c>
      <c r="D2762" s="9">
        <v>31619</v>
      </c>
      <c r="E2762" t="s">
        <v>1164</v>
      </c>
    </row>
    <row r="2763" spans="1:5">
      <c r="A2763" t="s">
        <v>1274</v>
      </c>
      <c r="B2763">
        <v>10091962953</v>
      </c>
      <c r="C2763" t="s">
        <v>196</v>
      </c>
      <c r="D2763" s="9">
        <v>38364</v>
      </c>
      <c r="E2763" t="s">
        <v>1162</v>
      </c>
    </row>
    <row r="2764" spans="1:5">
      <c r="A2764" t="s">
        <v>3532</v>
      </c>
      <c r="B2764">
        <v>10036037201</v>
      </c>
      <c r="C2764" t="s">
        <v>196</v>
      </c>
      <c r="D2764" s="9">
        <v>37040</v>
      </c>
      <c r="E2764" t="s">
        <v>1164</v>
      </c>
    </row>
    <row r="2765" spans="1:5">
      <c r="A2765" t="s">
        <v>7109</v>
      </c>
      <c r="B2765">
        <v>10003203812</v>
      </c>
      <c r="C2765" t="s">
        <v>196</v>
      </c>
      <c r="D2765" s="9">
        <v>31801</v>
      </c>
      <c r="E2765" t="s">
        <v>1164</v>
      </c>
    </row>
    <row r="2766" spans="1:5">
      <c r="A2766" t="s">
        <v>3531</v>
      </c>
      <c r="B2766">
        <v>10014536947</v>
      </c>
      <c r="C2766" t="s">
        <v>3530</v>
      </c>
      <c r="D2766" s="9">
        <v>33085</v>
      </c>
      <c r="E2766" t="s">
        <v>1164</v>
      </c>
    </row>
    <row r="2767" spans="1:5">
      <c r="A2767" t="s">
        <v>5216</v>
      </c>
      <c r="B2767">
        <v>10065490946</v>
      </c>
      <c r="C2767" t="s">
        <v>196</v>
      </c>
      <c r="D2767" s="9">
        <v>37676</v>
      </c>
      <c r="E2767" t="s">
        <v>1162</v>
      </c>
    </row>
    <row r="2768" spans="1:5">
      <c r="A2768" t="s">
        <v>3529</v>
      </c>
      <c r="B2768">
        <v>10050180205</v>
      </c>
      <c r="C2768" t="s">
        <v>196</v>
      </c>
      <c r="D2768" s="9">
        <v>36665</v>
      </c>
      <c r="E2768" t="s">
        <v>1164</v>
      </c>
    </row>
    <row r="2769" spans="1:5">
      <c r="A2769" t="s">
        <v>3534</v>
      </c>
      <c r="B2769">
        <v>10008118072</v>
      </c>
      <c r="C2769" t="s">
        <v>150</v>
      </c>
      <c r="D2769" s="9">
        <v>34589</v>
      </c>
      <c r="E2769" t="s">
        <v>1164</v>
      </c>
    </row>
    <row r="2770" spans="1:5">
      <c r="A2770" t="s">
        <v>4009</v>
      </c>
      <c r="B2770">
        <v>10034787113</v>
      </c>
      <c r="C2770" t="s">
        <v>83</v>
      </c>
      <c r="D2770" s="9">
        <v>37455</v>
      </c>
      <c r="E2770" t="s">
        <v>1164</v>
      </c>
    </row>
    <row r="2771" spans="1:5">
      <c r="A2771" t="s">
        <v>3535</v>
      </c>
      <c r="B2771">
        <v>10053457892</v>
      </c>
      <c r="C2771" t="s">
        <v>1285</v>
      </c>
      <c r="D2771" s="9">
        <v>36162</v>
      </c>
      <c r="E2771" t="s">
        <v>1164</v>
      </c>
    </row>
    <row r="2772" spans="1:5">
      <c r="A2772" t="s">
        <v>3536</v>
      </c>
      <c r="B2772">
        <v>10016301135</v>
      </c>
      <c r="C2772" t="s">
        <v>362</v>
      </c>
      <c r="D2772" s="9">
        <v>29778</v>
      </c>
      <c r="E2772" t="s">
        <v>1164</v>
      </c>
    </row>
    <row r="2773" spans="1:5">
      <c r="A2773" t="s">
        <v>3537</v>
      </c>
      <c r="B2773">
        <v>10023459634</v>
      </c>
      <c r="C2773" t="s">
        <v>367</v>
      </c>
      <c r="D2773" s="9">
        <v>36787</v>
      </c>
      <c r="E2773" t="s">
        <v>1164</v>
      </c>
    </row>
    <row r="2774" spans="1:5">
      <c r="A2774" t="s">
        <v>3538</v>
      </c>
      <c r="B2774">
        <v>10021321287</v>
      </c>
      <c r="C2774" t="s">
        <v>30</v>
      </c>
      <c r="D2774" s="9">
        <v>35943</v>
      </c>
      <c r="E2774" t="s">
        <v>1164</v>
      </c>
    </row>
    <row r="2775" spans="1:5">
      <c r="A2775" t="s">
        <v>3539</v>
      </c>
      <c r="B2775">
        <v>10015018008</v>
      </c>
      <c r="C2775" t="s">
        <v>152</v>
      </c>
      <c r="D2775" s="9">
        <v>36279</v>
      </c>
      <c r="E2775" t="s">
        <v>1164</v>
      </c>
    </row>
    <row r="2776" spans="1:5">
      <c r="A2776" t="s">
        <v>3540</v>
      </c>
      <c r="B2776">
        <v>10015330024</v>
      </c>
      <c r="C2776" t="s">
        <v>80</v>
      </c>
      <c r="D2776" s="9">
        <v>36342</v>
      </c>
      <c r="E2776" t="s">
        <v>1164</v>
      </c>
    </row>
    <row r="2777" spans="1:5">
      <c r="A2777" t="s">
        <v>3541</v>
      </c>
      <c r="B2777">
        <v>10002512583</v>
      </c>
      <c r="C2777" t="s">
        <v>248</v>
      </c>
      <c r="D2777" s="9">
        <v>28571</v>
      </c>
      <c r="E2777" t="s">
        <v>1162</v>
      </c>
    </row>
    <row r="2778" spans="1:5">
      <c r="A2778" t="s">
        <v>3542</v>
      </c>
      <c r="B2778">
        <v>10015765514</v>
      </c>
      <c r="C2778" t="s">
        <v>28</v>
      </c>
      <c r="D2778" s="9">
        <v>36287</v>
      </c>
      <c r="E2778" t="s">
        <v>1164</v>
      </c>
    </row>
    <row r="2779" spans="1:5">
      <c r="A2779" t="s">
        <v>3543</v>
      </c>
      <c r="B2779">
        <v>10045869866</v>
      </c>
      <c r="C2779" t="s">
        <v>362</v>
      </c>
      <c r="D2779" s="9">
        <v>30475</v>
      </c>
      <c r="E2779" t="s">
        <v>1164</v>
      </c>
    </row>
    <row r="2780" spans="1:5">
      <c r="A2780" t="s">
        <v>3544</v>
      </c>
      <c r="B2780">
        <v>10016439763</v>
      </c>
      <c r="C2780" t="s">
        <v>76</v>
      </c>
      <c r="D2780" s="9">
        <v>36704</v>
      </c>
      <c r="E2780" t="s">
        <v>1164</v>
      </c>
    </row>
    <row r="2781" spans="1:5">
      <c r="A2781" t="s">
        <v>3545</v>
      </c>
      <c r="B2781">
        <v>10017733806</v>
      </c>
      <c r="C2781" t="s">
        <v>61</v>
      </c>
      <c r="D2781" s="9">
        <v>31551</v>
      </c>
      <c r="E2781" t="s">
        <v>1164</v>
      </c>
    </row>
    <row r="2782" spans="1:5">
      <c r="A2782" t="s">
        <v>3546</v>
      </c>
      <c r="B2782">
        <v>10010821342</v>
      </c>
      <c r="C2782" t="s">
        <v>2994</v>
      </c>
      <c r="D2782" s="9">
        <v>36086</v>
      </c>
      <c r="E2782" t="s">
        <v>1164</v>
      </c>
    </row>
    <row r="2783" spans="1:5">
      <c r="A2783" t="s">
        <v>3547</v>
      </c>
      <c r="B2783">
        <v>10065710814</v>
      </c>
      <c r="C2783" t="s">
        <v>24</v>
      </c>
      <c r="D2783" s="9">
        <v>29809</v>
      </c>
      <c r="E2783" t="s">
        <v>1162</v>
      </c>
    </row>
    <row r="2784" spans="1:5">
      <c r="A2784" t="s">
        <v>3548</v>
      </c>
      <c r="B2784">
        <v>10011158721</v>
      </c>
      <c r="C2784" t="s">
        <v>76</v>
      </c>
      <c r="D2784" s="9">
        <v>36344</v>
      </c>
      <c r="E2784" t="s">
        <v>1164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1164</v>
      </c>
    </row>
    <row r="2786" spans="1:5">
      <c r="A2786" t="s">
        <v>3549</v>
      </c>
      <c r="B2786">
        <v>10035317579</v>
      </c>
      <c r="C2786" t="s">
        <v>42</v>
      </c>
      <c r="D2786" s="9">
        <v>36851</v>
      </c>
      <c r="E2786" t="s">
        <v>1162</v>
      </c>
    </row>
    <row r="2787" spans="1:5">
      <c r="A2787" t="s">
        <v>3550</v>
      </c>
      <c r="B2787">
        <v>10061209105</v>
      </c>
      <c r="C2787" t="s">
        <v>50</v>
      </c>
      <c r="D2787" s="9">
        <v>36413</v>
      </c>
      <c r="E2787" t="s">
        <v>1164</v>
      </c>
    </row>
    <row r="2788" spans="1:5">
      <c r="A2788" t="s">
        <v>3551</v>
      </c>
      <c r="B2788">
        <v>10065962408</v>
      </c>
      <c r="C2788" t="s">
        <v>140</v>
      </c>
      <c r="D2788" s="9">
        <v>36637</v>
      </c>
      <c r="E2788" t="s">
        <v>1164</v>
      </c>
    </row>
    <row r="2789" spans="1:5">
      <c r="A2789" t="s">
        <v>3552</v>
      </c>
      <c r="B2789">
        <v>10015998819</v>
      </c>
      <c r="C2789" t="s">
        <v>37</v>
      </c>
      <c r="D2789" s="9">
        <v>36410</v>
      </c>
      <c r="E2789" t="s">
        <v>1164</v>
      </c>
    </row>
    <row r="2790" spans="1:5">
      <c r="A2790" t="s">
        <v>3482</v>
      </c>
      <c r="B2790">
        <v>10016569907</v>
      </c>
      <c r="C2790" t="s">
        <v>83</v>
      </c>
      <c r="D2790" s="9">
        <v>36713</v>
      </c>
      <c r="E2790" t="s">
        <v>1164</v>
      </c>
    </row>
    <row r="2791" spans="1:5">
      <c r="A2791" t="s">
        <v>3553</v>
      </c>
      <c r="B2791">
        <v>10016308916</v>
      </c>
      <c r="C2791" t="s">
        <v>24</v>
      </c>
      <c r="D2791" s="9">
        <v>36179</v>
      </c>
      <c r="E2791" t="s">
        <v>1164</v>
      </c>
    </row>
    <row r="2792" spans="1:5">
      <c r="A2792" t="s">
        <v>3554</v>
      </c>
      <c r="B2792">
        <v>10035327784</v>
      </c>
      <c r="C2792" t="s">
        <v>42</v>
      </c>
      <c r="D2792" s="9">
        <v>35787</v>
      </c>
      <c r="E2792" t="s">
        <v>1162</v>
      </c>
    </row>
    <row r="2793" spans="1:5">
      <c r="A2793" t="s">
        <v>3555</v>
      </c>
      <c r="B2793">
        <v>10016324070</v>
      </c>
      <c r="C2793" t="s">
        <v>24</v>
      </c>
      <c r="D2793" s="9">
        <v>36179</v>
      </c>
      <c r="E2793" t="s">
        <v>1164</v>
      </c>
    </row>
    <row r="2794" spans="1:5">
      <c r="A2794" t="s">
        <v>3556</v>
      </c>
      <c r="B2794">
        <v>10062776966</v>
      </c>
      <c r="C2794" t="s">
        <v>56</v>
      </c>
      <c r="D2794" s="9">
        <v>36763</v>
      </c>
      <c r="E2794" t="s">
        <v>1164</v>
      </c>
    </row>
    <row r="2795" spans="1:5">
      <c r="A2795" t="s">
        <v>3557</v>
      </c>
      <c r="B2795">
        <v>10035417411</v>
      </c>
      <c r="C2795" t="s">
        <v>42</v>
      </c>
      <c r="D2795" s="9">
        <v>35983</v>
      </c>
      <c r="E2795" t="s">
        <v>1164</v>
      </c>
    </row>
    <row r="2796" spans="1:5">
      <c r="A2796" t="s">
        <v>5969</v>
      </c>
      <c r="B2796">
        <v>10003643443</v>
      </c>
      <c r="C2796" t="s">
        <v>83</v>
      </c>
      <c r="D2796" s="9">
        <v>32230</v>
      </c>
      <c r="E2796" t="s">
        <v>1162</v>
      </c>
    </row>
    <row r="2797" spans="1:5">
      <c r="A2797" t="s">
        <v>3558</v>
      </c>
      <c r="B2797">
        <v>10074702209</v>
      </c>
      <c r="C2797" t="s">
        <v>50</v>
      </c>
      <c r="D2797" s="9">
        <v>35668</v>
      </c>
      <c r="E2797" t="s">
        <v>1164</v>
      </c>
    </row>
    <row r="2798" spans="1:5">
      <c r="A2798" t="s">
        <v>1951</v>
      </c>
      <c r="B2798">
        <v>10034782261</v>
      </c>
      <c r="C2798" t="s">
        <v>83</v>
      </c>
      <c r="D2798" s="9">
        <v>37565</v>
      </c>
      <c r="E2798" t="s">
        <v>1162</v>
      </c>
    </row>
    <row r="2799" spans="1:5">
      <c r="A2799" t="s">
        <v>7120</v>
      </c>
      <c r="B2799">
        <v>10009503253</v>
      </c>
      <c r="C2799" t="s">
        <v>83</v>
      </c>
      <c r="D2799" s="9">
        <v>35410</v>
      </c>
      <c r="E2799" t="s">
        <v>1164</v>
      </c>
    </row>
    <row r="2800" spans="1:5">
      <c r="A2800" t="s">
        <v>3561</v>
      </c>
      <c r="B2800">
        <v>10059714901</v>
      </c>
      <c r="C2800" t="s">
        <v>50</v>
      </c>
      <c r="D2800" s="9">
        <v>35694</v>
      </c>
      <c r="E2800" t="s">
        <v>1164</v>
      </c>
    </row>
    <row r="2801" spans="1:5">
      <c r="A2801" t="s">
        <v>2272</v>
      </c>
      <c r="B2801">
        <v>10034870571</v>
      </c>
      <c r="C2801" t="s">
        <v>205</v>
      </c>
      <c r="D2801" s="9">
        <v>36754</v>
      </c>
      <c r="E2801" t="s">
        <v>1164</v>
      </c>
    </row>
    <row r="2802" spans="1:5">
      <c r="A2802" t="s">
        <v>3562</v>
      </c>
      <c r="B2802">
        <v>10064627545</v>
      </c>
      <c r="C2802" t="s">
        <v>50</v>
      </c>
      <c r="D2802" s="9">
        <v>36277</v>
      </c>
      <c r="E2802" t="s">
        <v>1162</v>
      </c>
    </row>
    <row r="2803" spans="1:5">
      <c r="A2803" t="s">
        <v>3563</v>
      </c>
      <c r="B2803">
        <v>10007734520</v>
      </c>
      <c r="C2803" t="s">
        <v>254</v>
      </c>
      <c r="D2803" s="9">
        <v>33677</v>
      </c>
      <c r="E2803" t="s">
        <v>1171</v>
      </c>
    </row>
    <row r="2804" spans="1:5">
      <c r="A2804" t="s">
        <v>3564</v>
      </c>
      <c r="B2804">
        <v>10064903589</v>
      </c>
      <c r="C2804" t="s">
        <v>254</v>
      </c>
      <c r="D2804" s="9">
        <v>36269</v>
      </c>
      <c r="E2804" t="s">
        <v>1164</v>
      </c>
    </row>
    <row r="2805" spans="1:5">
      <c r="A2805" t="s">
        <v>3565</v>
      </c>
      <c r="B2805">
        <v>10083839508</v>
      </c>
      <c r="C2805" t="s">
        <v>50</v>
      </c>
      <c r="D2805" s="9">
        <v>35343</v>
      </c>
      <c r="E2805" t="s">
        <v>1164</v>
      </c>
    </row>
    <row r="2806" spans="1:5">
      <c r="A2806" t="s">
        <v>3566</v>
      </c>
      <c r="B2806">
        <v>10007632466</v>
      </c>
      <c r="C2806" t="s">
        <v>111</v>
      </c>
      <c r="D2806" s="9">
        <v>28614</v>
      </c>
      <c r="E2806" t="s">
        <v>1162</v>
      </c>
    </row>
    <row r="2807" spans="1:5">
      <c r="A2807" t="s">
        <v>3567</v>
      </c>
      <c r="B2807">
        <v>10079997702</v>
      </c>
      <c r="C2807" t="s">
        <v>50</v>
      </c>
      <c r="D2807" s="9">
        <v>36525</v>
      </c>
      <c r="E2807" t="s">
        <v>1164</v>
      </c>
    </row>
    <row r="2808" spans="1:5">
      <c r="A2808" t="s">
        <v>3568</v>
      </c>
      <c r="B2808">
        <v>10021627041</v>
      </c>
      <c r="C2808" t="s">
        <v>30</v>
      </c>
      <c r="D2808" s="9">
        <v>35352</v>
      </c>
      <c r="E2808" t="s">
        <v>1164</v>
      </c>
    </row>
    <row r="2809" spans="1:5">
      <c r="A2809" t="s">
        <v>3569</v>
      </c>
      <c r="B2809">
        <v>10010841045</v>
      </c>
      <c r="C2809" t="s">
        <v>102</v>
      </c>
      <c r="D2809" s="9">
        <v>36134</v>
      </c>
      <c r="E2809" t="s">
        <v>1164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1164</v>
      </c>
    </row>
    <row r="2811" spans="1:5">
      <c r="A2811" t="s">
        <v>3570</v>
      </c>
      <c r="B2811">
        <v>10010721514</v>
      </c>
      <c r="C2811" t="s">
        <v>111</v>
      </c>
      <c r="D2811" s="9">
        <v>34364</v>
      </c>
      <c r="E2811" t="s">
        <v>1162</v>
      </c>
    </row>
    <row r="2812" spans="1:5">
      <c r="A2812" t="s">
        <v>3071</v>
      </c>
      <c r="B2812">
        <v>10006298516</v>
      </c>
      <c r="C2812" t="s">
        <v>162</v>
      </c>
      <c r="D2812" s="9">
        <v>29099</v>
      </c>
      <c r="E2812" t="s">
        <v>1164</v>
      </c>
    </row>
    <row r="2813" spans="1:5">
      <c r="A2813" t="s">
        <v>3572</v>
      </c>
      <c r="B2813">
        <v>10008714927</v>
      </c>
      <c r="C2813" t="s">
        <v>210</v>
      </c>
      <c r="D2813" s="9">
        <v>34506</v>
      </c>
      <c r="E2813" t="s">
        <v>1164</v>
      </c>
    </row>
    <row r="2814" spans="1:5">
      <c r="A2814" t="s">
        <v>8135</v>
      </c>
      <c r="B2814">
        <v>10010708679</v>
      </c>
      <c r="C2814" t="s">
        <v>2672</v>
      </c>
      <c r="D2814" s="9">
        <v>35689</v>
      </c>
      <c r="E2814" t="s">
        <v>1164</v>
      </c>
    </row>
    <row r="2815" spans="1:5">
      <c r="A2815" t="s">
        <v>3573</v>
      </c>
      <c r="B2815">
        <v>10004776626</v>
      </c>
      <c r="C2815" t="s">
        <v>323</v>
      </c>
      <c r="D2815" s="9">
        <v>30198</v>
      </c>
      <c r="E2815" t="s">
        <v>1162</v>
      </c>
    </row>
    <row r="2816" spans="1:5">
      <c r="A2816" t="s">
        <v>3527</v>
      </c>
      <c r="B2816">
        <v>10034955649</v>
      </c>
      <c r="C2816" t="s">
        <v>196</v>
      </c>
      <c r="D2816" s="9">
        <v>36834</v>
      </c>
      <c r="E2816" t="s">
        <v>1164</v>
      </c>
    </row>
    <row r="2817" spans="1:5">
      <c r="A2817" t="s">
        <v>3575</v>
      </c>
      <c r="B2817">
        <v>10010652806</v>
      </c>
      <c r="C2817" t="s">
        <v>59</v>
      </c>
      <c r="D2817" s="9">
        <v>35248</v>
      </c>
      <c r="E2817" t="s">
        <v>1171</v>
      </c>
    </row>
    <row r="2818" spans="1:5">
      <c r="A2818" t="s">
        <v>3576</v>
      </c>
      <c r="B2818">
        <v>10055072641</v>
      </c>
      <c r="C2818" t="s">
        <v>1219</v>
      </c>
      <c r="D2818" s="9">
        <v>34834</v>
      </c>
      <c r="E2818" t="s">
        <v>1162</v>
      </c>
    </row>
    <row r="2819" spans="1:5">
      <c r="A2819" t="s">
        <v>3577</v>
      </c>
      <c r="B2819">
        <v>10010115565</v>
      </c>
      <c r="C2819" t="s">
        <v>522</v>
      </c>
      <c r="D2819" s="9">
        <v>36007</v>
      </c>
      <c r="E2819" t="s">
        <v>1164</v>
      </c>
    </row>
    <row r="2820" spans="1:5">
      <c r="A2820" t="s">
        <v>2171</v>
      </c>
      <c r="B2820">
        <v>10008917112</v>
      </c>
      <c r="C2820" t="s">
        <v>83</v>
      </c>
      <c r="D2820" s="9">
        <v>33659</v>
      </c>
      <c r="E2820" t="s">
        <v>1162</v>
      </c>
    </row>
    <row r="2821" spans="1:5">
      <c r="A2821" t="s">
        <v>3578</v>
      </c>
      <c r="B2821">
        <v>10007261442</v>
      </c>
      <c r="C2821" t="s">
        <v>30</v>
      </c>
      <c r="D2821" s="9">
        <v>30855</v>
      </c>
      <c r="E2821" t="s">
        <v>1164</v>
      </c>
    </row>
    <row r="2822" spans="1:5">
      <c r="A2822" t="s">
        <v>3579</v>
      </c>
      <c r="B2822">
        <v>10002675261</v>
      </c>
      <c r="C2822" t="s">
        <v>210</v>
      </c>
      <c r="D2822" s="9">
        <v>30183</v>
      </c>
      <c r="E2822" t="s">
        <v>1164</v>
      </c>
    </row>
    <row r="2823" spans="1:5">
      <c r="A2823" t="s">
        <v>8136</v>
      </c>
      <c r="B2823">
        <v>10011200046</v>
      </c>
      <c r="C2823" t="s">
        <v>2672</v>
      </c>
      <c r="D2823" s="9">
        <v>33456</v>
      </c>
      <c r="E2823" t="s">
        <v>1164</v>
      </c>
    </row>
    <row r="2824" spans="1:5">
      <c r="A2824" t="s">
        <v>3580</v>
      </c>
      <c r="B2824">
        <v>10010778805</v>
      </c>
      <c r="C2824" t="s">
        <v>76</v>
      </c>
      <c r="D2824" s="9">
        <v>35822</v>
      </c>
      <c r="E2824" t="s">
        <v>1164</v>
      </c>
    </row>
    <row r="2825" spans="1:5">
      <c r="A2825" t="s">
        <v>3581</v>
      </c>
      <c r="B2825">
        <v>10015959009</v>
      </c>
      <c r="C2825" t="s">
        <v>205</v>
      </c>
      <c r="D2825" s="9">
        <v>35010</v>
      </c>
      <c r="E2825" t="s">
        <v>1164</v>
      </c>
    </row>
    <row r="2826" spans="1:5">
      <c r="A2826" t="s">
        <v>3582</v>
      </c>
      <c r="B2826">
        <v>10054596836</v>
      </c>
      <c r="C2826" t="s">
        <v>2062</v>
      </c>
      <c r="D2826" s="9">
        <v>36449</v>
      </c>
      <c r="E2826" t="s">
        <v>1164</v>
      </c>
    </row>
    <row r="2827" spans="1:5">
      <c r="A2827" t="s">
        <v>3583</v>
      </c>
      <c r="B2827">
        <v>10056442664</v>
      </c>
      <c r="C2827" t="s">
        <v>2672</v>
      </c>
      <c r="D2827" s="9">
        <v>32818</v>
      </c>
      <c r="E2827" t="s">
        <v>1164</v>
      </c>
    </row>
    <row r="2828" spans="1:5">
      <c r="A2828" t="s">
        <v>3584</v>
      </c>
      <c r="B2828">
        <v>10010806790</v>
      </c>
      <c r="C2828" t="s">
        <v>93</v>
      </c>
      <c r="D2828" s="9">
        <v>36122</v>
      </c>
      <c r="E2828" t="s">
        <v>1164</v>
      </c>
    </row>
    <row r="2829" spans="1:5">
      <c r="A2829" t="s">
        <v>3585</v>
      </c>
      <c r="B2829">
        <v>10014661027</v>
      </c>
      <c r="C2829" t="s">
        <v>37</v>
      </c>
      <c r="D2829" s="9">
        <v>35526</v>
      </c>
      <c r="E2829" t="s">
        <v>1164</v>
      </c>
    </row>
    <row r="2830" spans="1:5">
      <c r="A2830" t="s">
        <v>3586</v>
      </c>
      <c r="B2830">
        <v>10011188528</v>
      </c>
      <c r="C2830" t="s">
        <v>2672</v>
      </c>
      <c r="D2830" s="9">
        <v>35589</v>
      </c>
      <c r="E2830" t="s">
        <v>1164</v>
      </c>
    </row>
    <row r="2831" spans="1:5">
      <c r="A2831" t="s">
        <v>3587</v>
      </c>
      <c r="B2831">
        <v>10015483002</v>
      </c>
      <c r="C2831" t="s">
        <v>30</v>
      </c>
      <c r="D2831" s="9">
        <v>35072</v>
      </c>
      <c r="E2831" t="s">
        <v>1164</v>
      </c>
    </row>
    <row r="2832" spans="1:5">
      <c r="A2832" t="s">
        <v>3588</v>
      </c>
      <c r="B2832">
        <v>10005730559</v>
      </c>
      <c r="C2832" t="s">
        <v>176</v>
      </c>
      <c r="D2832" s="9">
        <v>30229</v>
      </c>
      <c r="E2832" t="s">
        <v>1164</v>
      </c>
    </row>
    <row r="2833" spans="1:5">
      <c r="A2833" t="s">
        <v>3589</v>
      </c>
      <c r="B2833">
        <v>10010732527</v>
      </c>
      <c r="C2833" t="s">
        <v>254</v>
      </c>
      <c r="D2833" s="9">
        <v>33604</v>
      </c>
      <c r="E2833" t="s">
        <v>1164</v>
      </c>
    </row>
    <row r="2834" spans="1:5">
      <c r="A2834" t="s">
        <v>3590</v>
      </c>
      <c r="B2834">
        <v>10009674217</v>
      </c>
      <c r="C2834" t="s">
        <v>186</v>
      </c>
      <c r="D2834" s="9">
        <v>35669</v>
      </c>
      <c r="E2834" t="s">
        <v>1164</v>
      </c>
    </row>
    <row r="2835" spans="1:5">
      <c r="A2835" t="s">
        <v>3591</v>
      </c>
      <c r="B2835">
        <v>10006601640</v>
      </c>
      <c r="C2835" t="s">
        <v>93</v>
      </c>
      <c r="D2835" s="9">
        <v>33074</v>
      </c>
      <c r="E2835" t="s">
        <v>1162</v>
      </c>
    </row>
    <row r="2836" spans="1:5">
      <c r="A2836" t="s">
        <v>3592</v>
      </c>
      <c r="B2836">
        <v>10015825734</v>
      </c>
      <c r="C2836" t="s">
        <v>76</v>
      </c>
      <c r="D2836" s="9">
        <v>36354</v>
      </c>
      <c r="E2836" t="s">
        <v>1164</v>
      </c>
    </row>
    <row r="2837" spans="1:5">
      <c r="A2837" t="s">
        <v>3593</v>
      </c>
      <c r="B2837">
        <v>10063391100</v>
      </c>
      <c r="C2837" t="s">
        <v>145</v>
      </c>
      <c r="D2837" s="9">
        <v>33334</v>
      </c>
      <c r="E2837" t="s">
        <v>1162</v>
      </c>
    </row>
    <row r="2838" spans="1:5">
      <c r="A2838" t="s">
        <v>3594</v>
      </c>
      <c r="B2838">
        <v>10010806689</v>
      </c>
      <c r="C2838" t="s">
        <v>44</v>
      </c>
      <c r="D2838" s="9">
        <v>35908</v>
      </c>
      <c r="E2838" t="s">
        <v>1164</v>
      </c>
    </row>
    <row r="2839" spans="1:5">
      <c r="A2839" t="s">
        <v>3595</v>
      </c>
      <c r="B2839">
        <v>10053638354</v>
      </c>
      <c r="C2839" t="s">
        <v>1210</v>
      </c>
      <c r="D2839" s="9">
        <v>36161</v>
      </c>
      <c r="E2839" t="s">
        <v>1164</v>
      </c>
    </row>
    <row r="2840" spans="1:5">
      <c r="A2840" t="s">
        <v>3596</v>
      </c>
      <c r="B2840">
        <v>10015982853</v>
      </c>
      <c r="C2840" t="s">
        <v>210</v>
      </c>
      <c r="D2840" s="9">
        <v>29591</v>
      </c>
      <c r="E2840" t="s">
        <v>1164</v>
      </c>
    </row>
    <row r="2841" spans="1:5">
      <c r="A2841" t="s">
        <v>6430</v>
      </c>
      <c r="B2841">
        <v>10009348457</v>
      </c>
      <c r="C2841" t="s">
        <v>83</v>
      </c>
      <c r="D2841" s="9">
        <v>34251</v>
      </c>
      <c r="E2841" t="s">
        <v>1162</v>
      </c>
    </row>
    <row r="2842" spans="1:5">
      <c r="A2842" t="s">
        <v>3598</v>
      </c>
      <c r="B2842">
        <v>10064812552</v>
      </c>
      <c r="C2842" t="s">
        <v>254</v>
      </c>
      <c r="D2842" s="9">
        <v>35746</v>
      </c>
      <c r="E2842" t="s">
        <v>1164</v>
      </c>
    </row>
    <row r="2843" spans="1:5">
      <c r="A2843" t="s">
        <v>3599</v>
      </c>
      <c r="B2843">
        <v>10015190887</v>
      </c>
      <c r="C2843" t="s">
        <v>362</v>
      </c>
      <c r="D2843" s="9">
        <v>36471</v>
      </c>
      <c r="E2843" t="s">
        <v>1164</v>
      </c>
    </row>
    <row r="2844" spans="1:5">
      <c r="A2844" t="s">
        <v>3600</v>
      </c>
      <c r="B2844">
        <v>10016149672</v>
      </c>
      <c r="C2844" t="s">
        <v>30</v>
      </c>
      <c r="D2844" s="9">
        <v>35083</v>
      </c>
      <c r="E2844" t="s">
        <v>1164</v>
      </c>
    </row>
    <row r="2845" spans="1:5">
      <c r="A2845" t="s">
        <v>3601</v>
      </c>
      <c r="B2845">
        <v>10045827329</v>
      </c>
      <c r="C2845" t="s">
        <v>362</v>
      </c>
      <c r="D2845" s="9">
        <v>28252</v>
      </c>
      <c r="E2845" t="s">
        <v>1164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1162</v>
      </c>
    </row>
    <row r="2847" spans="1:5">
      <c r="A2847" t="s">
        <v>3603</v>
      </c>
      <c r="B2847">
        <v>10063480420</v>
      </c>
      <c r="C2847" t="s">
        <v>145</v>
      </c>
      <c r="D2847" s="9">
        <v>34755</v>
      </c>
      <c r="E2847" t="s">
        <v>1164</v>
      </c>
    </row>
    <row r="2848" spans="1:5">
      <c r="A2848" t="s">
        <v>3604</v>
      </c>
      <c r="B2848">
        <v>10015707718</v>
      </c>
      <c r="C2848" t="s">
        <v>35</v>
      </c>
      <c r="D2848" s="9">
        <v>36172</v>
      </c>
      <c r="E2848" t="s">
        <v>1164</v>
      </c>
    </row>
    <row r="2849" spans="1:5">
      <c r="A2849" t="s">
        <v>3605</v>
      </c>
      <c r="B2849">
        <v>10010789515</v>
      </c>
      <c r="C2849" t="s">
        <v>2672</v>
      </c>
      <c r="D2849" s="9">
        <v>36047</v>
      </c>
      <c r="E2849" t="s">
        <v>1164</v>
      </c>
    </row>
    <row r="2850" spans="1:5">
      <c r="A2850" t="s">
        <v>3606</v>
      </c>
      <c r="B2850">
        <v>10021161542</v>
      </c>
      <c r="C2850" t="s">
        <v>30</v>
      </c>
      <c r="D2850" s="9">
        <v>36176</v>
      </c>
      <c r="E2850" t="s">
        <v>1164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1164</v>
      </c>
    </row>
    <row r="2852" spans="1:5">
      <c r="A2852" t="s">
        <v>2019</v>
      </c>
      <c r="B2852">
        <v>10011049593</v>
      </c>
      <c r="C2852" t="s">
        <v>83</v>
      </c>
      <c r="D2852" s="9">
        <v>35702</v>
      </c>
      <c r="E2852" t="s">
        <v>1164</v>
      </c>
    </row>
    <row r="2853" spans="1:5">
      <c r="A2853" t="s">
        <v>3608</v>
      </c>
      <c r="B2853">
        <v>10036585249</v>
      </c>
      <c r="C2853" t="s">
        <v>93</v>
      </c>
      <c r="D2853" s="9">
        <v>36435</v>
      </c>
      <c r="E2853" t="s">
        <v>1164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1162</v>
      </c>
    </row>
    <row r="2855" spans="1:5">
      <c r="A2855" t="s">
        <v>3609</v>
      </c>
      <c r="B2855">
        <v>10023484993</v>
      </c>
      <c r="C2855" t="s">
        <v>37</v>
      </c>
      <c r="D2855" s="9">
        <v>36111</v>
      </c>
      <c r="E2855" t="s">
        <v>1164</v>
      </c>
    </row>
    <row r="2856" spans="1:5">
      <c r="A2856" t="s">
        <v>3610</v>
      </c>
      <c r="B2856">
        <v>10015323253</v>
      </c>
      <c r="C2856" t="s">
        <v>37</v>
      </c>
      <c r="D2856" s="9">
        <v>36252</v>
      </c>
      <c r="E2856" t="s">
        <v>1164</v>
      </c>
    </row>
    <row r="2857" spans="1:5">
      <c r="A2857" t="s">
        <v>3611</v>
      </c>
      <c r="B2857">
        <v>10020869128</v>
      </c>
      <c r="C2857" t="s">
        <v>30</v>
      </c>
      <c r="D2857" s="9">
        <v>35219</v>
      </c>
      <c r="E2857" t="s">
        <v>1164</v>
      </c>
    </row>
    <row r="2858" spans="1:5">
      <c r="A2858" t="s">
        <v>3612</v>
      </c>
      <c r="B2858">
        <v>10011059394</v>
      </c>
      <c r="C2858" t="s">
        <v>30</v>
      </c>
      <c r="D2858" s="9">
        <v>36309</v>
      </c>
      <c r="E2858" t="s">
        <v>1164</v>
      </c>
    </row>
    <row r="2859" spans="1:5">
      <c r="A2859" t="s">
        <v>3613</v>
      </c>
      <c r="B2859">
        <v>10007267102</v>
      </c>
      <c r="C2859" t="s">
        <v>30</v>
      </c>
      <c r="D2859" s="9">
        <v>28546</v>
      </c>
      <c r="E2859" t="s">
        <v>1164</v>
      </c>
    </row>
    <row r="2860" spans="1:5">
      <c r="A2860" t="s">
        <v>3614</v>
      </c>
      <c r="B2860">
        <v>10060861016</v>
      </c>
      <c r="C2860" t="s">
        <v>30</v>
      </c>
      <c r="D2860" s="9">
        <v>35397</v>
      </c>
      <c r="E2860" t="s">
        <v>1164</v>
      </c>
    </row>
    <row r="2861" spans="1:5">
      <c r="A2861" t="s">
        <v>3615</v>
      </c>
      <c r="B2861">
        <v>10006136949</v>
      </c>
      <c r="C2861" t="s">
        <v>254</v>
      </c>
      <c r="D2861" s="9">
        <v>32589</v>
      </c>
      <c r="E2861" t="s">
        <v>1164</v>
      </c>
    </row>
    <row r="2862" spans="1:5">
      <c r="A2862" t="s">
        <v>3616</v>
      </c>
      <c r="B2862">
        <v>10054045956</v>
      </c>
      <c r="C2862" t="s">
        <v>254</v>
      </c>
      <c r="D2862" s="9">
        <v>35690</v>
      </c>
      <c r="E2862" t="s">
        <v>1164</v>
      </c>
    </row>
    <row r="2863" spans="1:5">
      <c r="A2863" t="s">
        <v>3617</v>
      </c>
      <c r="B2863">
        <v>10009002186</v>
      </c>
      <c r="C2863" t="s">
        <v>22</v>
      </c>
      <c r="D2863" s="9">
        <v>30515</v>
      </c>
      <c r="E2863" t="s">
        <v>1164</v>
      </c>
    </row>
    <row r="2864" spans="1:5">
      <c r="A2864" t="s">
        <v>3618</v>
      </c>
      <c r="B2864">
        <v>10020925611</v>
      </c>
      <c r="C2864" t="s">
        <v>30</v>
      </c>
      <c r="D2864" s="9">
        <v>35949</v>
      </c>
      <c r="E2864" t="s">
        <v>1164</v>
      </c>
    </row>
    <row r="2865" spans="1:5">
      <c r="A2865" t="s">
        <v>3619</v>
      </c>
      <c r="B2865">
        <v>10020967441</v>
      </c>
      <c r="C2865" t="s">
        <v>30</v>
      </c>
      <c r="D2865" s="9">
        <v>36005</v>
      </c>
      <c r="E2865" t="s">
        <v>1164</v>
      </c>
    </row>
    <row r="2866" spans="1:5">
      <c r="A2866" t="s">
        <v>3620</v>
      </c>
      <c r="B2866">
        <v>10020798400</v>
      </c>
      <c r="C2866" t="s">
        <v>30</v>
      </c>
      <c r="D2866" s="9">
        <v>28504</v>
      </c>
      <c r="E2866" t="s">
        <v>1164</v>
      </c>
    </row>
    <row r="2867" spans="1:5">
      <c r="A2867" t="s">
        <v>3621</v>
      </c>
      <c r="B2867">
        <v>10009996741</v>
      </c>
      <c r="C2867" t="s">
        <v>35</v>
      </c>
      <c r="D2867" s="9">
        <v>35436</v>
      </c>
      <c r="E2867" t="s">
        <v>1164</v>
      </c>
    </row>
    <row r="2868" spans="1:5">
      <c r="A2868" t="s">
        <v>3622</v>
      </c>
      <c r="B2868">
        <v>10009021788</v>
      </c>
      <c r="C2868" t="s">
        <v>30</v>
      </c>
      <c r="D2868" s="9">
        <v>31215</v>
      </c>
      <c r="E2868" t="s">
        <v>1164</v>
      </c>
    </row>
    <row r="2869" spans="1:5">
      <c r="A2869" t="s">
        <v>3623</v>
      </c>
      <c r="B2869">
        <v>10008973490</v>
      </c>
      <c r="C2869" t="s">
        <v>111</v>
      </c>
      <c r="D2869" s="9">
        <v>34383</v>
      </c>
      <c r="E2869" t="s">
        <v>1162</v>
      </c>
    </row>
    <row r="2870" spans="1:5">
      <c r="A2870" t="s">
        <v>3624</v>
      </c>
      <c r="B2870">
        <v>10015528266</v>
      </c>
      <c r="C2870" t="s">
        <v>26</v>
      </c>
      <c r="D2870" s="9">
        <v>36483</v>
      </c>
      <c r="E2870" t="s">
        <v>1164</v>
      </c>
    </row>
    <row r="2871" spans="1:5">
      <c r="A2871" t="s">
        <v>3625</v>
      </c>
      <c r="B2871">
        <v>10064860244</v>
      </c>
      <c r="C2871" t="s">
        <v>2994</v>
      </c>
      <c r="D2871" s="9">
        <v>32986</v>
      </c>
      <c r="E2871" t="s">
        <v>1162</v>
      </c>
    </row>
    <row r="2872" spans="1:5">
      <c r="A2872" t="s">
        <v>3626</v>
      </c>
      <c r="B2872">
        <v>10015979722</v>
      </c>
      <c r="C2872" t="s">
        <v>186</v>
      </c>
      <c r="D2872" s="9">
        <v>36258</v>
      </c>
      <c r="E2872" t="s">
        <v>1164</v>
      </c>
    </row>
    <row r="2873" spans="1:5">
      <c r="A2873" t="s">
        <v>3627</v>
      </c>
      <c r="B2873">
        <v>10014586356</v>
      </c>
      <c r="C2873" t="s">
        <v>186</v>
      </c>
      <c r="D2873" s="9">
        <v>36146</v>
      </c>
      <c r="E2873" t="s">
        <v>1164</v>
      </c>
    </row>
    <row r="2874" spans="1:5">
      <c r="A2874" t="s">
        <v>3628</v>
      </c>
      <c r="B2874">
        <v>10006480590</v>
      </c>
      <c r="C2874" t="s">
        <v>61</v>
      </c>
      <c r="D2874" s="9">
        <v>33179</v>
      </c>
      <c r="E2874" t="s">
        <v>1164</v>
      </c>
    </row>
    <row r="2875" spans="1:5">
      <c r="A2875" t="s">
        <v>3629</v>
      </c>
      <c r="B2875">
        <v>10017725924</v>
      </c>
      <c r="C2875" t="s">
        <v>61</v>
      </c>
      <c r="D2875" s="9">
        <v>35408</v>
      </c>
      <c r="E2875" t="s">
        <v>1164</v>
      </c>
    </row>
    <row r="2876" spans="1:5">
      <c r="A2876" t="s">
        <v>3630</v>
      </c>
      <c r="B2876">
        <v>10010877522</v>
      </c>
      <c r="C2876" t="s">
        <v>2797</v>
      </c>
      <c r="D2876" s="9">
        <v>34350</v>
      </c>
      <c r="E2876" t="s">
        <v>1164</v>
      </c>
    </row>
    <row r="2877" spans="1:5">
      <c r="A2877" t="s">
        <v>7256</v>
      </c>
      <c r="B2877">
        <v>10007524049</v>
      </c>
      <c r="C2877" t="s">
        <v>162</v>
      </c>
      <c r="D2877" s="9">
        <v>33892</v>
      </c>
      <c r="E2877" t="s">
        <v>1162</v>
      </c>
    </row>
    <row r="2878" spans="1:5">
      <c r="A2878" t="s">
        <v>3632</v>
      </c>
      <c r="B2878">
        <v>10003292021</v>
      </c>
      <c r="C2878" t="s">
        <v>205</v>
      </c>
      <c r="D2878" s="9">
        <v>30543</v>
      </c>
      <c r="E2878" t="s">
        <v>1163</v>
      </c>
    </row>
    <row r="2879" spans="1:5">
      <c r="A2879" t="s">
        <v>3633</v>
      </c>
      <c r="B2879">
        <v>10010646641</v>
      </c>
      <c r="C2879" t="s">
        <v>210</v>
      </c>
      <c r="D2879" s="9">
        <v>34493</v>
      </c>
      <c r="E2879" t="s">
        <v>1164</v>
      </c>
    </row>
    <row r="2880" spans="1:5">
      <c r="A2880" t="s">
        <v>3634</v>
      </c>
      <c r="B2880">
        <v>10019206889</v>
      </c>
      <c r="C2880" t="s">
        <v>111</v>
      </c>
      <c r="D2880" s="9">
        <v>35547</v>
      </c>
      <c r="E2880" t="s">
        <v>1162</v>
      </c>
    </row>
    <row r="2881" spans="1:5">
      <c r="A2881" t="s">
        <v>3635</v>
      </c>
      <c r="B2881">
        <v>10011157105</v>
      </c>
      <c r="C2881" t="s">
        <v>32</v>
      </c>
      <c r="D2881" s="9">
        <v>35494</v>
      </c>
      <c r="E2881" t="s">
        <v>1164</v>
      </c>
    </row>
    <row r="2882" spans="1:5">
      <c r="A2882" t="s">
        <v>3636</v>
      </c>
      <c r="B2882">
        <v>10011159226</v>
      </c>
      <c r="C2882" t="s">
        <v>59</v>
      </c>
      <c r="D2882" s="9">
        <v>35666</v>
      </c>
      <c r="E2882" t="s">
        <v>1164</v>
      </c>
    </row>
    <row r="2883" spans="1:5">
      <c r="A2883" t="s">
        <v>3637</v>
      </c>
      <c r="B2883">
        <v>10016024885</v>
      </c>
      <c r="C2883" t="s">
        <v>254</v>
      </c>
      <c r="D2883" s="9">
        <v>35588</v>
      </c>
      <c r="E2883" t="s">
        <v>1164</v>
      </c>
    </row>
    <row r="2884" spans="1:5">
      <c r="A2884" t="s">
        <v>3638</v>
      </c>
      <c r="B2884">
        <v>10009362201</v>
      </c>
      <c r="C2884" t="s">
        <v>1131</v>
      </c>
      <c r="D2884" s="9">
        <v>32399</v>
      </c>
      <c r="E2884" t="s">
        <v>1162</v>
      </c>
    </row>
    <row r="2885" spans="1:5">
      <c r="A2885" t="s">
        <v>3639</v>
      </c>
      <c r="B2885">
        <v>10013001216</v>
      </c>
      <c r="C2885" t="s">
        <v>176</v>
      </c>
      <c r="D2885" s="9">
        <v>25303</v>
      </c>
      <c r="E2885" t="s">
        <v>1164</v>
      </c>
    </row>
    <row r="2886" spans="1:5">
      <c r="A2886" t="s">
        <v>3640</v>
      </c>
      <c r="B2886">
        <v>10007771502</v>
      </c>
      <c r="C2886" t="s">
        <v>150</v>
      </c>
      <c r="D2886" s="9">
        <v>34435</v>
      </c>
      <c r="E2886" t="s">
        <v>1164</v>
      </c>
    </row>
    <row r="2887" spans="1:5">
      <c r="A2887" t="s">
        <v>3641</v>
      </c>
      <c r="B2887">
        <v>10008882655</v>
      </c>
      <c r="C2887" t="s">
        <v>76</v>
      </c>
      <c r="D2887" s="9">
        <v>34461</v>
      </c>
      <c r="E2887" t="s">
        <v>1162</v>
      </c>
    </row>
    <row r="2888" spans="1:5">
      <c r="A2888" t="s">
        <v>7329</v>
      </c>
      <c r="B2888">
        <v>10016572129</v>
      </c>
      <c r="C2888" t="s">
        <v>83</v>
      </c>
      <c r="D2888" s="9">
        <v>36330</v>
      </c>
      <c r="E2888" t="s">
        <v>1162</v>
      </c>
    </row>
    <row r="2889" spans="1:5">
      <c r="A2889" t="s">
        <v>3643</v>
      </c>
      <c r="B2889">
        <v>10015564642</v>
      </c>
      <c r="C2889" t="s">
        <v>1027</v>
      </c>
      <c r="D2889" s="9">
        <v>35956</v>
      </c>
      <c r="E2889" t="s">
        <v>1164</v>
      </c>
    </row>
    <row r="2890" spans="1:5">
      <c r="A2890" t="s">
        <v>3644</v>
      </c>
      <c r="B2890">
        <v>10006503529</v>
      </c>
      <c r="C2890" t="s">
        <v>1594</v>
      </c>
      <c r="D2890" s="9">
        <v>32972</v>
      </c>
      <c r="E2890" t="s">
        <v>1162</v>
      </c>
    </row>
    <row r="2891" spans="1:5">
      <c r="A2891" t="s">
        <v>1973</v>
      </c>
      <c r="B2891">
        <v>10119068793</v>
      </c>
      <c r="C2891" t="s">
        <v>162</v>
      </c>
      <c r="D2891" s="9">
        <v>33207</v>
      </c>
      <c r="E2891" t="s">
        <v>1164</v>
      </c>
    </row>
    <row r="2892" spans="1:5">
      <c r="A2892" t="s">
        <v>3646</v>
      </c>
      <c r="B2892">
        <v>10006410569</v>
      </c>
      <c r="C2892" t="s">
        <v>254</v>
      </c>
      <c r="D2892" s="9">
        <v>33220</v>
      </c>
      <c r="E2892" t="s">
        <v>1164</v>
      </c>
    </row>
    <row r="2893" spans="1:5">
      <c r="A2893" t="s">
        <v>3898</v>
      </c>
      <c r="B2893">
        <v>10008918627</v>
      </c>
      <c r="C2893" t="s">
        <v>83</v>
      </c>
      <c r="D2893" s="9">
        <v>29921</v>
      </c>
      <c r="E2893" t="s">
        <v>1162</v>
      </c>
    </row>
    <row r="2894" spans="1:5">
      <c r="A2894" t="s">
        <v>6498</v>
      </c>
      <c r="B2894">
        <v>10009383217</v>
      </c>
      <c r="C2894" t="s">
        <v>162</v>
      </c>
      <c r="D2894" s="9">
        <v>33680</v>
      </c>
      <c r="E2894" t="s">
        <v>1162</v>
      </c>
    </row>
    <row r="2895" spans="1:5">
      <c r="A2895" t="s">
        <v>6395</v>
      </c>
      <c r="B2895">
        <v>10009084840</v>
      </c>
      <c r="C2895" t="s">
        <v>162</v>
      </c>
      <c r="D2895" s="9">
        <v>34519</v>
      </c>
      <c r="E2895" t="s">
        <v>1164</v>
      </c>
    </row>
    <row r="2896" spans="1:5">
      <c r="A2896" t="s">
        <v>3650</v>
      </c>
      <c r="B2896">
        <v>10061306206</v>
      </c>
      <c r="C2896" t="s">
        <v>1296</v>
      </c>
      <c r="D2896" s="9">
        <v>35857</v>
      </c>
      <c r="E2896" t="s">
        <v>1164</v>
      </c>
    </row>
    <row r="2897" spans="1:5">
      <c r="A2897" t="s">
        <v>7495</v>
      </c>
      <c r="B2897">
        <v>10061350157</v>
      </c>
      <c r="C2897" t="s">
        <v>54</v>
      </c>
      <c r="E2897" t="s">
        <v>1164</v>
      </c>
    </row>
    <row r="2898" spans="1:5">
      <c r="A2898" t="s">
        <v>3652</v>
      </c>
      <c r="B2898">
        <v>10013501572</v>
      </c>
      <c r="C2898" t="s">
        <v>145</v>
      </c>
      <c r="D2898" s="9">
        <v>33334</v>
      </c>
      <c r="E2898" t="s">
        <v>1164</v>
      </c>
    </row>
    <row r="2899" spans="1:5">
      <c r="A2899" t="s">
        <v>3653</v>
      </c>
      <c r="B2899">
        <v>10009816178</v>
      </c>
      <c r="C2899" t="s">
        <v>56</v>
      </c>
      <c r="D2899" s="9">
        <v>35361</v>
      </c>
      <c r="E2899" t="s">
        <v>1164</v>
      </c>
    </row>
    <row r="2900" spans="1:5">
      <c r="A2900" t="s">
        <v>4475</v>
      </c>
      <c r="B2900">
        <v>10011078794</v>
      </c>
      <c r="C2900" t="s">
        <v>83</v>
      </c>
      <c r="D2900" s="9">
        <v>24193</v>
      </c>
      <c r="E2900" t="s">
        <v>1171</v>
      </c>
    </row>
    <row r="2901" spans="1:5">
      <c r="A2901" t="s">
        <v>3655</v>
      </c>
      <c r="B2901">
        <v>10022604216</v>
      </c>
      <c r="C2901" t="s">
        <v>628</v>
      </c>
      <c r="D2901" s="9">
        <v>32649</v>
      </c>
      <c r="E2901" t="s">
        <v>1164</v>
      </c>
    </row>
    <row r="2902" spans="1:5">
      <c r="A2902" t="s">
        <v>3656</v>
      </c>
      <c r="B2902">
        <v>10009036643</v>
      </c>
      <c r="C2902" t="s">
        <v>718</v>
      </c>
      <c r="D2902" s="9">
        <v>34404</v>
      </c>
      <c r="E2902" t="s">
        <v>1164</v>
      </c>
    </row>
    <row r="2903" spans="1:5">
      <c r="A2903" t="s">
        <v>3657</v>
      </c>
      <c r="B2903">
        <v>10009385540</v>
      </c>
      <c r="C2903" t="s">
        <v>56</v>
      </c>
      <c r="D2903" s="9">
        <v>34271</v>
      </c>
      <c r="E2903" t="s">
        <v>1164</v>
      </c>
    </row>
    <row r="2904" spans="1:5">
      <c r="A2904" t="s">
        <v>3658</v>
      </c>
      <c r="B2904">
        <v>10016314471</v>
      </c>
      <c r="C2904" t="s">
        <v>1219</v>
      </c>
      <c r="D2904" s="9">
        <v>33832</v>
      </c>
      <c r="E2904" t="s">
        <v>1162</v>
      </c>
    </row>
    <row r="2905" spans="1:5">
      <c r="A2905" t="s">
        <v>3659</v>
      </c>
      <c r="B2905">
        <v>10015983459</v>
      </c>
      <c r="C2905" t="s">
        <v>35</v>
      </c>
      <c r="D2905" s="9">
        <v>33537</v>
      </c>
      <c r="E2905" t="s">
        <v>1164</v>
      </c>
    </row>
    <row r="2906" spans="1:5">
      <c r="A2906" t="s">
        <v>3660</v>
      </c>
      <c r="B2906">
        <v>10006551322</v>
      </c>
      <c r="C2906" t="s">
        <v>30</v>
      </c>
      <c r="D2906" s="9">
        <v>29447</v>
      </c>
      <c r="E2906" t="s">
        <v>1164</v>
      </c>
    </row>
    <row r="2907" spans="1:5">
      <c r="A2907" t="s">
        <v>3661</v>
      </c>
      <c r="B2907">
        <v>10023475903</v>
      </c>
      <c r="C2907" t="s">
        <v>32</v>
      </c>
      <c r="D2907" s="9">
        <v>35685</v>
      </c>
      <c r="E2907" t="s">
        <v>1164</v>
      </c>
    </row>
    <row r="2908" spans="1:5">
      <c r="A2908" t="s">
        <v>3662</v>
      </c>
      <c r="B2908">
        <v>10009816077</v>
      </c>
      <c r="C2908" t="s">
        <v>56</v>
      </c>
      <c r="D2908" s="9">
        <v>35204</v>
      </c>
      <c r="E2908" t="s">
        <v>1162</v>
      </c>
    </row>
    <row r="2909" spans="1:5">
      <c r="A2909" t="s">
        <v>3663</v>
      </c>
      <c r="B2909">
        <v>10010738688</v>
      </c>
      <c r="C2909" t="s">
        <v>282</v>
      </c>
      <c r="D2909" s="9">
        <v>35787</v>
      </c>
      <c r="E2909" t="s">
        <v>1164</v>
      </c>
    </row>
    <row r="2910" spans="1:5">
      <c r="A2910" t="s">
        <v>3664</v>
      </c>
      <c r="B2910">
        <v>10016302347</v>
      </c>
      <c r="C2910" t="s">
        <v>362</v>
      </c>
      <c r="D2910" s="9">
        <v>30487</v>
      </c>
      <c r="E2910" t="s">
        <v>1164</v>
      </c>
    </row>
    <row r="2911" spans="1:5">
      <c r="A2911" t="s">
        <v>3665</v>
      </c>
      <c r="B2911">
        <v>10016024784</v>
      </c>
      <c r="C2911" t="s">
        <v>254</v>
      </c>
      <c r="D2911" s="9">
        <v>35185</v>
      </c>
      <c r="E2911" t="s">
        <v>1164</v>
      </c>
    </row>
    <row r="2912" spans="1:5">
      <c r="A2912" t="s">
        <v>3666</v>
      </c>
      <c r="B2912">
        <v>10010173866</v>
      </c>
      <c r="C2912" t="s">
        <v>44</v>
      </c>
      <c r="D2912" s="9">
        <v>35622</v>
      </c>
      <c r="E2912" t="s">
        <v>1164</v>
      </c>
    </row>
    <row r="2913" spans="1:5">
      <c r="A2913" t="s">
        <v>3667</v>
      </c>
      <c r="B2913">
        <v>10015004062</v>
      </c>
      <c r="C2913" t="s">
        <v>76</v>
      </c>
      <c r="D2913" s="9">
        <v>35467</v>
      </c>
      <c r="E2913" t="s">
        <v>1162</v>
      </c>
    </row>
    <row r="2914" spans="1:5">
      <c r="A2914" t="s">
        <v>3668</v>
      </c>
      <c r="B2914">
        <v>10009522653</v>
      </c>
      <c r="C2914" t="s">
        <v>24</v>
      </c>
      <c r="D2914" s="9">
        <v>35301</v>
      </c>
      <c r="E2914" t="s">
        <v>1164</v>
      </c>
    </row>
    <row r="2915" spans="1:5">
      <c r="A2915" t="s">
        <v>3669</v>
      </c>
      <c r="B2915">
        <v>10009013304</v>
      </c>
      <c r="C2915" t="s">
        <v>50</v>
      </c>
      <c r="D2915" s="9">
        <v>34729</v>
      </c>
      <c r="E2915" t="s">
        <v>1162</v>
      </c>
    </row>
    <row r="2916" spans="1:5">
      <c r="A2916" t="s">
        <v>3670</v>
      </c>
      <c r="B2916">
        <v>10010858021</v>
      </c>
      <c r="C2916" t="s">
        <v>1296</v>
      </c>
      <c r="D2916" s="9">
        <v>36120</v>
      </c>
      <c r="E2916" t="s">
        <v>1164</v>
      </c>
    </row>
    <row r="2917" spans="1:5">
      <c r="A2917" t="s">
        <v>3671</v>
      </c>
      <c r="B2917">
        <v>10009320266</v>
      </c>
      <c r="C2917" t="s">
        <v>111</v>
      </c>
      <c r="D2917" s="9">
        <v>34276</v>
      </c>
      <c r="E2917" t="s">
        <v>1164</v>
      </c>
    </row>
    <row r="2918" spans="1:5">
      <c r="A2918" t="s">
        <v>3672</v>
      </c>
      <c r="B2918">
        <v>10011144573</v>
      </c>
      <c r="C2918" t="s">
        <v>76</v>
      </c>
      <c r="D2918" s="9">
        <v>36096</v>
      </c>
      <c r="E2918" t="s">
        <v>1164</v>
      </c>
    </row>
    <row r="2919" spans="1:5">
      <c r="A2919" t="s">
        <v>3673</v>
      </c>
      <c r="B2919">
        <v>10007219713</v>
      </c>
      <c r="C2919" t="s">
        <v>56</v>
      </c>
      <c r="D2919" s="9">
        <v>33783</v>
      </c>
      <c r="E2919" t="s">
        <v>1164</v>
      </c>
    </row>
    <row r="2920" spans="1:5">
      <c r="A2920" t="s">
        <v>3674</v>
      </c>
      <c r="B2920">
        <v>10009211445</v>
      </c>
      <c r="C2920" t="s">
        <v>323</v>
      </c>
      <c r="D2920" s="9">
        <v>34151</v>
      </c>
      <c r="E2920" t="s">
        <v>1164</v>
      </c>
    </row>
    <row r="2921" spans="1:5">
      <c r="A2921" t="s">
        <v>3675</v>
      </c>
      <c r="B2921">
        <v>10009185274</v>
      </c>
      <c r="C2921" t="s">
        <v>50</v>
      </c>
      <c r="D2921" s="9">
        <v>34829</v>
      </c>
      <c r="E2921" t="s">
        <v>1162</v>
      </c>
    </row>
    <row r="2922" spans="1:5">
      <c r="A2922" t="s">
        <v>3676</v>
      </c>
      <c r="B2922">
        <v>10015923441</v>
      </c>
      <c r="C2922" t="s">
        <v>26</v>
      </c>
      <c r="D2922" s="9">
        <v>28695</v>
      </c>
      <c r="E2922" t="s">
        <v>1162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1162</v>
      </c>
    </row>
    <row r="2924" spans="1:5">
      <c r="A2924" t="s">
        <v>3677</v>
      </c>
      <c r="B2924">
        <v>10006647211</v>
      </c>
      <c r="C2924" t="s">
        <v>205</v>
      </c>
      <c r="D2924" s="9">
        <v>33520</v>
      </c>
      <c r="E2924" t="s">
        <v>1164</v>
      </c>
    </row>
    <row r="2925" spans="1:5">
      <c r="A2925" t="s">
        <v>3678</v>
      </c>
      <c r="B2925">
        <v>10016270419</v>
      </c>
      <c r="C2925" t="s">
        <v>254</v>
      </c>
      <c r="D2925" s="9">
        <v>35693</v>
      </c>
      <c r="E2925" t="s">
        <v>1164</v>
      </c>
    </row>
    <row r="2926" spans="1:5">
      <c r="A2926" t="s">
        <v>3679</v>
      </c>
      <c r="B2926">
        <v>10049164634</v>
      </c>
      <c r="C2926" t="s">
        <v>851</v>
      </c>
      <c r="D2926" s="9">
        <v>35204</v>
      </c>
      <c r="E2926" t="s">
        <v>1162</v>
      </c>
    </row>
    <row r="2927" spans="1:5">
      <c r="A2927" t="s">
        <v>3680</v>
      </c>
      <c r="B2927">
        <v>10010857415</v>
      </c>
      <c r="C2927" t="s">
        <v>1296</v>
      </c>
      <c r="D2927" s="9">
        <v>35836</v>
      </c>
      <c r="E2927" t="s">
        <v>1164</v>
      </c>
    </row>
    <row r="2928" spans="1:5">
      <c r="A2928" t="s">
        <v>3681</v>
      </c>
      <c r="B2928">
        <v>10009313192</v>
      </c>
      <c r="C2928" t="s">
        <v>176</v>
      </c>
      <c r="D2928" s="9">
        <v>29222</v>
      </c>
      <c r="E2928" t="s">
        <v>1164</v>
      </c>
    </row>
    <row r="2929" spans="1:5">
      <c r="A2929" t="s">
        <v>3682</v>
      </c>
      <c r="B2929">
        <v>10007252954</v>
      </c>
      <c r="C2929" t="s">
        <v>22</v>
      </c>
      <c r="D2929" s="9">
        <v>33764</v>
      </c>
      <c r="E2929" t="s">
        <v>1162</v>
      </c>
    </row>
    <row r="2930" spans="1:5">
      <c r="A2930" t="s">
        <v>3683</v>
      </c>
      <c r="B2930">
        <v>10009313903</v>
      </c>
      <c r="C2930" t="s">
        <v>140</v>
      </c>
      <c r="D2930" s="9">
        <v>34773</v>
      </c>
      <c r="E2930" t="s">
        <v>1164</v>
      </c>
    </row>
    <row r="2931" spans="1:5">
      <c r="A2931" t="s">
        <v>3684</v>
      </c>
      <c r="B2931">
        <v>10010660987</v>
      </c>
      <c r="C2931" t="s">
        <v>28</v>
      </c>
      <c r="D2931" s="9">
        <v>35536</v>
      </c>
      <c r="E2931" t="s">
        <v>1162</v>
      </c>
    </row>
    <row r="2932" spans="1:5">
      <c r="A2932" t="s">
        <v>3685</v>
      </c>
      <c r="B2932">
        <v>10013786411</v>
      </c>
      <c r="C2932" t="s">
        <v>24</v>
      </c>
      <c r="D2932" s="9">
        <v>34823</v>
      </c>
      <c r="E2932" t="s">
        <v>1164</v>
      </c>
    </row>
    <row r="2933" spans="1:5">
      <c r="A2933" t="s">
        <v>3686</v>
      </c>
      <c r="B2933">
        <v>10009890546</v>
      </c>
      <c r="C2933" t="s">
        <v>254</v>
      </c>
      <c r="D2933" s="9">
        <v>35365</v>
      </c>
      <c r="E2933" t="s">
        <v>1164</v>
      </c>
    </row>
    <row r="2934" spans="1:5">
      <c r="A2934" t="s">
        <v>3687</v>
      </c>
      <c r="B2934">
        <v>10010619561</v>
      </c>
      <c r="C2934" t="s">
        <v>2672</v>
      </c>
      <c r="D2934" s="9">
        <v>35114</v>
      </c>
      <c r="E2934" t="s">
        <v>1164</v>
      </c>
    </row>
    <row r="2935" spans="1:5">
      <c r="A2935" t="s">
        <v>3688</v>
      </c>
      <c r="B2935">
        <v>10016321545</v>
      </c>
      <c r="C2935" t="s">
        <v>616</v>
      </c>
      <c r="D2935" s="9">
        <v>34794</v>
      </c>
      <c r="E2935" t="s">
        <v>1164</v>
      </c>
    </row>
    <row r="2936" spans="1:5">
      <c r="A2936" t="s">
        <v>3689</v>
      </c>
      <c r="B2936">
        <v>10006714606</v>
      </c>
      <c r="C2936" t="s">
        <v>33</v>
      </c>
      <c r="D2936" s="9">
        <v>33965</v>
      </c>
      <c r="E2936" t="s">
        <v>1164</v>
      </c>
    </row>
    <row r="2937" spans="1:5">
      <c r="A2937" t="s">
        <v>3690</v>
      </c>
      <c r="B2937">
        <v>10010733234</v>
      </c>
      <c r="C2937" t="s">
        <v>254</v>
      </c>
      <c r="D2937" s="9">
        <v>34955</v>
      </c>
      <c r="E2937" t="s">
        <v>1164</v>
      </c>
    </row>
    <row r="2938" spans="1:5">
      <c r="A2938" t="s">
        <v>3691</v>
      </c>
      <c r="B2938">
        <v>10016024986</v>
      </c>
      <c r="C2938" t="s">
        <v>254</v>
      </c>
      <c r="D2938" s="9">
        <v>35650</v>
      </c>
      <c r="E2938" t="s">
        <v>1164</v>
      </c>
    </row>
    <row r="2939" spans="1:5">
      <c r="A2939" t="s">
        <v>4796</v>
      </c>
      <c r="B2939">
        <v>10010827507</v>
      </c>
      <c r="C2939" t="s">
        <v>83</v>
      </c>
      <c r="D2939" s="9">
        <v>34225</v>
      </c>
      <c r="E2939" t="s">
        <v>1162</v>
      </c>
    </row>
    <row r="2940" spans="1:5">
      <c r="A2940" t="s">
        <v>3693</v>
      </c>
      <c r="B2940">
        <v>10009253780</v>
      </c>
      <c r="C2940" t="s">
        <v>30</v>
      </c>
      <c r="D2940" s="9">
        <v>34745</v>
      </c>
      <c r="E2940" t="s">
        <v>1164</v>
      </c>
    </row>
    <row r="2941" spans="1:5">
      <c r="A2941" t="s">
        <v>3694</v>
      </c>
      <c r="B2941">
        <v>10015411765</v>
      </c>
      <c r="C2941" t="s">
        <v>205</v>
      </c>
      <c r="D2941" s="9">
        <v>36024</v>
      </c>
      <c r="E2941" t="s">
        <v>1164</v>
      </c>
    </row>
    <row r="2942" spans="1:5">
      <c r="A2942" t="s">
        <v>3020</v>
      </c>
      <c r="B2942">
        <v>10009234279</v>
      </c>
      <c r="C2942" t="s">
        <v>162</v>
      </c>
      <c r="D2942" s="9">
        <v>31831</v>
      </c>
      <c r="E2942" t="s">
        <v>1164</v>
      </c>
    </row>
    <row r="2943" spans="1:5">
      <c r="A2943" t="s">
        <v>3696</v>
      </c>
      <c r="B2943">
        <v>10015320930</v>
      </c>
      <c r="C2943" t="s">
        <v>37</v>
      </c>
      <c r="D2943" s="9">
        <v>35952</v>
      </c>
      <c r="E2943" t="s">
        <v>1164</v>
      </c>
    </row>
    <row r="2944" spans="1:5">
      <c r="A2944" t="s">
        <v>3697</v>
      </c>
      <c r="B2944">
        <v>10015319415</v>
      </c>
      <c r="C2944" t="s">
        <v>37</v>
      </c>
      <c r="D2944" s="9">
        <v>35858</v>
      </c>
      <c r="E2944" t="s">
        <v>1164</v>
      </c>
    </row>
    <row r="2945" spans="1:5">
      <c r="A2945" t="s">
        <v>3698</v>
      </c>
      <c r="B2945">
        <v>10050563454</v>
      </c>
      <c r="C2945" t="s">
        <v>111</v>
      </c>
      <c r="D2945" s="9">
        <v>30005</v>
      </c>
      <c r="E2945" t="s">
        <v>1164</v>
      </c>
    </row>
    <row r="2946" spans="1:5">
      <c r="A2946" t="s">
        <v>5750</v>
      </c>
      <c r="B2946">
        <v>10034944535</v>
      </c>
      <c r="C2946" t="s">
        <v>196</v>
      </c>
      <c r="D2946" s="9">
        <v>35217</v>
      </c>
      <c r="E2946" t="s">
        <v>1164</v>
      </c>
    </row>
    <row r="2947" spans="1:5">
      <c r="A2947" t="s">
        <v>5424</v>
      </c>
      <c r="B2947">
        <v>10007898713</v>
      </c>
      <c r="C2947" t="s">
        <v>196</v>
      </c>
      <c r="D2947" s="9">
        <v>34463</v>
      </c>
      <c r="E2947" t="s">
        <v>1164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1164</v>
      </c>
    </row>
    <row r="2949" spans="1:5">
      <c r="A2949" t="s">
        <v>3700</v>
      </c>
      <c r="B2949">
        <v>10061269527</v>
      </c>
      <c r="C2949" t="s">
        <v>159</v>
      </c>
      <c r="D2949" s="9">
        <v>34049</v>
      </c>
      <c r="E2949" t="s">
        <v>1164</v>
      </c>
    </row>
    <row r="2950" spans="1:5">
      <c r="A2950" t="s">
        <v>3701</v>
      </c>
      <c r="B2950">
        <v>10009972085</v>
      </c>
      <c r="C2950" t="s">
        <v>159</v>
      </c>
      <c r="D2950" s="9">
        <v>34978</v>
      </c>
      <c r="E2950" t="s">
        <v>1164</v>
      </c>
    </row>
    <row r="2951" spans="1:5">
      <c r="A2951" t="s">
        <v>3702</v>
      </c>
      <c r="B2951">
        <v>10010637951</v>
      </c>
      <c r="C2951" t="s">
        <v>1635</v>
      </c>
      <c r="D2951" s="9">
        <v>33348</v>
      </c>
      <c r="E2951" t="s">
        <v>1164</v>
      </c>
    </row>
    <row r="2952" spans="1:5">
      <c r="A2952" t="s">
        <v>3703</v>
      </c>
      <c r="B2952">
        <v>10007188791</v>
      </c>
      <c r="C2952" t="s">
        <v>616</v>
      </c>
      <c r="D2952" s="9">
        <v>31258</v>
      </c>
      <c r="E2952" t="s">
        <v>1164</v>
      </c>
    </row>
    <row r="2953" spans="1:5">
      <c r="A2953" t="s">
        <v>3704</v>
      </c>
      <c r="B2953">
        <v>10009008755</v>
      </c>
      <c r="C2953" t="s">
        <v>100</v>
      </c>
      <c r="D2953" s="9">
        <v>34389</v>
      </c>
      <c r="E2953" t="s">
        <v>1164</v>
      </c>
    </row>
    <row r="2954" spans="1:5">
      <c r="A2954" t="s">
        <v>3705</v>
      </c>
      <c r="B2954">
        <v>10006692778</v>
      </c>
      <c r="C2954" t="s">
        <v>616</v>
      </c>
      <c r="D2954" s="9">
        <v>32075</v>
      </c>
      <c r="E2954" t="s">
        <v>1171</v>
      </c>
    </row>
    <row r="2955" spans="1:5">
      <c r="A2955" t="s">
        <v>3706</v>
      </c>
      <c r="B2955">
        <v>10007733308</v>
      </c>
      <c r="C2955" t="s">
        <v>114</v>
      </c>
      <c r="D2955" s="9">
        <v>34133</v>
      </c>
      <c r="E2955" t="s">
        <v>1162</v>
      </c>
    </row>
    <row r="2956" spans="1:5">
      <c r="A2956" t="s">
        <v>3707</v>
      </c>
      <c r="B2956">
        <v>10009147383</v>
      </c>
      <c r="C2956" t="s">
        <v>56</v>
      </c>
      <c r="D2956" s="9">
        <v>35113</v>
      </c>
      <c r="E2956" t="s">
        <v>1164</v>
      </c>
    </row>
    <row r="2957" spans="1:5">
      <c r="A2957" t="s">
        <v>6432</v>
      </c>
      <c r="B2957">
        <v>10010921877</v>
      </c>
      <c r="C2957" t="s">
        <v>162</v>
      </c>
      <c r="D2957" s="9">
        <v>30152</v>
      </c>
      <c r="E2957" t="s">
        <v>1164</v>
      </c>
    </row>
    <row r="2958" spans="1:5">
      <c r="A2958" t="s">
        <v>3709</v>
      </c>
      <c r="B2958">
        <v>10006472207</v>
      </c>
      <c r="C2958" t="s">
        <v>1131</v>
      </c>
      <c r="D2958" s="9">
        <v>32881</v>
      </c>
      <c r="E2958" t="s">
        <v>1164</v>
      </c>
    </row>
    <row r="2959" spans="1:5">
      <c r="A2959" t="s">
        <v>3710</v>
      </c>
      <c r="B2959">
        <v>10010180738</v>
      </c>
      <c r="C2959" t="s">
        <v>26</v>
      </c>
      <c r="D2959" s="9">
        <v>35432</v>
      </c>
      <c r="E2959" t="s">
        <v>1164</v>
      </c>
    </row>
    <row r="2960" spans="1:5">
      <c r="A2960" t="s">
        <v>3711</v>
      </c>
      <c r="B2960">
        <v>10064653615</v>
      </c>
      <c r="C2960" t="s">
        <v>26</v>
      </c>
      <c r="D2960" s="9">
        <v>35002</v>
      </c>
      <c r="E2960" t="s">
        <v>1162</v>
      </c>
    </row>
    <row r="2961" spans="1:5">
      <c r="A2961" t="s">
        <v>3712</v>
      </c>
      <c r="B2961">
        <v>10009325421</v>
      </c>
      <c r="C2961" t="s">
        <v>1278</v>
      </c>
      <c r="D2961" s="9">
        <v>34446</v>
      </c>
      <c r="E2961" t="s">
        <v>1162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1162</v>
      </c>
    </row>
    <row r="2963" spans="1:5">
      <c r="A2963" t="s">
        <v>3713</v>
      </c>
      <c r="B2963">
        <v>10007209508</v>
      </c>
      <c r="C2963" t="s">
        <v>254</v>
      </c>
      <c r="D2963" s="9">
        <v>33526</v>
      </c>
      <c r="E2963" t="s">
        <v>1164</v>
      </c>
    </row>
    <row r="2964" spans="1:5">
      <c r="A2964" t="s">
        <v>3714</v>
      </c>
      <c r="B2964">
        <v>10010871054</v>
      </c>
      <c r="C2964" t="s">
        <v>254</v>
      </c>
      <c r="D2964" s="9">
        <v>34858</v>
      </c>
      <c r="E2964" t="s">
        <v>1164</v>
      </c>
    </row>
    <row r="2965" spans="1:5">
      <c r="A2965" t="s">
        <v>3715</v>
      </c>
      <c r="B2965">
        <v>10006902138</v>
      </c>
      <c r="C2965" t="s">
        <v>76</v>
      </c>
      <c r="D2965" s="9">
        <v>33482</v>
      </c>
      <c r="E2965" t="s">
        <v>1164</v>
      </c>
    </row>
    <row r="2966" spans="1:5">
      <c r="A2966" t="s">
        <v>3716</v>
      </c>
      <c r="B2966">
        <v>10008673804</v>
      </c>
      <c r="C2966" t="s">
        <v>61</v>
      </c>
      <c r="D2966" s="9">
        <v>34559</v>
      </c>
      <c r="E2966" t="s">
        <v>1162</v>
      </c>
    </row>
    <row r="2967" spans="1:5">
      <c r="A2967" t="s">
        <v>3717</v>
      </c>
      <c r="B2967">
        <v>10061471207</v>
      </c>
      <c r="C2967" t="s">
        <v>114</v>
      </c>
      <c r="D2967" s="9">
        <v>34174</v>
      </c>
      <c r="E2967" t="s">
        <v>1164</v>
      </c>
    </row>
    <row r="2968" spans="1:5">
      <c r="A2968" t="s">
        <v>5823</v>
      </c>
      <c r="B2968">
        <v>10016536157</v>
      </c>
      <c r="C2968" t="s">
        <v>83</v>
      </c>
      <c r="D2968" s="9">
        <v>35905</v>
      </c>
      <c r="E2968" t="s">
        <v>1162</v>
      </c>
    </row>
    <row r="2969" spans="1:5">
      <c r="A2969" t="s">
        <v>3719</v>
      </c>
      <c r="B2969">
        <v>10006661658</v>
      </c>
      <c r="C2969" t="s">
        <v>176</v>
      </c>
      <c r="D2969" s="9">
        <v>25565</v>
      </c>
      <c r="E2969" t="s">
        <v>1162</v>
      </c>
    </row>
    <row r="2970" spans="1:5">
      <c r="A2970" t="s">
        <v>3720</v>
      </c>
      <c r="B2970">
        <v>10007728961</v>
      </c>
      <c r="C2970" t="s">
        <v>254</v>
      </c>
      <c r="D2970" s="9">
        <v>32969</v>
      </c>
      <c r="E2970" t="s">
        <v>1164</v>
      </c>
    </row>
    <row r="2971" spans="1:5">
      <c r="A2971" t="s">
        <v>3721</v>
      </c>
      <c r="B2971">
        <v>10009072817</v>
      </c>
      <c r="C2971" t="s">
        <v>478</v>
      </c>
      <c r="D2971" s="9">
        <v>35018</v>
      </c>
      <c r="E2971" t="s">
        <v>1164</v>
      </c>
    </row>
    <row r="2972" spans="1:5">
      <c r="A2972" t="s">
        <v>3722</v>
      </c>
      <c r="B2972">
        <v>10010591269</v>
      </c>
      <c r="C2972" t="s">
        <v>396</v>
      </c>
      <c r="D2972" s="9">
        <v>35211</v>
      </c>
      <c r="E2972" t="s">
        <v>1164</v>
      </c>
    </row>
    <row r="2973" spans="1:5">
      <c r="A2973" t="s">
        <v>3723</v>
      </c>
      <c r="B2973">
        <v>10010774256</v>
      </c>
      <c r="C2973" t="s">
        <v>1234</v>
      </c>
      <c r="D2973" s="9">
        <v>32065</v>
      </c>
      <c r="E2973" t="s">
        <v>1164</v>
      </c>
    </row>
    <row r="2974" spans="1:5">
      <c r="A2974" t="s">
        <v>3724</v>
      </c>
      <c r="B2974">
        <v>10014549172</v>
      </c>
      <c r="C2974" t="s">
        <v>1278</v>
      </c>
      <c r="D2974" s="9">
        <v>32679</v>
      </c>
      <c r="E2974" t="s">
        <v>1164</v>
      </c>
    </row>
    <row r="2975" spans="1:5">
      <c r="A2975" t="s">
        <v>3725</v>
      </c>
      <c r="B2975">
        <v>10010714238</v>
      </c>
      <c r="C2975" t="s">
        <v>478</v>
      </c>
      <c r="D2975" s="9">
        <v>35713</v>
      </c>
      <c r="E2975" t="s">
        <v>1162</v>
      </c>
    </row>
    <row r="2976" spans="1:5">
      <c r="A2976" t="s">
        <v>3726</v>
      </c>
      <c r="B2976">
        <v>10010921574</v>
      </c>
      <c r="C2976" t="s">
        <v>152</v>
      </c>
      <c r="D2976" s="9">
        <v>31585</v>
      </c>
      <c r="E2976" t="s">
        <v>1164</v>
      </c>
    </row>
    <row r="2977" spans="1:5">
      <c r="A2977" t="s">
        <v>2440</v>
      </c>
      <c r="B2977">
        <v>10015267073</v>
      </c>
      <c r="C2977" t="s">
        <v>196</v>
      </c>
      <c r="D2977" s="9">
        <v>36182</v>
      </c>
      <c r="E2977" t="s">
        <v>1171</v>
      </c>
    </row>
    <row r="2978" spans="1:5">
      <c r="A2978" t="s">
        <v>6652</v>
      </c>
      <c r="B2978">
        <v>10053800022</v>
      </c>
      <c r="C2978" t="s">
        <v>54</v>
      </c>
      <c r="D2978" s="9">
        <v>36233</v>
      </c>
      <c r="E2978" t="s">
        <v>1164</v>
      </c>
    </row>
    <row r="2979" spans="1:5">
      <c r="A2979" t="s">
        <v>3729</v>
      </c>
      <c r="B2979">
        <v>10009706852</v>
      </c>
      <c r="C2979" t="s">
        <v>152</v>
      </c>
      <c r="D2979" s="9">
        <v>33310</v>
      </c>
      <c r="E2979" t="s">
        <v>1164</v>
      </c>
    </row>
    <row r="2980" spans="1:5">
      <c r="A2980" t="s">
        <v>3730</v>
      </c>
      <c r="B2980">
        <v>10005605570</v>
      </c>
      <c r="C2980" t="s">
        <v>616</v>
      </c>
      <c r="D2980" s="9">
        <v>30493</v>
      </c>
      <c r="E2980" t="s">
        <v>1164</v>
      </c>
    </row>
    <row r="2981" spans="1:5">
      <c r="A2981" t="s">
        <v>3731</v>
      </c>
      <c r="B2981">
        <v>10007207888</v>
      </c>
      <c r="C2981" t="s">
        <v>2062</v>
      </c>
      <c r="D2981" s="9">
        <v>33572</v>
      </c>
      <c r="E2981" t="s">
        <v>1164</v>
      </c>
    </row>
    <row r="2982" spans="1:5">
      <c r="A2982" t="s">
        <v>3732</v>
      </c>
      <c r="B2982">
        <v>10010600363</v>
      </c>
      <c r="C2982" t="s">
        <v>2062</v>
      </c>
      <c r="D2982" s="9">
        <v>30670</v>
      </c>
      <c r="E2982" t="s">
        <v>1164</v>
      </c>
    </row>
    <row r="2983" spans="1:5">
      <c r="A2983" t="s">
        <v>3733</v>
      </c>
      <c r="B2983">
        <v>10010679983</v>
      </c>
      <c r="C2983" t="s">
        <v>478</v>
      </c>
      <c r="D2983" s="9">
        <v>35520</v>
      </c>
      <c r="E2983" t="s">
        <v>1164</v>
      </c>
    </row>
    <row r="2984" spans="1:5">
      <c r="A2984" t="s">
        <v>4425</v>
      </c>
      <c r="B2984">
        <v>10006498879</v>
      </c>
      <c r="C2984" t="s">
        <v>40</v>
      </c>
      <c r="D2984" s="9">
        <v>33363</v>
      </c>
      <c r="E2984" t="s">
        <v>1164</v>
      </c>
    </row>
    <row r="2985" spans="1:5">
      <c r="A2985" t="s">
        <v>3735</v>
      </c>
      <c r="B2985">
        <v>10004874333</v>
      </c>
      <c r="C2985" t="s">
        <v>210</v>
      </c>
      <c r="D2985" s="9">
        <v>32003</v>
      </c>
      <c r="E2985" t="s">
        <v>1164</v>
      </c>
    </row>
    <row r="2986" spans="1:5">
      <c r="A2986" t="s">
        <v>3736</v>
      </c>
      <c r="B2986">
        <v>10009213869</v>
      </c>
      <c r="C2986" t="s">
        <v>37</v>
      </c>
      <c r="D2986" s="9">
        <v>35393</v>
      </c>
      <c r="E2986" t="s">
        <v>1164</v>
      </c>
    </row>
    <row r="2987" spans="1:5">
      <c r="A2987" t="s">
        <v>3737</v>
      </c>
      <c r="B2987">
        <v>10010609457</v>
      </c>
      <c r="C2987" t="s">
        <v>210</v>
      </c>
      <c r="D2987" s="9">
        <v>35353</v>
      </c>
      <c r="E2987" t="s">
        <v>1164</v>
      </c>
    </row>
    <row r="2988" spans="1:5">
      <c r="A2988" t="s">
        <v>3738</v>
      </c>
      <c r="B2988">
        <v>10010737577</v>
      </c>
      <c r="C2988" t="s">
        <v>722</v>
      </c>
      <c r="D2988" s="9">
        <v>35250</v>
      </c>
      <c r="E2988" t="s">
        <v>1164</v>
      </c>
    </row>
    <row r="2989" spans="1:5">
      <c r="A2989" t="s">
        <v>3739</v>
      </c>
      <c r="B2989">
        <v>10009016637</v>
      </c>
      <c r="C2989" t="s">
        <v>210</v>
      </c>
      <c r="D2989" s="9">
        <v>34648</v>
      </c>
      <c r="E2989" t="s">
        <v>1164</v>
      </c>
    </row>
    <row r="2990" spans="1:5">
      <c r="A2990" t="s">
        <v>3740</v>
      </c>
      <c r="B2990">
        <v>10011023022</v>
      </c>
      <c r="C2990" t="s">
        <v>210</v>
      </c>
      <c r="D2990" s="9">
        <v>33671</v>
      </c>
      <c r="E2990" t="s">
        <v>1164</v>
      </c>
    </row>
    <row r="2991" spans="1:5">
      <c r="A2991" t="s">
        <v>3741</v>
      </c>
      <c r="B2991">
        <v>10010608043</v>
      </c>
      <c r="C2991" t="s">
        <v>186</v>
      </c>
      <c r="D2991" s="9">
        <v>34969</v>
      </c>
      <c r="E2991" t="s">
        <v>1164</v>
      </c>
    </row>
    <row r="2992" spans="1:5">
      <c r="A2992" t="s">
        <v>3742</v>
      </c>
      <c r="B2992">
        <v>10009862759</v>
      </c>
      <c r="C2992" t="s">
        <v>254</v>
      </c>
      <c r="D2992" s="9">
        <v>34432</v>
      </c>
      <c r="E2992" t="s">
        <v>1164</v>
      </c>
    </row>
    <row r="2993" spans="1:5">
      <c r="A2993" t="s">
        <v>3743</v>
      </c>
      <c r="B2993">
        <v>10007596801</v>
      </c>
      <c r="C2993" t="s">
        <v>254</v>
      </c>
      <c r="D2993" s="9">
        <v>33764</v>
      </c>
      <c r="E2993" t="s">
        <v>1164</v>
      </c>
    </row>
    <row r="2994" spans="1:5">
      <c r="A2994" t="s">
        <v>3744</v>
      </c>
      <c r="B2994">
        <v>10009313394</v>
      </c>
      <c r="C2994" t="s">
        <v>32</v>
      </c>
      <c r="D2994" s="9">
        <v>32078</v>
      </c>
      <c r="E2994" t="s">
        <v>1164</v>
      </c>
    </row>
    <row r="2995" spans="1:5">
      <c r="A2995" t="s">
        <v>5546</v>
      </c>
      <c r="B2995">
        <v>10016209084</v>
      </c>
      <c r="C2995" t="s">
        <v>162</v>
      </c>
      <c r="D2995" s="9">
        <v>28445</v>
      </c>
      <c r="E2995" t="s">
        <v>1164</v>
      </c>
    </row>
    <row r="2996" spans="1:5">
      <c r="A2996" t="s">
        <v>3746</v>
      </c>
      <c r="B2996">
        <v>10008933882</v>
      </c>
      <c r="C2996" t="s">
        <v>42</v>
      </c>
      <c r="D2996" s="9">
        <v>31835</v>
      </c>
      <c r="E2996" t="s">
        <v>1164</v>
      </c>
    </row>
    <row r="2997" spans="1:5">
      <c r="A2997" t="s">
        <v>3747</v>
      </c>
      <c r="B2997">
        <v>10008674410</v>
      </c>
      <c r="C2997" t="s">
        <v>478</v>
      </c>
      <c r="D2997" s="9">
        <v>34461</v>
      </c>
      <c r="E2997" t="s">
        <v>1162</v>
      </c>
    </row>
    <row r="2998" spans="1:5">
      <c r="A2998" t="s">
        <v>3748</v>
      </c>
      <c r="B2998">
        <v>10010115464</v>
      </c>
      <c r="C2998" t="s">
        <v>522</v>
      </c>
      <c r="D2998" s="9">
        <v>35506</v>
      </c>
      <c r="E2998" t="s">
        <v>1164</v>
      </c>
    </row>
    <row r="2999" spans="1:5">
      <c r="A2999" t="s">
        <v>3749</v>
      </c>
      <c r="B2999">
        <v>10009733427</v>
      </c>
      <c r="C2999" t="s">
        <v>205</v>
      </c>
      <c r="D2999" s="9">
        <v>35434</v>
      </c>
      <c r="E2999" t="s">
        <v>1164</v>
      </c>
    </row>
    <row r="3000" spans="1:5">
      <c r="A3000" t="s">
        <v>3750</v>
      </c>
      <c r="B3000">
        <v>10009712512</v>
      </c>
      <c r="C3000" t="s">
        <v>222</v>
      </c>
      <c r="D3000" s="9">
        <v>33611</v>
      </c>
      <c r="E3000" t="s">
        <v>1164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1164</v>
      </c>
    </row>
    <row r="3002" spans="1:5">
      <c r="A3002" t="s">
        <v>6997</v>
      </c>
      <c r="B3002">
        <v>10015411563</v>
      </c>
      <c r="C3002" t="s">
        <v>83</v>
      </c>
      <c r="D3002" s="9">
        <v>30435</v>
      </c>
      <c r="E3002" t="s">
        <v>1164</v>
      </c>
    </row>
    <row r="3003" spans="1:5">
      <c r="A3003" t="s">
        <v>3752</v>
      </c>
      <c r="B3003">
        <v>10008959750</v>
      </c>
      <c r="C3003" t="s">
        <v>362</v>
      </c>
      <c r="D3003" s="9">
        <v>30258</v>
      </c>
      <c r="E3003" t="s">
        <v>1164</v>
      </c>
    </row>
    <row r="3004" spans="1:5">
      <c r="A3004" t="s">
        <v>3753</v>
      </c>
      <c r="B3004">
        <v>10010718480</v>
      </c>
      <c r="C3004" t="s">
        <v>37</v>
      </c>
      <c r="D3004" s="9">
        <v>34386</v>
      </c>
      <c r="E3004" t="s">
        <v>1164</v>
      </c>
    </row>
    <row r="3005" spans="1:5">
      <c r="A3005" t="s">
        <v>3754</v>
      </c>
      <c r="B3005">
        <v>10008098571</v>
      </c>
      <c r="C3005" t="s">
        <v>30</v>
      </c>
      <c r="D3005" s="9">
        <v>32687</v>
      </c>
      <c r="E3005" t="s">
        <v>1164</v>
      </c>
    </row>
    <row r="3006" spans="1:5">
      <c r="A3006" t="s">
        <v>3755</v>
      </c>
      <c r="B3006">
        <v>10010800427</v>
      </c>
      <c r="C3006" t="s">
        <v>478</v>
      </c>
      <c r="D3006" s="9">
        <v>35617</v>
      </c>
      <c r="E3006" t="s">
        <v>1164</v>
      </c>
    </row>
    <row r="3007" spans="1:5">
      <c r="A3007" t="s">
        <v>3756</v>
      </c>
      <c r="B3007">
        <v>10011063640</v>
      </c>
      <c r="C3007" t="s">
        <v>522</v>
      </c>
      <c r="D3007" s="9">
        <v>35077</v>
      </c>
      <c r="E3007" t="s">
        <v>1164</v>
      </c>
    </row>
    <row r="3008" spans="1:5">
      <c r="A3008" t="s">
        <v>3757</v>
      </c>
      <c r="B3008">
        <v>10009740501</v>
      </c>
      <c r="C3008" t="s">
        <v>186</v>
      </c>
      <c r="D3008" s="9">
        <v>35603</v>
      </c>
      <c r="E3008" t="s">
        <v>1171</v>
      </c>
    </row>
    <row r="3009" spans="1:5">
      <c r="A3009" t="s">
        <v>3758</v>
      </c>
      <c r="B3009">
        <v>10009331481</v>
      </c>
      <c r="C3009" t="s">
        <v>152</v>
      </c>
      <c r="D3009" s="9">
        <v>34965</v>
      </c>
      <c r="E3009" t="s">
        <v>1164</v>
      </c>
    </row>
    <row r="3010" spans="1:5">
      <c r="A3010" t="s">
        <v>3759</v>
      </c>
      <c r="B3010">
        <v>10009206795</v>
      </c>
      <c r="C3010" t="s">
        <v>37</v>
      </c>
      <c r="D3010" s="9">
        <v>34223</v>
      </c>
      <c r="E3010" t="s">
        <v>1164</v>
      </c>
    </row>
    <row r="3011" spans="1:5">
      <c r="A3011" t="s">
        <v>3760</v>
      </c>
      <c r="B3011">
        <v>10010805376</v>
      </c>
      <c r="C3011" t="s">
        <v>478</v>
      </c>
      <c r="D3011" s="9">
        <v>35278</v>
      </c>
      <c r="E3011" t="s">
        <v>1162</v>
      </c>
    </row>
    <row r="3012" spans="1:5">
      <c r="A3012" t="s">
        <v>3761</v>
      </c>
      <c r="B3012">
        <v>10009523360</v>
      </c>
      <c r="C3012" t="s">
        <v>32</v>
      </c>
      <c r="D3012" s="9">
        <v>34872</v>
      </c>
      <c r="E3012" t="s">
        <v>1164</v>
      </c>
    </row>
    <row r="3013" spans="1:5">
      <c r="A3013" t="s">
        <v>3762</v>
      </c>
      <c r="B3013">
        <v>10010926628</v>
      </c>
      <c r="C3013" t="s">
        <v>176</v>
      </c>
      <c r="D3013" s="9">
        <v>30732</v>
      </c>
      <c r="E3013" t="s">
        <v>1164</v>
      </c>
    </row>
    <row r="3014" spans="1:5">
      <c r="A3014" t="s">
        <v>3763</v>
      </c>
      <c r="B3014">
        <v>10010681603</v>
      </c>
      <c r="C3014" t="s">
        <v>152</v>
      </c>
      <c r="D3014" s="9">
        <v>33239</v>
      </c>
      <c r="E3014" t="s">
        <v>1164</v>
      </c>
    </row>
    <row r="3015" spans="1:5">
      <c r="A3015" t="s">
        <v>3764</v>
      </c>
      <c r="B3015">
        <v>10010919958</v>
      </c>
      <c r="C3015" t="s">
        <v>362</v>
      </c>
      <c r="D3015" s="9">
        <v>26012</v>
      </c>
      <c r="E3015" t="s">
        <v>1171</v>
      </c>
    </row>
    <row r="3016" spans="1:5">
      <c r="A3016" t="s">
        <v>3765</v>
      </c>
      <c r="B3016">
        <v>10010888636</v>
      </c>
      <c r="C3016" t="s">
        <v>150</v>
      </c>
      <c r="D3016" s="9">
        <v>35628</v>
      </c>
      <c r="E3016" t="s">
        <v>1164</v>
      </c>
    </row>
    <row r="3017" spans="1:5">
      <c r="A3017" t="s">
        <v>3766</v>
      </c>
      <c r="B3017">
        <v>10010614612</v>
      </c>
      <c r="C3017" t="s">
        <v>254</v>
      </c>
      <c r="D3017" s="9">
        <v>34896</v>
      </c>
      <c r="E3017" t="s">
        <v>1164</v>
      </c>
    </row>
    <row r="3018" spans="1:5">
      <c r="A3018" t="s">
        <v>3767</v>
      </c>
      <c r="B3018">
        <v>10010871155</v>
      </c>
      <c r="C3018" t="s">
        <v>254</v>
      </c>
      <c r="D3018" s="9">
        <v>34454</v>
      </c>
      <c r="E3018" t="s">
        <v>1164</v>
      </c>
    </row>
    <row r="3019" spans="1:5">
      <c r="A3019" t="s">
        <v>3768</v>
      </c>
      <c r="B3019">
        <v>10010578741</v>
      </c>
      <c r="C3019" t="s">
        <v>61</v>
      </c>
      <c r="D3019" s="9">
        <v>28880</v>
      </c>
      <c r="E3019" t="s">
        <v>1164</v>
      </c>
    </row>
    <row r="3020" spans="1:5">
      <c r="A3020" t="s">
        <v>3769</v>
      </c>
      <c r="B3020">
        <v>10011030193</v>
      </c>
      <c r="C3020" t="s">
        <v>56</v>
      </c>
      <c r="D3020" s="9">
        <v>35427</v>
      </c>
      <c r="E3020" t="s">
        <v>1164</v>
      </c>
    </row>
    <row r="3021" spans="1:5">
      <c r="A3021" t="s">
        <v>3770</v>
      </c>
      <c r="B3021">
        <v>10009232764</v>
      </c>
      <c r="C3021" t="s">
        <v>140</v>
      </c>
      <c r="D3021" s="9">
        <v>35230</v>
      </c>
      <c r="E3021" t="s">
        <v>1164</v>
      </c>
    </row>
    <row r="3022" spans="1:5">
      <c r="A3022" t="s">
        <v>3771</v>
      </c>
      <c r="B3022">
        <v>10007901137</v>
      </c>
      <c r="C3022" t="s">
        <v>61</v>
      </c>
      <c r="D3022" s="9">
        <v>34472</v>
      </c>
      <c r="E3022" t="s">
        <v>1164</v>
      </c>
    </row>
    <row r="3023" spans="1:5">
      <c r="A3023" t="s">
        <v>3772</v>
      </c>
      <c r="B3023">
        <v>10006843231</v>
      </c>
      <c r="C3023" t="s">
        <v>56</v>
      </c>
      <c r="D3023" s="9">
        <v>33641</v>
      </c>
      <c r="E3023" t="s">
        <v>1164</v>
      </c>
    </row>
    <row r="3024" spans="1:5">
      <c r="A3024" t="s">
        <v>3484</v>
      </c>
      <c r="B3024">
        <v>10009181941</v>
      </c>
      <c r="C3024" t="s">
        <v>205</v>
      </c>
      <c r="D3024" s="9">
        <v>34156</v>
      </c>
      <c r="E3024" t="s">
        <v>1164</v>
      </c>
    </row>
    <row r="3025" spans="1:5">
      <c r="A3025" t="s">
        <v>3773</v>
      </c>
      <c r="B3025">
        <v>10009519623</v>
      </c>
      <c r="C3025" t="s">
        <v>35</v>
      </c>
      <c r="D3025" s="9">
        <v>35248</v>
      </c>
      <c r="E3025" t="s">
        <v>1164</v>
      </c>
    </row>
    <row r="3026" spans="1:5">
      <c r="A3026" t="s">
        <v>1851</v>
      </c>
      <c r="B3026">
        <v>10018701984</v>
      </c>
      <c r="C3026" t="s">
        <v>176</v>
      </c>
      <c r="D3026" s="9">
        <v>32266</v>
      </c>
      <c r="E3026" t="s">
        <v>1164</v>
      </c>
    </row>
    <row r="3027" spans="1:5">
      <c r="A3027" t="s">
        <v>3774</v>
      </c>
      <c r="B3027">
        <v>10006031966</v>
      </c>
      <c r="C3027" t="s">
        <v>362</v>
      </c>
      <c r="D3027" s="9">
        <v>32359</v>
      </c>
      <c r="E3027" t="s">
        <v>1164</v>
      </c>
    </row>
    <row r="3028" spans="1:5">
      <c r="A3028" t="s">
        <v>4942</v>
      </c>
      <c r="B3028">
        <v>10091972047</v>
      </c>
      <c r="C3028" t="s">
        <v>196</v>
      </c>
      <c r="D3028" s="9">
        <v>38679</v>
      </c>
      <c r="E3028" t="s">
        <v>1162</v>
      </c>
    </row>
    <row r="3029" spans="1:5">
      <c r="A3029" t="s">
        <v>3776</v>
      </c>
      <c r="B3029">
        <v>10010842055</v>
      </c>
      <c r="C3029" t="s">
        <v>42</v>
      </c>
      <c r="D3029" s="9">
        <v>35442</v>
      </c>
      <c r="E3029" t="s">
        <v>1164</v>
      </c>
    </row>
    <row r="3030" spans="1:5">
      <c r="A3030" t="s">
        <v>3777</v>
      </c>
      <c r="B3030">
        <v>10009985829</v>
      </c>
      <c r="C3030" t="s">
        <v>61</v>
      </c>
      <c r="D3030" s="9">
        <v>34811</v>
      </c>
      <c r="E3030" t="s">
        <v>1164</v>
      </c>
    </row>
    <row r="3031" spans="1:5">
      <c r="A3031" t="s">
        <v>7463</v>
      </c>
      <c r="B3031">
        <v>10006501307</v>
      </c>
      <c r="C3031" t="s">
        <v>54</v>
      </c>
      <c r="D3031" s="9">
        <v>33285</v>
      </c>
      <c r="E3031" t="s">
        <v>1164</v>
      </c>
    </row>
    <row r="3032" spans="1:5">
      <c r="A3032" t="s">
        <v>5127</v>
      </c>
      <c r="B3032">
        <v>10035543208</v>
      </c>
      <c r="C3032" t="s">
        <v>162</v>
      </c>
      <c r="D3032" s="9">
        <v>34532</v>
      </c>
      <c r="E3032" t="s">
        <v>1162</v>
      </c>
    </row>
    <row r="3033" spans="1:5">
      <c r="A3033" t="s">
        <v>3780</v>
      </c>
      <c r="B3033">
        <v>10010709790</v>
      </c>
      <c r="C3033" t="s">
        <v>254</v>
      </c>
      <c r="D3033" s="9">
        <v>33312</v>
      </c>
      <c r="E3033" t="s">
        <v>1164</v>
      </c>
    </row>
    <row r="3034" spans="1:5">
      <c r="A3034" t="s">
        <v>3781</v>
      </c>
      <c r="B3034">
        <v>10007802723</v>
      </c>
      <c r="C3034" t="s">
        <v>30</v>
      </c>
      <c r="D3034" s="9">
        <v>30066</v>
      </c>
      <c r="E3034" t="s">
        <v>1164</v>
      </c>
    </row>
    <row r="3035" spans="1:5">
      <c r="A3035" t="s">
        <v>3782</v>
      </c>
      <c r="B3035">
        <v>10010935621</v>
      </c>
      <c r="C3035" t="s">
        <v>30</v>
      </c>
      <c r="D3035" s="9">
        <v>33198</v>
      </c>
      <c r="E3035" t="s">
        <v>1171</v>
      </c>
    </row>
    <row r="3036" spans="1:5">
      <c r="A3036" t="s">
        <v>3783</v>
      </c>
      <c r="B3036">
        <v>10010583589</v>
      </c>
      <c r="C3036" t="s">
        <v>140</v>
      </c>
      <c r="D3036" s="9">
        <v>34087</v>
      </c>
      <c r="E3036" t="s">
        <v>1162</v>
      </c>
    </row>
    <row r="3037" spans="1:5">
      <c r="A3037" t="s">
        <v>3784</v>
      </c>
      <c r="B3037">
        <v>10009684018</v>
      </c>
      <c r="C3037" t="s">
        <v>186</v>
      </c>
      <c r="D3037" s="9">
        <v>35474</v>
      </c>
      <c r="E3037" t="s">
        <v>1164</v>
      </c>
    </row>
    <row r="3038" spans="1:5">
      <c r="A3038" t="s">
        <v>3785</v>
      </c>
      <c r="B3038">
        <v>10010783350</v>
      </c>
      <c r="C3038" t="s">
        <v>152</v>
      </c>
      <c r="D3038" s="9">
        <v>33937</v>
      </c>
      <c r="E3038" t="s">
        <v>1164</v>
      </c>
    </row>
    <row r="3039" spans="1:5">
      <c r="A3039" t="s">
        <v>6410</v>
      </c>
      <c r="B3039">
        <v>10010921776</v>
      </c>
      <c r="C3039" t="s">
        <v>162</v>
      </c>
      <c r="D3039" s="9">
        <v>30307</v>
      </c>
      <c r="E3039" t="s">
        <v>1164</v>
      </c>
    </row>
    <row r="3040" spans="1:5">
      <c r="A3040" t="s">
        <v>3787</v>
      </c>
      <c r="B3040">
        <v>10011077683</v>
      </c>
      <c r="C3040" t="s">
        <v>205</v>
      </c>
      <c r="D3040" s="9">
        <v>35543</v>
      </c>
      <c r="E3040" t="s">
        <v>1164</v>
      </c>
    </row>
    <row r="3041" spans="1:5">
      <c r="A3041" t="s">
        <v>3788</v>
      </c>
      <c r="B3041">
        <v>10002956763</v>
      </c>
      <c r="C3041" t="s">
        <v>176</v>
      </c>
      <c r="D3041" s="9">
        <v>26921</v>
      </c>
      <c r="E3041" t="s">
        <v>1162</v>
      </c>
    </row>
    <row r="3042" spans="1:5">
      <c r="A3042" t="s">
        <v>3789</v>
      </c>
      <c r="B3042">
        <v>10007748361</v>
      </c>
      <c r="C3042" t="s">
        <v>30</v>
      </c>
      <c r="D3042" s="9">
        <v>34259</v>
      </c>
      <c r="E3042" t="s">
        <v>1164</v>
      </c>
    </row>
    <row r="3043" spans="1:5">
      <c r="A3043" t="s">
        <v>3790</v>
      </c>
      <c r="B3043">
        <v>10009087062</v>
      </c>
      <c r="C3043" t="s">
        <v>30</v>
      </c>
      <c r="D3043" s="9">
        <v>34505</v>
      </c>
      <c r="E3043" t="s">
        <v>1164</v>
      </c>
    </row>
    <row r="3044" spans="1:5">
      <c r="A3044" t="s">
        <v>3791</v>
      </c>
      <c r="B3044">
        <v>10009532555</v>
      </c>
      <c r="C3044" t="s">
        <v>30</v>
      </c>
      <c r="D3044" s="9">
        <v>35393</v>
      </c>
      <c r="E3044" t="s">
        <v>1164</v>
      </c>
    </row>
    <row r="3045" spans="1:5">
      <c r="A3045" t="s">
        <v>3792</v>
      </c>
      <c r="B3045">
        <v>10010583892</v>
      </c>
      <c r="C3045" t="s">
        <v>30</v>
      </c>
      <c r="D3045" s="9">
        <v>30312</v>
      </c>
      <c r="E3045" t="s">
        <v>1164</v>
      </c>
    </row>
    <row r="3046" spans="1:5">
      <c r="A3046" t="s">
        <v>3793</v>
      </c>
      <c r="B3046">
        <v>10010676246</v>
      </c>
      <c r="C3046" t="s">
        <v>30</v>
      </c>
      <c r="D3046" s="9">
        <v>35319</v>
      </c>
      <c r="E3046" t="s">
        <v>1164</v>
      </c>
    </row>
    <row r="3047" spans="1:5">
      <c r="A3047" t="s">
        <v>3794</v>
      </c>
      <c r="B3047">
        <v>10011072532</v>
      </c>
      <c r="C3047" t="s">
        <v>205</v>
      </c>
      <c r="D3047" s="9">
        <v>35674</v>
      </c>
      <c r="E3047" t="s">
        <v>1164</v>
      </c>
    </row>
    <row r="3048" spans="1:5">
      <c r="A3048" t="s">
        <v>6427</v>
      </c>
      <c r="B3048">
        <v>10005441276</v>
      </c>
      <c r="C3048" t="s">
        <v>162</v>
      </c>
      <c r="D3048" s="9">
        <v>27311</v>
      </c>
      <c r="E3048" t="s">
        <v>1164</v>
      </c>
    </row>
    <row r="3049" spans="1:5">
      <c r="A3049" t="s">
        <v>3796</v>
      </c>
      <c r="B3049">
        <v>10015228576</v>
      </c>
      <c r="C3049" t="s">
        <v>722</v>
      </c>
      <c r="D3049" s="9">
        <v>34445</v>
      </c>
      <c r="E3049" t="s">
        <v>1164</v>
      </c>
    </row>
    <row r="3050" spans="1:5">
      <c r="A3050" t="s">
        <v>3797</v>
      </c>
      <c r="B3050">
        <v>10010852967</v>
      </c>
      <c r="C3050" t="s">
        <v>722</v>
      </c>
      <c r="D3050" s="9">
        <v>34959</v>
      </c>
      <c r="E3050" t="s">
        <v>1164</v>
      </c>
    </row>
    <row r="3051" spans="1:5">
      <c r="A3051" t="s">
        <v>3798</v>
      </c>
      <c r="B3051">
        <v>10008616614</v>
      </c>
      <c r="C3051" t="s">
        <v>254</v>
      </c>
      <c r="D3051" s="9">
        <v>32548</v>
      </c>
      <c r="E3051" t="s">
        <v>1164</v>
      </c>
    </row>
    <row r="3052" spans="1:5">
      <c r="A3052" t="s">
        <v>3799</v>
      </c>
      <c r="B3052">
        <v>10010592380</v>
      </c>
      <c r="C3052" t="s">
        <v>30</v>
      </c>
      <c r="D3052" s="9">
        <v>33456</v>
      </c>
      <c r="E3052" t="s">
        <v>1162</v>
      </c>
    </row>
    <row r="3053" spans="1:5">
      <c r="A3053" t="s">
        <v>3800</v>
      </c>
      <c r="B3053">
        <v>10010935722</v>
      </c>
      <c r="C3053" t="s">
        <v>30</v>
      </c>
      <c r="D3053" s="9">
        <v>35565</v>
      </c>
      <c r="E3053" t="s">
        <v>1164</v>
      </c>
    </row>
    <row r="3054" spans="1:5">
      <c r="A3054" t="s">
        <v>3801</v>
      </c>
      <c r="B3054">
        <v>10009135562</v>
      </c>
      <c r="C3054" t="s">
        <v>76</v>
      </c>
      <c r="D3054" s="9">
        <v>35198</v>
      </c>
      <c r="E3054" t="s">
        <v>1164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1162</v>
      </c>
    </row>
    <row r="3056" spans="1:5">
      <c r="A3056" t="s">
        <v>3802</v>
      </c>
      <c r="B3056">
        <v>10100630612</v>
      </c>
      <c r="C3056" t="s">
        <v>100</v>
      </c>
      <c r="D3056" s="9">
        <v>37937</v>
      </c>
      <c r="E3056" t="s">
        <v>1164</v>
      </c>
    </row>
    <row r="3057" spans="1:5">
      <c r="A3057" t="s">
        <v>3803</v>
      </c>
      <c r="B3057">
        <v>10086404146</v>
      </c>
      <c r="C3057" t="s">
        <v>33</v>
      </c>
      <c r="D3057" s="9">
        <v>37863</v>
      </c>
      <c r="E3057" t="s">
        <v>1162</v>
      </c>
    </row>
    <row r="3058" spans="1:5">
      <c r="A3058" t="s">
        <v>7996</v>
      </c>
      <c r="B3058">
        <v>10122230387</v>
      </c>
      <c r="C3058" t="s">
        <v>162</v>
      </c>
      <c r="D3058" s="9">
        <v>33056</v>
      </c>
      <c r="E3058" t="s">
        <v>1164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1162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1162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1162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1162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1164</v>
      </c>
    </row>
    <row r="3064" spans="1:5">
      <c r="A3064" t="s">
        <v>3804</v>
      </c>
      <c r="B3064">
        <v>10100633036</v>
      </c>
      <c r="C3064" t="s">
        <v>100</v>
      </c>
      <c r="D3064" s="9">
        <v>37794</v>
      </c>
      <c r="E3064" t="s">
        <v>1162</v>
      </c>
    </row>
    <row r="3065" spans="1:5">
      <c r="A3065" t="s">
        <v>3805</v>
      </c>
      <c r="B3065">
        <v>10112363467</v>
      </c>
      <c r="C3065" t="s">
        <v>100</v>
      </c>
      <c r="D3065" s="9">
        <v>38021</v>
      </c>
      <c r="E3065" t="s">
        <v>1162</v>
      </c>
    </row>
    <row r="3066" spans="1:5">
      <c r="A3066" t="s">
        <v>3806</v>
      </c>
      <c r="B3066">
        <v>10099145300</v>
      </c>
      <c r="C3066" t="s">
        <v>1234</v>
      </c>
      <c r="D3066" s="9">
        <v>37442</v>
      </c>
      <c r="E3066" t="s">
        <v>1164</v>
      </c>
    </row>
    <row r="3067" spans="1:5">
      <c r="A3067" t="s">
        <v>3807</v>
      </c>
      <c r="B3067">
        <v>10112267982</v>
      </c>
      <c r="C3067" t="s">
        <v>100</v>
      </c>
      <c r="D3067" s="9">
        <v>38159</v>
      </c>
      <c r="E3067" t="s">
        <v>1162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1162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1162</v>
      </c>
    </row>
    <row r="3070" spans="1:5">
      <c r="A3070" t="s">
        <v>3808</v>
      </c>
      <c r="B3070">
        <v>10017220514</v>
      </c>
      <c r="C3070" t="s">
        <v>176</v>
      </c>
      <c r="D3070" s="9">
        <v>37158</v>
      </c>
      <c r="E3070" t="s">
        <v>1162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1162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1162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1164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1162</v>
      </c>
    </row>
    <row r="3075" spans="1:5">
      <c r="A3075" t="s">
        <v>3809</v>
      </c>
      <c r="B3075">
        <v>10120748917</v>
      </c>
      <c r="C3075" t="s">
        <v>176</v>
      </c>
      <c r="D3075" s="9">
        <v>35320</v>
      </c>
      <c r="E3075" t="s">
        <v>1162</v>
      </c>
    </row>
    <row r="3076" spans="1:5">
      <c r="A3076" t="s">
        <v>3810</v>
      </c>
      <c r="B3076">
        <v>10008535071</v>
      </c>
      <c r="C3076" t="s">
        <v>35</v>
      </c>
      <c r="D3076" s="9">
        <v>32724</v>
      </c>
      <c r="E3076" t="s">
        <v>1162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1162</v>
      </c>
    </row>
    <row r="3078" spans="1:5">
      <c r="A3078" t="s">
        <v>3811</v>
      </c>
      <c r="B3078">
        <v>10009320872</v>
      </c>
      <c r="C3078" t="s">
        <v>176</v>
      </c>
      <c r="D3078" s="9">
        <v>33712</v>
      </c>
      <c r="E3078" t="s">
        <v>1162</v>
      </c>
    </row>
    <row r="3079" spans="1:5">
      <c r="A3079" t="s">
        <v>1354</v>
      </c>
      <c r="B3079">
        <v>10059725106</v>
      </c>
      <c r="C3079" t="s">
        <v>482</v>
      </c>
      <c r="D3079" s="9">
        <v>35461</v>
      </c>
      <c r="E3079" t="s">
        <v>1162</v>
      </c>
    </row>
    <row r="3080" spans="1:5">
      <c r="A3080" t="s">
        <v>3813</v>
      </c>
      <c r="B3080">
        <v>10079381245</v>
      </c>
      <c r="C3080" t="s">
        <v>1278</v>
      </c>
      <c r="D3080" s="9">
        <v>37646</v>
      </c>
      <c r="E3080" t="s">
        <v>1164</v>
      </c>
    </row>
    <row r="3081" spans="1:5">
      <c r="A3081" t="s">
        <v>4015</v>
      </c>
      <c r="B3081">
        <v>10034786709</v>
      </c>
      <c r="C3081" t="s">
        <v>83</v>
      </c>
      <c r="D3081" s="9">
        <v>37400</v>
      </c>
      <c r="E3081" t="s">
        <v>1164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1164</v>
      </c>
    </row>
    <row r="3083" spans="1:5">
      <c r="A3083" t="s">
        <v>3814</v>
      </c>
      <c r="B3083">
        <v>10010882370</v>
      </c>
      <c r="C3083" t="s">
        <v>1285</v>
      </c>
      <c r="D3083" s="9">
        <v>35591</v>
      </c>
      <c r="E3083" t="s">
        <v>1164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1162</v>
      </c>
    </row>
    <row r="3085" spans="1:5">
      <c r="A3085" t="s">
        <v>3815</v>
      </c>
      <c r="B3085">
        <v>10072670865</v>
      </c>
      <c r="C3085" t="s">
        <v>254</v>
      </c>
      <c r="D3085" s="9">
        <v>36646</v>
      </c>
      <c r="E3085" t="s">
        <v>1162</v>
      </c>
    </row>
    <row r="3086" spans="1:5">
      <c r="A3086" t="s">
        <v>3295</v>
      </c>
      <c r="B3086">
        <v>10114777959</v>
      </c>
      <c r="C3086" t="s">
        <v>476</v>
      </c>
      <c r="D3086" s="9">
        <v>35411</v>
      </c>
      <c r="E3086" t="s">
        <v>1164</v>
      </c>
    </row>
    <row r="3087" spans="1:5">
      <c r="A3087" t="s">
        <v>3817</v>
      </c>
      <c r="B3087">
        <v>10077645046</v>
      </c>
      <c r="C3087" t="s">
        <v>33</v>
      </c>
      <c r="D3087" s="9">
        <v>38283</v>
      </c>
      <c r="E3087" t="s">
        <v>1162</v>
      </c>
    </row>
    <row r="3088" spans="1:5">
      <c r="A3088" t="s">
        <v>3818</v>
      </c>
      <c r="B3088">
        <v>10064562776</v>
      </c>
      <c r="C3088" t="s">
        <v>111</v>
      </c>
      <c r="D3088" s="9">
        <v>38378</v>
      </c>
      <c r="E3088" t="s">
        <v>1162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1162</v>
      </c>
    </row>
    <row r="3090" spans="1:5">
      <c r="A3090" t="s">
        <v>3819</v>
      </c>
      <c r="B3090">
        <v>10009973705</v>
      </c>
      <c r="C3090" t="s">
        <v>93</v>
      </c>
      <c r="D3090" s="9">
        <v>35487</v>
      </c>
      <c r="E3090" t="s">
        <v>1162</v>
      </c>
    </row>
    <row r="3091" spans="1:5">
      <c r="A3091" t="s">
        <v>3820</v>
      </c>
      <c r="B3091">
        <v>10008927014</v>
      </c>
      <c r="C3091" t="s">
        <v>362</v>
      </c>
      <c r="D3091" s="9">
        <v>29299</v>
      </c>
      <c r="E3091" t="s">
        <v>1164</v>
      </c>
    </row>
    <row r="3092" spans="1:5">
      <c r="A3092" t="s">
        <v>3821</v>
      </c>
      <c r="B3092">
        <v>10011126789</v>
      </c>
      <c r="C3092" t="s">
        <v>1285</v>
      </c>
      <c r="D3092" s="9">
        <v>34288</v>
      </c>
      <c r="E3092" t="s">
        <v>1164</v>
      </c>
    </row>
    <row r="3093" spans="1:5">
      <c r="A3093" t="s">
        <v>3822</v>
      </c>
      <c r="B3093">
        <v>10062048153</v>
      </c>
      <c r="C3093" t="s">
        <v>248</v>
      </c>
      <c r="D3093" s="9">
        <v>36615</v>
      </c>
      <c r="E3093" t="s">
        <v>1171</v>
      </c>
    </row>
    <row r="3094" spans="1:5">
      <c r="A3094" t="s">
        <v>3823</v>
      </c>
      <c r="B3094">
        <v>10095736556</v>
      </c>
      <c r="C3094" t="s">
        <v>176</v>
      </c>
      <c r="D3094" s="9">
        <v>37439</v>
      </c>
      <c r="E3094" t="s">
        <v>1164</v>
      </c>
    </row>
    <row r="3095" spans="1:5">
      <c r="A3095" t="s">
        <v>3824</v>
      </c>
      <c r="B3095">
        <v>10094826473</v>
      </c>
      <c r="C3095" t="s">
        <v>362</v>
      </c>
      <c r="D3095" s="9">
        <v>37669</v>
      </c>
      <c r="E3095" t="s">
        <v>1162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1162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1162</v>
      </c>
    </row>
    <row r="3098" spans="1:5">
      <c r="A3098" t="s">
        <v>3825</v>
      </c>
      <c r="B3098">
        <v>10005876968</v>
      </c>
      <c r="C3098" t="s">
        <v>222</v>
      </c>
      <c r="D3098" s="9">
        <v>28652</v>
      </c>
      <c r="E3098" t="s">
        <v>1162</v>
      </c>
    </row>
    <row r="3099" spans="1:5">
      <c r="A3099" t="s">
        <v>3826</v>
      </c>
      <c r="B3099">
        <v>10083759581</v>
      </c>
      <c r="C3099" t="s">
        <v>33</v>
      </c>
      <c r="D3099" s="9">
        <v>37994</v>
      </c>
      <c r="E3099" t="s">
        <v>1162</v>
      </c>
    </row>
    <row r="3100" spans="1:5">
      <c r="A3100" t="s">
        <v>3827</v>
      </c>
      <c r="B3100">
        <v>10008973793</v>
      </c>
      <c r="C3100" t="s">
        <v>111</v>
      </c>
      <c r="D3100" s="9">
        <v>34553</v>
      </c>
      <c r="E3100" t="s">
        <v>1162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1162</v>
      </c>
    </row>
    <row r="3102" spans="1:5">
      <c r="A3102" t="s">
        <v>7416</v>
      </c>
      <c r="B3102">
        <v>10052274492</v>
      </c>
      <c r="C3102" t="s">
        <v>482</v>
      </c>
      <c r="D3102" s="9">
        <v>33664</v>
      </c>
      <c r="E3102" t="s">
        <v>1162</v>
      </c>
    </row>
    <row r="3103" spans="1:5">
      <c r="A3103" t="s">
        <v>3829</v>
      </c>
      <c r="B3103">
        <v>10022589664</v>
      </c>
      <c r="C3103" t="s">
        <v>628</v>
      </c>
      <c r="D3103" s="9">
        <v>37747</v>
      </c>
      <c r="E3103" t="s">
        <v>1162</v>
      </c>
    </row>
    <row r="3104" spans="1:5">
      <c r="A3104" t="s">
        <v>3830</v>
      </c>
      <c r="B3104">
        <v>10133218770</v>
      </c>
      <c r="C3104" t="s">
        <v>114</v>
      </c>
      <c r="D3104" s="9">
        <v>34554</v>
      </c>
      <c r="E3104" t="s">
        <v>1162</v>
      </c>
    </row>
    <row r="3105" spans="1:5">
      <c r="A3105" t="s">
        <v>3831</v>
      </c>
      <c r="B3105">
        <v>10063942279</v>
      </c>
      <c r="C3105" t="s">
        <v>44</v>
      </c>
      <c r="D3105" s="9">
        <v>38033</v>
      </c>
      <c r="E3105" t="s">
        <v>1162</v>
      </c>
    </row>
    <row r="3106" spans="1:5">
      <c r="A3106" t="s">
        <v>3832</v>
      </c>
      <c r="B3106">
        <v>10111103477</v>
      </c>
      <c r="C3106" t="s">
        <v>522</v>
      </c>
      <c r="D3106" s="9">
        <v>38206</v>
      </c>
      <c r="E3106" t="s">
        <v>1162</v>
      </c>
    </row>
    <row r="3107" spans="1:5">
      <c r="A3107" t="s">
        <v>3833</v>
      </c>
      <c r="B3107">
        <v>10127302982</v>
      </c>
      <c r="C3107" t="s">
        <v>248</v>
      </c>
      <c r="D3107" s="9">
        <v>37054</v>
      </c>
      <c r="E3107" t="s">
        <v>1164</v>
      </c>
    </row>
    <row r="3108" spans="1:5">
      <c r="A3108" t="s">
        <v>3834</v>
      </c>
      <c r="B3108">
        <v>10015869988</v>
      </c>
      <c r="C3108" t="s">
        <v>102</v>
      </c>
      <c r="D3108" s="9">
        <v>37015</v>
      </c>
      <c r="E3108" t="s">
        <v>1162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1162</v>
      </c>
    </row>
    <row r="3110" spans="1:5">
      <c r="A3110" t="s">
        <v>3952</v>
      </c>
      <c r="B3110">
        <v>10015583335</v>
      </c>
      <c r="C3110" t="s">
        <v>482</v>
      </c>
      <c r="D3110" s="9">
        <v>36354</v>
      </c>
      <c r="E3110" t="s">
        <v>1162</v>
      </c>
    </row>
    <row r="3111" spans="1:5">
      <c r="A3111" t="s">
        <v>3836</v>
      </c>
      <c r="B3111">
        <v>10022859345</v>
      </c>
      <c r="C3111" t="s">
        <v>22</v>
      </c>
      <c r="D3111" s="9">
        <v>37361</v>
      </c>
      <c r="E3111" t="s">
        <v>1162</v>
      </c>
    </row>
    <row r="3112" spans="1:5">
      <c r="A3112" t="s">
        <v>3837</v>
      </c>
      <c r="B3112">
        <v>10060813829</v>
      </c>
      <c r="C3112" t="s">
        <v>1278</v>
      </c>
      <c r="D3112" s="9">
        <v>37661</v>
      </c>
      <c r="E3112" t="s">
        <v>1164</v>
      </c>
    </row>
    <row r="3113" spans="1:5">
      <c r="A3113" t="s">
        <v>3838</v>
      </c>
      <c r="B3113">
        <v>10052633800</v>
      </c>
      <c r="C3113" t="s">
        <v>248</v>
      </c>
      <c r="D3113" s="9">
        <v>35311</v>
      </c>
      <c r="E3113" t="s">
        <v>1162</v>
      </c>
    </row>
    <row r="3114" spans="1:5">
      <c r="A3114" t="s">
        <v>3839</v>
      </c>
      <c r="B3114">
        <v>10125059757</v>
      </c>
      <c r="C3114" t="s">
        <v>522</v>
      </c>
      <c r="D3114" s="9">
        <v>38327</v>
      </c>
      <c r="E3114" t="s">
        <v>1162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1162</v>
      </c>
    </row>
    <row r="3116" spans="1:5">
      <c r="A3116" t="s">
        <v>4020</v>
      </c>
      <c r="B3116">
        <v>10034800651</v>
      </c>
      <c r="C3116" t="s">
        <v>83</v>
      </c>
      <c r="D3116" s="9">
        <v>37366</v>
      </c>
      <c r="E3116" t="s">
        <v>1164</v>
      </c>
    </row>
    <row r="3117" spans="1:5">
      <c r="A3117" t="s">
        <v>3840</v>
      </c>
      <c r="B3117">
        <v>10058521191</v>
      </c>
      <c r="C3117" t="s">
        <v>44</v>
      </c>
      <c r="D3117" s="9">
        <v>37970</v>
      </c>
      <c r="E3117" t="s">
        <v>1162</v>
      </c>
    </row>
    <row r="3118" spans="1:5">
      <c r="A3118" t="s">
        <v>3841</v>
      </c>
      <c r="B3118">
        <v>10064904300</v>
      </c>
      <c r="C3118" t="s">
        <v>254</v>
      </c>
      <c r="D3118" s="9">
        <v>36815</v>
      </c>
      <c r="E3118" t="s">
        <v>1164</v>
      </c>
    </row>
    <row r="3119" spans="1:5">
      <c r="A3119" t="s">
        <v>3842</v>
      </c>
      <c r="B3119">
        <v>10061075628</v>
      </c>
      <c r="C3119" t="s">
        <v>851</v>
      </c>
      <c r="D3119" s="9">
        <v>37274</v>
      </c>
      <c r="E3119" t="s">
        <v>1162</v>
      </c>
    </row>
    <row r="3120" spans="1:5">
      <c r="A3120" t="s">
        <v>3843</v>
      </c>
      <c r="B3120">
        <v>10021889143</v>
      </c>
      <c r="C3120" t="s">
        <v>33</v>
      </c>
      <c r="D3120" s="9">
        <v>38094</v>
      </c>
      <c r="E3120" t="s">
        <v>1162</v>
      </c>
    </row>
    <row r="3121" spans="1:5">
      <c r="A3121" t="s">
        <v>3844</v>
      </c>
      <c r="B3121">
        <v>10064985839</v>
      </c>
      <c r="C3121" t="s">
        <v>76</v>
      </c>
      <c r="D3121" s="9">
        <v>37392</v>
      </c>
      <c r="E3121" t="s">
        <v>1162</v>
      </c>
    </row>
    <row r="3122" spans="1:5">
      <c r="A3122" t="s">
        <v>3845</v>
      </c>
      <c r="B3122">
        <v>10109781146</v>
      </c>
      <c r="C3122" t="s">
        <v>111</v>
      </c>
      <c r="D3122" s="9">
        <v>35200</v>
      </c>
      <c r="E3122" t="s">
        <v>1162</v>
      </c>
    </row>
    <row r="3123" spans="1:5">
      <c r="A3123" t="s">
        <v>1259</v>
      </c>
      <c r="B3123">
        <v>10112223122</v>
      </c>
      <c r="C3123" t="s">
        <v>482</v>
      </c>
      <c r="D3123" s="9">
        <v>27085</v>
      </c>
      <c r="E3123" t="s">
        <v>1164</v>
      </c>
    </row>
    <row r="3124" spans="1:5">
      <c r="A3124" t="s">
        <v>8137</v>
      </c>
      <c r="B3124">
        <v>10094472223</v>
      </c>
      <c r="C3124" t="s">
        <v>616</v>
      </c>
      <c r="D3124" s="9">
        <v>36943</v>
      </c>
      <c r="E3124" t="s">
        <v>1164</v>
      </c>
    </row>
    <row r="3125" spans="1:5">
      <c r="A3125" t="s">
        <v>3847</v>
      </c>
      <c r="B3125">
        <v>10125481810</v>
      </c>
      <c r="C3125" t="s">
        <v>140</v>
      </c>
      <c r="D3125" s="9">
        <v>37588</v>
      </c>
      <c r="E3125" t="s">
        <v>1162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1162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1162</v>
      </c>
    </row>
    <row r="3128" spans="1:5">
      <c r="A3128" t="s">
        <v>3849</v>
      </c>
      <c r="B3128">
        <v>10052414538</v>
      </c>
      <c r="C3128" t="s">
        <v>3848</v>
      </c>
      <c r="D3128" s="9">
        <v>36548</v>
      </c>
      <c r="E3128" t="s">
        <v>1162</v>
      </c>
    </row>
    <row r="3129" spans="1:5">
      <c r="A3129" t="s">
        <v>3850</v>
      </c>
      <c r="B3129">
        <v>10107443345</v>
      </c>
      <c r="C3129" t="s">
        <v>35</v>
      </c>
      <c r="D3129" s="9">
        <v>34976</v>
      </c>
      <c r="E3129" t="s">
        <v>1162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1162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1162</v>
      </c>
    </row>
    <row r="3132" spans="1:5">
      <c r="A3132" t="s">
        <v>1543</v>
      </c>
      <c r="B3132">
        <v>10096427074</v>
      </c>
      <c r="C3132" t="s">
        <v>476</v>
      </c>
      <c r="D3132" s="9">
        <v>34720</v>
      </c>
      <c r="E3132" t="s">
        <v>1162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1162</v>
      </c>
    </row>
    <row r="3134" spans="1:5">
      <c r="A3134" t="s">
        <v>3852</v>
      </c>
      <c r="B3134">
        <v>10050724011</v>
      </c>
      <c r="C3134" t="s">
        <v>59</v>
      </c>
      <c r="D3134" s="9">
        <v>37357</v>
      </c>
      <c r="E3134" t="s">
        <v>1164</v>
      </c>
    </row>
    <row r="3135" spans="1:5">
      <c r="A3135" t="s">
        <v>3853</v>
      </c>
      <c r="B3135">
        <v>10071343581</v>
      </c>
      <c r="C3135" t="s">
        <v>152</v>
      </c>
      <c r="D3135" s="9">
        <v>37586</v>
      </c>
      <c r="E3135" t="s">
        <v>1164</v>
      </c>
    </row>
    <row r="3136" spans="1:5">
      <c r="A3136" t="s">
        <v>3854</v>
      </c>
      <c r="B3136">
        <v>10058975778</v>
      </c>
      <c r="C3136" t="s">
        <v>44</v>
      </c>
      <c r="D3136" s="9">
        <v>37663</v>
      </c>
      <c r="E3136" t="s">
        <v>1164</v>
      </c>
    </row>
    <row r="3137" spans="1:5">
      <c r="A3137" t="s">
        <v>3855</v>
      </c>
      <c r="B3137">
        <v>10041867204</v>
      </c>
      <c r="C3137" t="s">
        <v>35</v>
      </c>
      <c r="D3137" s="9">
        <v>37748</v>
      </c>
      <c r="E3137" t="s">
        <v>1162</v>
      </c>
    </row>
    <row r="3138" spans="1:5">
      <c r="A3138" t="s">
        <v>3856</v>
      </c>
      <c r="B3138">
        <v>10002274228</v>
      </c>
      <c r="C3138" t="s">
        <v>150</v>
      </c>
      <c r="D3138" s="9">
        <v>29750</v>
      </c>
      <c r="E3138" t="s">
        <v>1162</v>
      </c>
    </row>
    <row r="3139" spans="1:5">
      <c r="A3139" t="s">
        <v>3857</v>
      </c>
      <c r="B3139">
        <v>10096442838</v>
      </c>
      <c r="C3139" t="s">
        <v>42</v>
      </c>
      <c r="D3139" s="9">
        <v>38024</v>
      </c>
      <c r="E3139" t="s">
        <v>1162</v>
      </c>
    </row>
    <row r="3140" spans="1:5">
      <c r="A3140" t="s">
        <v>3858</v>
      </c>
      <c r="B3140">
        <v>10107396461</v>
      </c>
      <c r="C3140" t="s">
        <v>140</v>
      </c>
      <c r="D3140" s="9">
        <v>38184</v>
      </c>
      <c r="E3140" t="s">
        <v>1162</v>
      </c>
    </row>
    <row r="3141" spans="1:5">
      <c r="A3141" t="s">
        <v>3859</v>
      </c>
      <c r="B3141">
        <v>10045871482</v>
      </c>
      <c r="C3141" t="s">
        <v>362</v>
      </c>
      <c r="D3141" s="9">
        <v>32908</v>
      </c>
      <c r="E3141" t="s">
        <v>1164</v>
      </c>
    </row>
    <row r="3142" spans="1:5">
      <c r="A3142" t="s">
        <v>3860</v>
      </c>
      <c r="B3142">
        <v>10075172051</v>
      </c>
      <c r="C3142" t="s">
        <v>50</v>
      </c>
      <c r="D3142" s="9">
        <v>37435</v>
      </c>
      <c r="E3142" t="s">
        <v>1162</v>
      </c>
    </row>
    <row r="3143" spans="1:5">
      <c r="A3143" t="s">
        <v>3861</v>
      </c>
      <c r="B3143">
        <v>10107619157</v>
      </c>
      <c r="C3143" t="s">
        <v>114</v>
      </c>
      <c r="D3143" s="9">
        <v>37769</v>
      </c>
      <c r="E3143" t="s">
        <v>1162</v>
      </c>
    </row>
    <row r="3144" spans="1:5">
      <c r="A3144" t="s">
        <v>3862</v>
      </c>
      <c r="B3144">
        <v>10050305392</v>
      </c>
      <c r="C3144" t="s">
        <v>282</v>
      </c>
      <c r="D3144" s="9">
        <v>36822</v>
      </c>
      <c r="E3144" t="s">
        <v>1164</v>
      </c>
    </row>
    <row r="3145" spans="1:5">
      <c r="A3145" t="s">
        <v>3863</v>
      </c>
      <c r="B3145">
        <v>10107236817</v>
      </c>
      <c r="C3145" t="s">
        <v>152</v>
      </c>
      <c r="D3145" s="9">
        <v>33337</v>
      </c>
      <c r="E3145" t="s">
        <v>1162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1162</v>
      </c>
    </row>
    <row r="3147" spans="1:5">
      <c r="A3147" t="s">
        <v>3864</v>
      </c>
      <c r="B3147">
        <v>10119237232</v>
      </c>
      <c r="C3147" t="s">
        <v>851</v>
      </c>
      <c r="D3147" s="9">
        <v>38666</v>
      </c>
      <c r="E3147" t="s">
        <v>1162</v>
      </c>
    </row>
    <row r="3148" spans="1:5">
      <c r="A3148" t="s">
        <v>3865</v>
      </c>
      <c r="B3148">
        <v>10065069301</v>
      </c>
      <c r="C3148" t="s">
        <v>76</v>
      </c>
      <c r="D3148" s="9">
        <v>38216</v>
      </c>
      <c r="E3148" t="s">
        <v>1162</v>
      </c>
    </row>
    <row r="3149" spans="1:5">
      <c r="A3149" t="s">
        <v>3866</v>
      </c>
      <c r="B3149">
        <v>10123132184</v>
      </c>
      <c r="C3149" t="s">
        <v>111</v>
      </c>
      <c r="D3149" s="9">
        <v>38667</v>
      </c>
      <c r="E3149" t="s">
        <v>1162</v>
      </c>
    </row>
    <row r="3150" spans="1:5">
      <c r="A3150" t="s">
        <v>8138</v>
      </c>
      <c r="B3150">
        <v>10135666911</v>
      </c>
      <c r="C3150" t="s">
        <v>59</v>
      </c>
      <c r="D3150" s="9">
        <v>36200</v>
      </c>
      <c r="E3150" t="s">
        <v>1164</v>
      </c>
    </row>
    <row r="3151" spans="1:5">
      <c r="A3151" t="s">
        <v>3867</v>
      </c>
      <c r="B3151">
        <v>10088468428</v>
      </c>
      <c r="C3151" t="s">
        <v>152</v>
      </c>
      <c r="D3151" s="9">
        <v>36461</v>
      </c>
      <c r="E3151" t="s">
        <v>1162</v>
      </c>
    </row>
    <row r="3152" spans="1:5">
      <c r="A3152" t="s">
        <v>3868</v>
      </c>
      <c r="B3152">
        <v>10090538972</v>
      </c>
      <c r="C3152" t="s">
        <v>129</v>
      </c>
      <c r="D3152" s="9">
        <v>27425</v>
      </c>
      <c r="E3152" t="s">
        <v>1164</v>
      </c>
    </row>
    <row r="3153" spans="1:5">
      <c r="A3153" t="s">
        <v>3869</v>
      </c>
      <c r="B3153">
        <v>10045865927</v>
      </c>
      <c r="C3153" t="s">
        <v>362</v>
      </c>
      <c r="D3153" s="9">
        <v>38109</v>
      </c>
      <c r="E3153" t="s">
        <v>1162</v>
      </c>
    </row>
    <row r="3154" spans="1:5">
      <c r="A3154" t="s">
        <v>2316</v>
      </c>
      <c r="B3154">
        <v>10047374477</v>
      </c>
      <c r="C3154" t="s">
        <v>40</v>
      </c>
      <c r="D3154" s="9">
        <v>37053</v>
      </c>
      <c r="E3154" t="s">
        <v>1164</v>
      </c>
    </row>
    <row r="3155" spans="1:5">
      <c r="A3155" t="s">
        <v>3871</v>
      </c>
      <c r="B3155">
        <v>10132459241</v>
      </c>
      <c r="C3155" t="s">
        <v>114</v>
      </c>
      <c r="D3155" s="9">
        <v>37830</v>
      </c>
      <c r="E3155" t="s">
        <v>1162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1162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1162</v>
      </c>
    </row>
    <row r="3158" spans="1:5">
      <c r="A3158" t="s">
        <v>3872</v>
      </c>
      <c r="B3158">
        <v>10063574992</v>
      </c>
      <c r="C3158" t="s">
        <v>35</v>
      </c>
      <c r="D3158" s="9">
        <v>38036</v>
      </c>
      <c r="E3158" t="s">
        <v>1162</v>
      </c>
    </row>
    <row r="3159" spans="1:5">
      <c r="A3159" t="s">
        <v>3873</v>
      </c>
      <c r="B3159">
        <v>10094277415</v>
      </c>
      <c r="C3159" t="s">
        <v>851</v>
      </c>
      <c r="D3159" s="9">
        <v>38207</v>
      </c>
      <c r="E3159" t="s">
        <v>1162</v>
      </c>
    </row>
    <row r="3160" spans="1:5">
      <c r="A3160" t="s">
        <v>3874</v>
      </c>
      <c r="B3160">
        <v>10022031411</v>
      </c>
      <c r="C3160" t="s">
        <v>33</v>
      </c>
      <c r="D3160" s="9">
        <v>37235</v>
      </c>
      <c r="E3160" t="s">
        <v>1162</v>
      </c>
    </row>
    <row r="3161" spans="1:5">
      <c r="A3161" t="s">
        <v>3875</v>
      </c>
      <c r="B3161">
        <v>10023196219</v>
      </c>
      <c r="C3161" t="s">
        <v>22</v>
      </c>
      <c r="D3161" s="9">
        <v>36103</v>
      </c>
      <c r="E3161" t="s">
        <v>1162</v>
      </c>
    </row>
    <row r="3162" spans="1:5">
      <c r="A3162" t="s">
        <v>4096</v>
      </c>
      <c r="B3162">
        <v>10079618893</v>
      </c>
      <c r="C3162" t="s">
        <v>83</v>
      </c>
      <c r="D3162" s="9">
        <v>26318</v>
      </c>
      <c r="E3162" t="s">
        <v>1164</v>
      </c>
    </row>
    <row r="3163" spans="1:5">
      <c r="A3163" t="s">
        <v>3876</v>
      </c>
      <c r="B3163">
        <v>10039589926</v>
      </c>
      <c r="C3163" t="s">
        <v>35</v>
      </c>
      <c r="D3163" s="9">
        <v>34344</v>
      </c>
      <c r="E3163" t="s">
        <v>1162</v>
      </c>
    </row>
    <row r="3164" spans="1:5">
      <c r="A3164" t="s">
        <v>5459</v>
      </c>
      <c r="B3164">
        <v>10059648516</v>
      </c>
      <c r="C3164" t="s">
        <v>40</v>
      </c>
      <c r="D3164" s="9">
        <v>36248</v>
      </c>
      <c r="E3164" t="s">
        <v>1162</v>
      </c>
    </row>
    <row r="3165" spans="1:5">
      <c r="A3165" t="s">
        <v>3878</v>
      </c>
      <c r="B3165">
        <v>10075807605</v>
      </c>
      <c r="C3165" t="s">
        <v>282</v>
      </c>
      <c r="D3165" s="9">
        <v>37978</v>
      </c>
      <c r="E3165" t="s">
        <v>1162</v>
      </c>
    </row>
    <row r="3166" spans="1:5">
      <c r="A3166" t="s">
        <v>3879</v>
      </c>
      <c r="B3166">
        <v>10023974643</v>
      </c>
      <c r="C3166" t="s">
        <v>111</v>
      </c>
      <c r="D3166" s="9">
        <v>36168</v>
      </c>
      <c r="E3166" t="s">
        <v>1162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1162</v>
      </c>
    </row>
    <row r="3168" spans="1:5">
      <c r="A3168" t="s">
        <v>3880</v>
      </c>
      <c r="B3168">
        <v>10117666438</v>
      </c>
      <c r="C3168" t="s">
        <v>56</v>
      </c>
      <c r="D3168" s="9">
        <v>37761</v>
      </c>
      <c r="E3168" t="s">
        <v>1162</v>
      </c>
    </row>
    <row r="3169" spans="1:5">
      <c r="A3169" t="s">
        <v>3881</v>
      </c>
      <c r="B3169">
        <v>10104304181</v>
      </c>
      <c r="C3169" t="s">
        <v>50</v>
      </c>
      <c r="D3169" s="9">
        <v>37421</v>
      </c>
      <c r="E3169" t="s">
        <v>1164</v>
      </c>
    </row>
    <row r="3170" spans="1:5">
      <c r="A3170" t="s">
        <v>3882</v>
      </c>
      <c r="B3170">
        <v>10140373027</v>
      </c>
      <c r="C3170" t="s">
        <v>222</v>
      </c>
      <c r="D3170" s="9">
        <v>28981</v>
      </c>
      <c r="E3170" t="s">
        <v>1162</v>
      </c>
    </row>
    <row r="3171" spans="1:5">
      <c r="A3171" t="s">
        <v>3883</v>
      </c>
      <c r="B3171">
        <v>10114931644</v>
      </c>
      <c r="C3171" t="s">
        <v>59</v>
      </c>
      <c r="D3171" s="9">
        <v>36151</v>
      </c>
      <c r="E3171" t="s">
        <v>1164</v>
      </c>
    </row>
    <row r="3172" spans="1:5">
      <c r="A3172" t="s">
        <v>4171</v>
      </c>
      <c r="B3172">
        <v>10016525346</v>
      </c>
      <c r="C3172" t="s">
        <v>83</v>
      </c>
      <c r="D3172" s="9">
        <v>36762</v>
      </c>
      <c r="E3172" t="s">
        <v>1164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1162</v>
      </c>
    </row>
    <row r="3174" spans="1:5">
      <c r="A3174" t="s">
        <v>4300</v>
      </c>
      <c r="B3174">
        <v>10009098984</v>
      </c>
      <c r="C3174" t="s">
        <v>162</v>
      </c>
      <c r="D3174" s="9">
        <v>34862</v>
      </c>
      <c r="E3174" t="s">
        <v>1164</v>
      </c>
    </row>
    <row r="3175" spans="1:5">
      <c r="A3175" t="s">
        <v>3885</v>
      </c>
      <c r="B3175">
        <v>10091281428</v>
      </c>
      <c r="C3175" t="s">
        <v>42</v>
      </c>
      <c r="D3175" s="9">
        <v>37874</v>
      </c>
      <c r="E3175" t="s">
        <v>1162</v>
      </c>
    </row>
    <row r="3176" spans="1:5">
      <c r="A3176" t="s">
        <v>3886</v>
      </c>
      <c r="B3176">
        <v>10111610406</v>
      </c>
      <c r="C3176" t="s">
        <v>56</v>
      </c>
      <c r="D3176" s="9">
        <v>37469</v>
      </c>
      <c r="E3176" t="s">
        <v>1162</v>
      </c>
    </row>
    <row r="3177" spans="1:5">
      <c r="A3177" t="s">
        <v>3887</v>
      </c>
      <c r="B3177">
        <v>10016308310</v>
      </c>
      <c r="C3177" t="s">
        <v>362</v>
      </c>
      <c r="D3177" s="9">
        <v>35194</v>
      </c>
      <c r="E3177" t="s">
        <v>1164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1162</v>
      </c>
    </row>
    <row r="3179" spans="1:5">
      <c r="A3179" t="s">
        <v>3888</v>
      </c>
      <c r="B3179">
        <v>10130240769</v>
      </c>
      <c r="C3179" t="s">
        <v>222</v>
      </c>
      <c r="D3179" s="9">
        <v>37939</v>
      </c>
      <c r="E3179" t="s">
        <v>1164</v>
      </c>
    </row>
    <row r="3180" spans="1:5">
      <c r="A3180" t="s">
        <v>3889</v>
      </c>
      <c r="B3180">
        <v>10123473102</v>
      </c>
      <c r="C3180" t="s">
        <v>59</v>
      </c>
      <c r="D3180" s="9">
        <v>36415</v>
      </c>
      <c r="E3180" t="s">
        <v>1164</v>
      </c>
    </row>
    <row r="3181" spans="1:5">
      <c r="A3181" t="s">
        <v>3890</v>
      </c>
      <c r="B3181">
        <v>10080659019</v>
      </c>
      <c r="C3181" t="s">
        <v>42</v>
      </c>
      <c r="D3181" s="9">
        <v>37995</v>
      </c>
      <c r="E3181" t="s">
        <v>1164</v>
      </c>
    </row>
    <row r="3182" spans="1:5">
      <c r="A3182" t="s">
        <v>3891</v>
      </c>
      <c r="B3182">
        <v>10092490894</v>
      </c>
      <c r="C3182" t="s">
        <v>56</v>
      </c>
      <c r="D3182" s="9">
        <v>37262</v>
      </c>
      <c r="E3182" t="s">
        <v>1164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1162</v>
      </c>
    </row>
    <row r="3184" spans="1:5">
      <c r="A3184" t="s">
        <v>3892</v>
      </c>
      <c r="B3184">
        <v>10135667214</v>
      </c>
      <c r="C3184" t="s">
        <v>59</v>
      </c>
      <c r="D3184" s="9">
        <v>36661</v>
      </c>
      <c r="E3184" t="s">
        <v>1164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1162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1163</v>
      </c>
    </row>
    <row r="3187" spans="1:5">
      <c r="A3187" t="s">
        <v>3894</v>
      </c>
      <c r="B3187">
        <v>10016273146</v>
      </c>
      <c r="C3187" t="s">
        <v>32</v>
      </c>
      <c r="D3187" s="9">
        <v>34950</v>
      </c>
      <c r="E3187" t="s">
        <v>1162</v>
      </c>
    </row>
    <row r="3188" spans="1:5">
      <c r="A3188" t="s">
        <v>3895</v>
      </c>
      <c r="B3188">
        <v>10117765256</v>
      </c>
      <c r="C3188" t="s">
        <v>56</v>
      </c>
      <c r="D3188" s="9">
        <v>37783</v>
      </c>
      <c r="E3188" t="s">
        <v>1164</v>
      </c>
    </row>
    <row r="3189" spans="1:5">
      <c r="A3189" t="s">
        <v>3896</v>
      </c>
      <c r="B3189">
        <v>10091677310</v>
      </c>
      <c r="C3189" t="s">
        <v>93</v>
      </c>
      <c r="D3189" s="9">
        <v>33763</v>
      </c>
      <c r="E3189" t="s">
        <v>1162</v>
      </c>
    </row>
    <row r="3190" spans="1:5">
      <c r="A3190" t="s">
        <v>3897</v>
      </c>
      <c r="B3190">
        <v>10135667416</v>
      </c>
      <c r="C3190" t="s">
        <v>59</v>
      </c>
      <c r="D3190" s="9">
        <v>37869</v>
      </c>
      <c r="E3190" t="s">
        <v>1162</v>
      </c>
    </row>
    <row r="3191" spans="1:5">
      <c r="A3191" t="s">
        <v>3031</v>
      </c>
      <c r="B3191">
        <v>10004415706</v>
      </c>
      <c r="C3191" t="s">
        <v>83</v>
      </c>
      <c r="D3191" s="9">
        <v>31636</v>
      </c>
      <c r="E3191" t="s">
        <v>1164</v>
      </c>
    </row>
    <row r="3192" spans="1:5">
      <c r="A3192" t="s">
        <v>3899</v>
      </c>
      <c r="B3192">
        <v>10015476938</v>
      </c>
      <c r="C3192" t="s">
        <v>32</v>
      </c>
      <c r="D3192" s="9">
        <v>36274</v>
      </c>
      <c r="E3192" t="s">
        <v>1162</v>
      </c>
    </row>
    <row r="3193" spans="1:5">
      <c r="A3193" t="s">
        <v>3900</v>
      </c>
      <c r="B3193">
        <v>10117764852</v>
      </c>
      <c r="C3193" t="s">
        <v>56</v>
      </c>
      <c r="D3193" s="9">
        <v>37975</v>
      </c>
      <c r="E3193" t="s">
        <v>1164</v>
      </c>
    </row>
    <row r="3194" spans="1:5">
      <c r="A3194" t="s">
        <v>3901</v>
      </c>
      <c r="B3194">
        <v>10005631438</v>
      </c>
      <c r="C3194" t="s">
        <v>851</v>
      </c>
      <c r="D3194" s="9">
        <v>28334</v>
      </c>
      <c r="E3194" t="s">
        <v>1162</v>
      </c>
    </row>
    <row r="3195" spans="1:5">
      <c r="A3195" t="s">
        <v>3902</v>
      </c>
      <c r="B3195">
        <v>10135667517</v>
      </c>
      <c r="C3195" t="s">
        <v>59</v>
      </c>
      <c r="D3195" s="9">
        <v>37981</v>
      </c>
      <c r="E3195" t="s">
        <v>1164</v>
      </c>
    </row>
    <row r="3196" spans="1:5">
      <c r="A3196" t="s">
        <v>4017</v>
      </c>
      <c r="B3196">
        <v>10091455725</v>
      </c>
      <c r="C3196" t="s">
        <v>83</v>
      </c>
      <c r="D3196" s="9">
        <v>37382</v>
      </c>
      <c r="E3196" t="s">
        <v>1162</v>
      </c>
    </row>
    <row r="3197" spans="1:5">
      <c r="A3197" t="s">
        <v>3904</v>
      </c>
      <c r="B3197">
        <v>10095115251</v>
      </c>
      <c r="C3197" t="s">
        <v>32</v>
      </c>
      <c r="D3197" s="9">
        <v>37104</v>
      </c>
      <c r="E3197" t="s">
        <v>1162</v>
      </c>
    </row>
    <row r="3198" spans="1:5">
      <c r="A3198" t="s">
        <v>3905</v>
      </c>
      <c r="B3198">
        <v>10094449082</v>
      </c>
      <c r="C3198" t="s">
        <v>140</v>
      </c>
      <c r="D3198" s="9">
        <v>38117</v>
      </c>
      <c r="E3198" t="s">
        <v>1164</v>
      </c>
    </row>
    <row r="3199" spans="1:5">
      <c r="A3199" t="s">
        <v>3906</v>
      </c>
      <c r="B3199">
        <v>10051194560</v>
      </c>
      <c r="C3199" t="s">
        <v>32</v>
      </c>
      <c r="D3199" s="9">
        <v>36970</v>
      </c>
      <c r="E3199" t="s">
        <v>1162</v>
      </c>
    </row>
    <row r="3200" spans="1:5">
      <c r="A3200" t="s">
        <v>5824</v>
      </c>
      <c r="B3200">
        <v>10016531814</v>
      </c>
      <c r="C3200" t="s">
        <v>83</v>
      </c>
      <c r="D3200" s="9">
        <v>35895</v>
      </c>
      <c r="E3200" t="s">
        <v>1162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1162</v>
      </c>
    </row>
    <row r="3202" spans="1:5">
      <c r="A3202" t="s">
        <v>3908</v>
      </c>
      <c r="B3202">
        <v>10066395470</v>
      </c>
      <c r="C3202" t="s">
        <v>140</v>
      </c>
      <c r="D3202" s="9">
        <v>35151</v>
      </c>
      <c r="E3202" t="s">
        <v>1164</v>
      </c>
    </row>
    <row r="3203" spans="1:5">
      <c r="A3203" t="s">
        <v>3909</v>
      </c>
      <c r="B3203">
        <v>10042927029</v>
      </c>
      <c r="C3203" t="s">
        <v>32</v>
      </c>
      <c r="D3203" s="9">
        <v>38334</v>
      </c>
      <c r="E3203" t="s">
        <v>1162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1162</v>
      </c>
    </row>
    <row r="3205" spans="1:5">
      <c r="A3205" t="s">
        <v>3910</v>
      </c>
      <c r="B3205">
        <v>10023563405</v>
      </c>
      <c r="C3205" t="s">
        <v>32</v>
      </c>
      <c r="D3205" s="9">
        <v>35278</v>
      </c>
      <c r="E3205" t="s">
        <v>1162</v>
      </c>
    </row>
    <row r="3206" spans="1:5">
      <c r="A3206" t="s">
        <v>3911</v>
      </c>
      <c r="B3206">
        <v>10087583910</v>
      </c>
      <c r="C3206" t="s">
        <v>32</v>
      </c>
      <c r="D3206" s="9">
        <v>38324</v>
      </c>
      <c r="E3206" t="s">
        <v>1162</v>
      </c>
    </row>
    <row r="3207" spans="1:5">
      <c r="A3207" t="s">
        <v>3912</v>
      </c>
      <c r="B3207">
        <v>10052409181</v>
      </c>
      <c r="C3207" t="s">
        <v>32</v>
      </c>
      <c r="D3207" s="9">
        <v>31797</v>
      </c>
      <c r="E3207" t="s">
        <v>1162</v>
      </c>
    </row>
    <row r="3208" spans="1:5">
      <c r="A3208" t="s">
        <v>6967</v>
      </c>
      <c r="B3208">
        <v>10004572118</v>
      </c>
      <c r="C3208" t="s">
        <v>482</v>
      </c>
      <c r="D3208" s="9">
        <v>31989</v>
      </c>
      <c r="E3208" t="s">
        <v>1162</v>
      </c>
    </row>
    <row r="3209" spans="1:5">
      <c r="A3209" t="s">
        <v>3913</v>
      </c>
      <c r="B3209">
        <v>10095705032</v>
      </c>
      <c r="C3209" t="s">
        <v>1647</v>
      </c>
      <c r="D3209" s="9">
        <v>37445</v>
      </c>
      <c r="E3209" t="s">
        <v>1164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1162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1162</v>
      </c>
    </row>
    <row r="3212" spans="1:5">
      <c r="A3212" t="s">
        <v>3914</v>
      </c>
      <c r="B3212">
        <v>10093574163</v>
      </c>
      <c r="C3212" t="s">
        <v>102</v>
      </c>
      <c r="D3212" s="9">
        <v>37594</v>
      </c>
      <c r="E3212" t="s">
        <v>1163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1162</v>
      </c>
    </row>
    <row r="3214" spans="1:5">
      <c r="A3214" t="s">
        <v>3915</v>
      </c>
      <c r="B3214">
        <v>10017713291</v>
      </c>
      <c r="C3214" t="s">
        <v>61</v>
      </c>
      <c r="D3214" s="9">
        <v>29302</v>
      </c>
      <c r="E3214" t="s">
        <v>1164</v>
      </c>
    </row>
    <row r="3215" spans="1:5">
      <c r="A3215" t="s">
        <v>2191</v>
      </c>
      <c r="B3215">
        <v>10035022741</v>
      </c>
      <c r="C3215" t="s">
        <v>643</v>
      </c>
      <c r="D3215" s="9">
        <v>37238</v>
      </c>
      <c r="E3215" t="s">
        <v>1164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1162</v>
      </c>
    </row>
    <row r="3217" spans="1:5">
      <c r="A3217" t="s">
        <v>3917</v>
      </c>
      <c r="B3217">
        <v>10055768213</v>
      </c>
      <c r="C3217" t="s">
        <v>102</v>
      </c>
      <c r="D3217" s="9">
        <v>31822</v>
      </c>
      <c r="E3217" t="s">
        <v>1164</v>
      </c>
    </row>
    <row r="3218" spans="1:5">
      <c r="A3218" t="s">
        <v>3918</v>
      </c>
      <c r="B3218">
        <v>10017629530</v>
      </c>
      <c r="C3218" t="s">
        <v>85</v>
      </c>
      <c r="D3218" s="9">
        <v>36906</v>
      </c>
      <c r="E3218" t="s">
        <v>1164</v>
      </c>
    </row>
    <row r="3219" spans="1:5">
      <c r="A3219" t="s">
        <v>7507</v>
      </c>
      <c r="B3219">
        <v>10050196672</v>
      </c>
      <c r="C3219" t="s">
        <v>148</v>
      </c>
      <c r="D3219" s="9">
        <v>34838</v>
      </c>
      <c r="E3219" t="s">
        <v>1164</v>
      </c>
    </row>
    <row r="3220" spans="1:5">
      <c r="A3220" t="s">
        <v>3920</v>
      </c>
      <c r="B3220">
        <v>10008667538</v>
      </c>
      <c r="C3220" t="s">
        <v>186</v>
      </c>
      <c r="D3220" s="9">
        <v>34466</v>
      </c>
      <c r="E3220" t="s">
        <v>1162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1162</v>
      </c>
    </row>
    <row r="3222" spans="1:5">
      <c r="A3222" t="s">
        <v>3921</v>
      </c>
      <c r="B3222">
        <v>10064635023</v>
      </c>
      <c r="C3222" t="s">
        <v>111</v>
      </c>
      <c r="D3222" s="9">
        <v>37911</v>
      </c>
      <c r="E3222" t="s">
        <v>1162</v>
      </c>
    </row>
    <row r="3223" spans="1:5">
      <c r="A3223" t="s">
        <v>5372</v>
      </c>
      <c r="B3223">
        <v>10036119043</v>
      </c>
      <c r="C3223" t="s">
        <v>482</v>
      </c>
      <c r="D3223" s="9">
        <v>36763</v>
      </c>
      <c r="E3223" t="s">
        <v>1162</v>
      </c>
    </row>
    <row r="3224" spans="1:5">
      <c r="A3224" t="s">
        <v>5835</v>
      </c>
      <c r="B3224">
        <v>10050678238</v>
      </c>
      <c r="C3224" t="s">
        <v>148</v>
      </c>
      <c r="D3224" s="9">
        <v>35968</v>
      </c>
      <c r="E3224" t="s">
        <v>1162</v>
      </c>
    </row>
    <row r="3225" spans="1:5">
      <c r="A3225" t="s">
        <v>3924</v>
      </c>
      <c r="B3225">
        <v>10003054167</v>
      </c>
      <c r="C3225" t="s">
        <v>129</v>
      </c>
      <c r="D3225" s="9">
        <v>29511</v>
      </c>
      <c r="E3225" t="s">
        <v>1162</v>
      </c>
    </row>
    <row r="3226" spans="1:5">
      <c r="A3226" t="s">
        <v>3925</v>
      </c>
      <c r="B3226">
        <v>10088412854</v>
      </c>
      <c r="C3226" t="s">
        <v>205</v>
      </c>
      <c r="D3226" s="9">
        <v>36411</v>
      </c>
      <c r="E3226" t="s">
        <v>1164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1162</v>
      </c>
    </row>
    <row r="3228" spans="1:5">
      <c r="A3228" t="s">
        <v>7004</v>
      </c>
      <c r="B3228">
        <v>10004572825</v>
      </c>
      <c r="C3228" t="s">
        <v>40</v>
      </c>
      <c r="D3228" s="9">
        <v>32348</v>
      </c>
      <c r="E3228" t="s">
        <v>1164</v>
      </c>
    </row>
    <row r="3229" spans="1:5">
      <c r="A3229" t="s">
        <v>7092</v>
      </c>
      <c r="B3229">
        <v>10006893145</v>
      </c>
      <c r="C3229" t="s">
        <v>54</v>
      </c>
      <c r="D3229" s="9">
        <v>33715</v>
      </c>
      <c r="E3229" t="s">
        <v>1164</v>
      </c>
    </row>
    <row r="3230" spans="1:5">
      <c r="A3230" t="s">
        <v>3929</v>
      </c>
      <c r="B3230">
        <v>10128803351</v>
      </c>
      <c r="C3230" t="s">
        <v>61</v>
      </c>
      <c r="D3230" s="9">
        <v>36810</v>
      </c>
      <c r="E3230" t="s">
        <v>1164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1164</v>
      </c>
    </row>
    <row r="3232" spans="1:5">
      <c r="A3232" t="s">
        <v>3930</v>
      </c>
      <c r="B3232">
        <v>10023884111</v>
      </c>
      <c r="C3232" t="s">
        <v>111</v>
      </c>
      <c r="D3232" s="9">
        <v>36736</v>
      </c>
      <c r="E3232" t="s">
        <v>1162</v>
      </c>
    </row>
    <row r="3233" spans="1:5">
      <c r="A3233" t="s">
        <v>3931</v>
      </c>
      <c r="B3233">
        <v>10017585272</v>
      </c>
      <c r="C3233" t="s">
        <v>85</v>
      </c>
      <c r="D3233" s="9">
        <v>37642</v>
      </c>
      <c r="E3233" t="s">
        <v>1164</v>
      </c>
    </row>
    <row r="3234" spans="1:5">
      <c r="A3234" t="s">
        <v>3932</v>
      </c>
      <c r="B3234">
        <v>10120825305</v>
      </c>
      <c r="C3234" t="s">
        <v>616</v>
      </c>
      <c r="D3234" s="9">
        <v>32644</v>
      </c>
      <c r="E3234" t="s">
        <v>1164</v>
      </c>
    </row>
    <row r="3235" spans="1:5">
      <c r="A3235" t="s">
        <v>3933</v>
      </c>
      <c r="B3235">
        <v>10085425961</v>
      </c>
      <c r="C3235" t="s">
        <v>33</v>
      </c>
      <c r="D3235" s="9">
        <v>37628</v>
      </c>
      <c r="E3235" t="s">
        <v>1162</v>
      </c>
    </row>
    <row r="3236" spans="1:5">
      <c r="A3236" t="s">
        <v>3934</v>
      </c>
      <c r="B3236">
        <v>10096738787</v>
      </c>
      <c r="C3236" t="s">
        <v>111</v>
      </c>
      <c r="D3236" s="9">
        <v>37656</v>
      </c>
      <c r="E3236" t="s">
        <v>1164</v>
      </c>
    </row>
    <row r="3237" spans="1:5">
      <c r="A3237" t="s">
        <v>3935</v>
      </c>
      <c r="B3237">
        <v>10017572138</v>
      </c>
      <c r="C3237" t="s">
        <v>85</v>
      </c>
      <c r="D3237" s="9">
        <v>37657</v>
      </c>
      <c r="E3237" t="s">
        <v>1164</v>
      </c>
    </row>
    <row r="3238" spans="1:5">
      <c r="A3238" t="s">
        <v>3936</v>
      </c>
      <c r="B3238">
        <v>10048286782</v>
      </c>
      <c r="C3238" t="s">
        <v>76</v>
      </c>
      <c r="D3238" s="9">
        <v>31006</v>
      </c>
      <c r="E3238" t="s">
        <v>1162</v>
      </c>
    </row>
    <row r="3239" spans="1:5">
      <c r="A3239" t="s">
        <v>3937</v>
      </c>
      <c r="B3239">
        <v>10009905300</v>
      </c>
      <c r="C3239" t="s">
        <v>22</v>
      </c>
      <c r="D3239" s="9">
        <v>35866</v>
      </c>
      <c r="E3239" t="s">
        <v>1162</v>
      </c>
    </row>
    <row r="3240" spans="1:5">
      <c r="A3240" t="s">
        <v>3938</v>
      </c>
      <c r="B3240">
        <v>10120979491</v>
      </c>
      <c r="C3240" t="s">
        <v>616</v>
      </c>
      <c r="D3240" s="9">
        <v>35564</v>
      </c>
      <c r="E3240" t="s">
        <v>1164</v>
      </c>
    </row>
    <row r="3241" spans="1:5">
      <c r="A3241" t="s">
        <v>3939</v>
      </c>
      <c r="B3241">
        <v>10094111404</v>
      </c>
      <c r="C3241" t="s">
        <v>616</v>
      </c>
      <c r="D3241" s="9">
        <v>36546</v>
      </c>
      <c r="E3241" t="s">
        <v>1164</v>
      </c>
    </row>
    <row r="3242" spans="1:5">
      <c r="A3242" t="s">
        <v>3940</v>
      </c>
      <c r="B3242">
        <v>10088967471</v>
      </c>
      <c r="C3242" t="s">
        <v>61</v>
      </c>
      <c r="D3242" s="9">
        <v>35945</v>
      </c>
      <c r="E3242" t="s">
        <v>1164</v>
      </c>
    </row>
    <row r="3243" spans="1:5">
      <c r="A3243" t="s">
        <v>3941</v>
      </c>
      <c r="B3243">
        <v>10010750816</v>
      </c>
      <c r="C3243" t="s">
        <v>33</v>
      </c>
      <c r="D3243" s="9">
        <v>35854</v>
      </c>
      <c r="E3243" t="s">
        <v>1164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1162</v>
      </c>
    </row>
    <row r="3245" spans="1:5">
      <c r="A3245" t="s">
        <v>3942</v>
      </c>
      <c r="B3245">
        <v>10065024134</v>
      </c>
      <c r="C3245" t="s">
        <v>76</v>
      </c>
      <c r="D3245" s="9">
        <v>37767</v>
      </c>
      <c r="E3245" t="s">
        <v>1162</v>
      </c>
    </row>
    <row r="3246" spans="1:5">
      <c r="A3246" t="s">
        <v>3943</v>
      </c>
      <c r="B3246">
        <v>10090268180</v>
      </c>
      <c r="C3246" t="s">
        <v>205</v>
      </c>
      <c r="D3246" s="9">
        <v>37254</v>
      </c>
      <c r="E3246" t="s">
        <v>1162</v>
      </c>
    </row>
    <row r="3247" spans="1:5">
      <c r="A3247" t="s">
        <v>3944</v>
      </c>
      <c r="B3247">
        <v>10113814528</v>
      </c>
      <c r="C3247" t="s">
        <v>61</v>
      </c>
      <c r="D3247" s="9">
        <v>32485</v>
      </c>
      <c r="E3247" t="s">
        <v>1164</v>
      </c>
    </row>
    <row r="3248" spans="1:5">
      <c r="A3248" t="s">
        <v>3945</v>
      </c>
      <c r="B3248">
        <v>10021748693</v>
      </c>
      <c r="C3248" t="s">
        <v>33</v>
      </c>
      <c r="D3248" s="9">
        <v>36579</v>
      </c>
      <c r="E3248" t="s">
        <v>1162</v>
      </c>
    </row>
    <row r="3249" spans="1:5">
      <c r="A3249" t="s">
        <v>4392</v>
      </c>
      <c r="B3249">
        <v>10009500728</v>
      </c>
      <c r="C3249" t="s">
        <v>482</v>
      </c>
      <c r="D3249" s="9">
        <v>35281</v>
      </c>
      <c r="E3249" t="s">
        <v>1164</v>
      </c>
    </row>
    <row r="3250" spans="1:5">
      <c r="A3250" t="s">
        <v>3947</v>
      </c>
      <c r="B3250">
        <v>10011006046</v>
      </c>
      <c r="C3250" t="s">
        <v>205</v>
      </c>
      <c r="D3250" s="9">
        <v>35008</v>
      </c>
      <c r="E3250" t="s">
        <v>1164</v>
      </c>
    </row>
    <row r="3251" spans="1:5">
      <c r="A3251" t="s">
        <v>8139</v>
      </c>
      <c r="B3251">
        <v>10121227247</v>
      </c>
      <c r="C3251" t="s">
        <v>616</v>
      </c>
      <c r="D3251" s="9">
        <v>36787</v>
      </c>
      <c r="E3251" t="s">
        <v>1164</v>
      </c>
    </row>
    <row r="3252" spans="1:5">
      <c r="A3252" t="s">
        <v>5065</v>
      </c>
      <c r="B3252">
        <v>10102135728</v>
      </c>
      <c r="C3252" t="s">
        <v>482</v>
      </c>
      <c r="D3252" s="9">
        <v>35303</v>
      </c>
      <c r="E3252" t="s">
        <v>1164</v>
      </c>
    </row>
    <row r="3253" spans="1:5">
      <c r="A3253" t="s">
        <v>3949</v>
      </c>
      <c r="B3253">
        <v>10064149821</v>
      </c>
      <c r="C3253" t="s">
        <v>59</v>
      </c>
      <c r="D3253" s="9">
        <v>37022</v>
      </c>
      <c r="E3253" t="s">
        <v>1164</v>
      </c>
    </row>
    <row r="3254" spans="1:5">
      <c r="A3254" t="s">
        <v>3950</v>
      </c>
      <c r="B3254">
        <v>10081637810</v>
      </c>
      <c r="C3254" t="s">
        <v>186</v>
      </c>
      <c r="D3254" s="9">
        <v>37459</v>
      </c>
      <c r="E3254" t="s">
        <v>1171</v>
      </c>
    </row>
    <row r="3255" spans="1:5">
      <c r="A3255" t="s">
        <v>3951</v>
      </c>
      <c r="B3255">
        <v>10085427981</v>
      </c>
      <c r="C3255" t="s">
        <v>33</v>
      </c>
      <c r="D3255" s="9">
        <v>37885</v>
      </c>
      <c r="E3255" t="s">
        <v>1162</v>
      </c>
    </row>
    <row r="3256" spans="1:5">
      <c r="A3256" t="s">
        <v>8005</v>
      </c>
      <c r="B3256">
        <v>10036128238</v>
      </c>
      <c r="C3256" t="s">
        <v>482</v>
      </c>
      <c r="D3256" s="9">
        <v>37178</v>
      </c>
      <c r="E3256" t="s">
        <v>1162</v>
      </c>
    </row>
    <row r="3257" spans="1:5">
      <c r="A3257" t="s">
        <v>3953</v>
      </c>
      <c r="B3257">
        <v>10089497537</v>
      </c>
      <c r="C3257" t="s">
        <v>205</v>
      </c>
      <c r="D3257" s="9">
        <v>36607</v>
      </c>
      <c r="E3257" t="s">
        <v>1164</v>
      </c>
    </row>
    <row r="3258" spans="1:5">
      <c r="A3258" t="s">
        <v>3954</v>
      </c>
      <c r="B3258">
        <v>10064170433</v>
      </c>
      <c r="C3258" t="s">
        <v>111</v>
      </c>
      <c r="D3258" s="9">
        <v>37795</v>
      </c>
      <c r="E3258" t="s">
        <v>1162</v>
      </c>
    </row>
    <row r="3259" spans="1:5">
      <c r="A3259" t="s">
        <v>3955</v>
      </c>
      <c r="B3259">
        <v>10090038414</v>
      </c>
      <c r="C3259" t="s">
        <v>205</v>
      </c>
      <c r="D3259" s="9">
        <v>37585</v>
      </c>
      <c r="E3259" t="s">
        <v>1164</v>
      </c>
    </row>
    <row r="3260" spans="1:5">
      <c r="A3260" t="s">
        <v>3956</v>
      </c>
      <c r="B3260">
        <v>10023953829</v>
      </c>
      <c r="C3260" t="s">
        <v>111</v>
      </c>
      <c r="D3260" s="9">
        <v>36647</v>
      </c>
      <c r="E3260" t="s">
        <v>1162</v>
      </c>
    </row>
    <row r="3261" spans="1:5">
      <c r="A3261" t="s">
        <v>3957</v>
      </c>
      <c r="B3261">
        <v>10015337401</v>
      </c>
      <c r="C3261" t="s">
        <v>205</v>
      </c>
      <c r="D3261" s="9">
        <v>36211</v>
      </c>
      <c r="E3261" t="s">
        <v>1164</v>
      </c>
    </row>
    <row r="3262" spans="1:5">
      <c r="A3262" t="s">
        <v>3958</v>
      </c>
      <c r="B3262">
        <v>10050581945</v>
      </c>
      <c r="C3262" t="s">
        <v>59</v>
      </c>
      <c r="D3262" s="9">
        <v>37051</v>
      </c>
      <c r="E3262" t="s">
        <v>1164</v>
      </c>
    </row>
    <row r="3263" spans="1:5">
      <c r="A3263" t="s">
        <v>3959</v>
      </c>
      <c r="B3263">
        <v>10023738914</v>
      </c>
      <c r="C3263" t="s">
        <v>111</v>
      </c>
      <c r="D3263" s="9">
        <v>36333</v>
      </c>
      <c r="E3263" t="s">
        <v>1162</v>
      </c>
    </row>
    <row r="3264" spans="1:5">
      <c r="A3264" t="s">
        <v>3960</v>
      </c>
      <c r="B3264">
        <v>10011136792</v>
      </c>
      <c r="C3264" t="s">
        <v>205</v>
      </c>
      <c r="D3264" s="9">
        <v>35561</v>
      </c>
      <c r="E3264" t="s">
        <v>1164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1164</v>
      </c>
    </row>
    <row r="3266" spans="1:5">
      <c r="A3266" t="s">
        <v>3961</v>
      </c>
      <c r="B3266">
        <v>10090716909</v>
      </c>
      <c r="C3266" t="s">
        <v>205</v>
      </c>
      <c r="D3266" s="9">
        <v>36812</v>
      </c>
      <c r="E3266" t="s">
        <v>1163</v>
      </c>
    </row>
    <row r="3267" spans="1:5">
      <c r="A3267" t="s">
        <v>3962</v>
      </c>
      <c r="B3267">
        <v>10089593931</v>
      </c>
      <c r="C3267" t="s">
        <v>205</v>
      </c>
      <c r="D3267" s="9">
        <v>37554</v>
      </c>
      <c r="E3267" t="s">
        <v>1162</v>
      </c>
    </row>
    <row r="3268" spans="1:5">
      <c r="A3268" t="s">
        <v>3963</v>
      </c>
      <c r="B3268">
        <v>10011138109</v>
      </c>
      <c r="C3268" t="s">
        <v>205</v>
      </c>
      <c r="D3268" s="9">
        <v>35622</v>
      </c>
      <c r="E3268" t="s">
        <v>1164</v>
      </c>
    </row>
    <row r="3269" spans="1:5">
      <c r="A3269" t="s">
        <v>3964</v>
      </c>
      <c r="B3269">
        <v>10090548167</v>
      </c>
      <c r="C3269" t="s">
        <v>205</v>
      </c>
      <c r="D3269" s="9">
        <v>37429</v>
      </c>
      <c r="E3269" t="s">
        <v>1164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1162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1164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1162</v>
      </c>
    </row>
    <row r="3273" spans="1:5">
      <c r="A3273" t="s">
        <v>3965</v>
      </c>
      <c r="B3273">
        <v>10049512622</v>
      </c>
      <c r="C3273" t="s">
        <v>1650</v>
      </c>
      <c r="D3273" s="9">
        <v>35765</v>
      </c>
      <c r="E3273" t="s">
        <v>1162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1164</v>
      </c>
    </row>
    <row r="3275" spans="1:5">
      <c r="A3275" t="s">
        <v>3966</v>
      </c>
      <c r="B3275">
        <v>10060623970</v>
      </c>
      <c r="C3275" t="s">
        <v>723</v>
      </c>
      <c r="D3275" s="9">
        <v>37497</v>
      </c>
      <c r="E3275" t="s">
        <v>1162</v>
      </c>
    </row>
    <row r="3276" spans="1:5">
      <c r="A3276" t="s">
        <v>3967</v>
      </c>
      <c r="B3276">
        <v>10064275113</v>
      </c>
      <c r="C3276" t="s">
        <v>851</v>
      </c>
      <c r="D3276" s="9">
        <v>37463</v>
      </c>
      <c r="E3276" t="s">
        <v>1164</v>
      </c>
    </row>
    <row r="3277" spans="1:5">
      <c r="A3277" t="s">
        <v>1989</v>
      </c>
      <c r="B3277">
        <v>10054592186</v>
      </c>
      <c r="C3277" t="s">
        <v>196</v>
      </c>
      <c r="D3277" s="9">
        <v>37400</v>
      </c>
      <c r="E3277" t="s">
        <v>1162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1162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1162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1164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1164</v>
      </c>
    </row>
    <row r="3282" spans="1:5">
      <c r="A3282" t="s">
        <v>2132</v>
      </c>
      <c r="B3282">
        <v>10002419021</v>
      </c>
      <c r="C3282" t="s">
        <v>643</v>
      </c>
      <c r="D3282" s="9">
        <v>29184</v>
      </c>
      <c r="E3282" t="s">
        <v>1162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1164</v>
      </c>
    </row>
    <row r="3284" spans="1:5">
      <c r="A3284" t="s">
        <v>3970</v>
      </c>
      <c r="B3284">
        <v>10010176189</v>
      </c>
      <c r="C3284" t="s">
        <v>176</v>
      </c>
      <c r="D3284" s="9">
        <v>35475</v>
      </c>
      <c r="E3284" t="s">
        <v>1164</v>
      </c>
    </row>
    <row r="3285" spans="1:5">
      <c r="A3285" t="s">
        <v>1893</v>
      </c>
      <c r="B3285">
        <v>10006532629</v>
      </c>
      <c r="C3285" t="s">
        <v>643</v>
      </c>
      <c r="D3285" s="9">
        <v>32133</v>
      </c>
      <c r="E3285" t="s">
        <v>1162</v>
      </c>
    </row>
    <row r="3286" spans="1:5">
      <c r="A3286" t="s">
        <v>3972</v>
      </c>
      <c r="B3286">
        <v>10063287733</v>
      </c>
      <c r="C3286" t="s">
        <v>152</v>
      </c>
      <c r="D3286" s="9">
        <v>37127</v>
      </c>
      <c r="E3286" t="s">
        <v>1162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1162</v>
      </c>
    </row>
    <row r="3288" spans="1:5">
      <c r="A3288" t="s">
        <v>3973</v>
      </c>
      <c r="B3288">
        <v>10003999919</v>
      </c>
      <c r="C3288" t="s">
        <v>248</v>
      </c>
      <c r="D3288" s="9">
        <v>27969</v>
      </c>
      <c r="E3288" t="s">
        <v>1164</v>
      </c>
    </row>
    <row r="3289" spans="1:5">
      <c r="A3289" t="s">
        <v>3974</v>
      </c>
      <c r="B3289">
        <v>10010871761</v>
      </c>
      <c r="C3289" t="s">
        <v>323</v>
      </c>
      <c r="D3289" s="9">
        <v>32148</v>
      </c>
      <c r="E3289" t="s">
        <v>1164</v>
      </c>
    </row>
    <row r="3290" spans="1:5">
      <c r="A3290" t="s">
        <v>3975</v>
      </c>
      <c r="B3290">
        <v>10115011769</v>
      </c>
      <c r="C3290" t="s">
        <v>59</v>
      </c>
      <c r="D3290" s="9">
        <v>36031</v>
      </c>
      <c r="E3290" t="s">
        <v>1164</v>
      </c>
    </row>
    <row r="3291" spans="1:5">
      <c r="A3291" t="s">
        <v>3976</v>
      </c>
      <c r="B3291">
        <v>10052727766</v>
      </c>
      <c r="C3291" t="s">
        <v>176</v>
      </c>
      <c r="D3291" s="9">
        <v>37313</v>
      </c>
      <c r="E3291" t="s">
        <v>1162</v>
      </c>
    </row>
    <row r="3292" spans="1:5">
      <c r="A3292" t="s">
        <v>3977</v>
      </c>
      <c r="B3292">
        <v>10120768519</v>
      </c>
      <c r="C3292" t="s">
        <v>323</v>
      </c>
      <c r="D3292" s="9">
        <v>35431</v>
      </c>
      <c r="E3292" t="s">
        <v>1162</v>
      </c>
    </row>
    <row r="3293" spans="1:5">
      <c r="A3293" t="s">
        <v>3978</v>
      </c>
      <c r="B3293">
        <v>10058461779</v>
      </c>
      <c r="C3293" t="s">
        <v>44</v>
      </c>
      <c r="D3293" s="9">
        <v>37694</v>
      </c>
      <c r="E3293" t="s">
        <v>1164</v>
      </c>
    </row>
    <row r="3294" spans="1:5">
      <c r="A3294" t="s">
        <v>3979</v>
      </c>
      <c r="B3294">
        <v>10094204057</v>
      </c>
      <c r="C3294" t="s">
        <v>176</v>
      </c>
      <c r="D3294" s="9">
        <v>33569</v>
      </c>
      <c r="E3294" t="s">
        <v>1164</v>
      </c>
    </row>
    <row r="3295" spans="1:5">
      <c r="A3295" t="s">
        <v>4006</v>
      </c>
      <c r="B3295">
        <v>10060436640</v>
      </c>
      <c r="C3295" t="s">
        <v>83</v>
      </c>
      <c r="D3295" s="9">
        <v>37333</v>
      </c>
      <c r="E3295" t="s">
        <v>1164</v>
      </c>
    </row>
    <row r="3296" spans="1:5">
      <c r="A3296" t="s">
        <v>3981</v>
      </c>
      <c r="B3296">
        <v>10016735009</v>
      </c>
      <c r="C3296" t="s">
        <v>176</v>
      </c>
      <c r="D3296" s="9">
        <v>36256</v>
      </c>
      <c r="E3296" t="s">
        <v>1162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1162</v>
      </c>
    </row>
    <row r="3298" spans="1:5">
      <c r="A3298" t="s">
        <v>3123</v>
      </c>
      <c r="B3298">
        <v>10010601070</v>
      </c>
      <c r="C3298" t="s">
        <v>162</v>
      </c>
      <c r="D3298" s="9">
        <v>32353</v>
      </c>
      <c r="E3298" t="s">
        <v>1164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1162</v>
      </c>
    </row>
    <row r="3300" spans="1:5">
      <c r="A3300" t="s">
        <v>3982</v>
      </c>
      <c r="B3300">
        <v>10016789064</v>
      </c>
      <c r="C3300" t="s">
        <v>176</v>
      </c>
      <c r="D3300" s="9">
        <v>37617</v>
      </c>
      <c r="E3300" t="s">
        <v>1162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1162</v>
      </c>
    </row>
    <row r="3302" spans="1:5">
      <c r="A3302" t="s">
        <v>3983</v>
      </c>
      <c r="B3302">
        <v>10050638327</v>
      </c>
      <c r="C3302" t="s">
        <v>59</v>
      </c>
      <c r="D3302" s="9">
        <v>37167</v>
      </c>
      <c r="E3302" t="s">
        <v>1164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1163</v>
      </c>
    </row>
    <row r="3304" spans="1:5">
      <c r="A3304" t="s">
        <v>3642</v>
      </c>
      <c r="B3304">
        <v>10007786050</v>
      </c>
      <c r="C3304" t="s">
        <v>83</v>
      </c>
      <c r="D3304" s="9">
        <v>34842</v>
      </c>
      <c r="E3304" t="s">
        <v>1164</v>
      </c>
    </row>
    <row r="3305" spans="1:5">
      <c r="A3305" t="s">
        <v>2534</v>
      </c>
      <c r="B3305">
        <v>10009988152</v>
      </c>
      <c r="C3305" t="s">
        <v>196</v>
      </c>
      <c r="D3305" s="9">
        <v>35161</v>
      </c>
      <c r="E3305" t="s">
        <v>1164</v>
      </c>
    </row>
    <row r="3306" spans="1:5">
      <c r="A3306" t="s">
        <v>3986</v>
      </c>
      <c r="B3306">
        <v>10062925803</v>
      </c>
      <c r="C3306" t="s">
        <v>114</v>
      </c>
      <c r="D3306" s="9">
        <v>36310</v>
      </c>
      <c r="E3306" t="s">
        <v>1162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1162</v>
      </c>
    </row>
    <row r="3308" spans="1:5">
      <c r="A3308" t="s">
        <v>3987</v>
      </c>
      <c r="B3308">
        <v>10068962334</v>
      </c>
      <c r="C3308" t="s">
        <v>26</v>
      </c>
      <c r="D3308" s="9">
        <v>37510</v>
      </c>
      <c r="E3308" t="s">
        <v>1162</v>
      </c>
    </row>
    <row r="3309" spans="1:5">
      <c r="A3309" t="s">
        <v>4198</v>
      </c>
      <c r="B3309">
        <v>10010861051</v>
      </c>
      <c r="C3309" t="s">
        <v>162</v>
      </c>
      <c r="D3309" s="9">
        <v>31517</v>
      </c>
      <c r="E3309" t="s">
        <v>1164</v>
      </c>
    </row>
    <row r="3310" spans="1:5">
      <c r="A3310" t="s">
        <v>3989</v>
      </c>
      <c r="B3310">
        <v>10050870824</v>
      </c>
      <c r="C3310" t="s">
        <v>59</v>
      </c>
      <c r="D3310" s="9">
        <v>34783</v>
      </c>
      <c r="E3310" t="s">
        <v>1164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1162</v>
      </c>
    </row>
    <row r="3312" spans="1:5">
      <c r="A3312" t="s">
        <v>3039</v>
      </c>
      <c r="B3312">
        <v>10003817639</v>
      </c>
      <c r="C3312" t="s">
        <v>83</v>
      </c>
      <c r="D3312" s="9">
        <v>33376</v>
      </c>
      <c r="E3312" t="s">
        <v>1164</v>
      </c>
    </row>
    <row r="3313" spans="1:5">
      <c r="A3313" t="s">
        <v>3991</v>
      </c>
      <c r="B3313">
        <v>10056490457</v>
      </c>
      <c r="C3313" t="s">
        <v>196</v>
      </c>
      <c r="D3313" s="9">
        <v>37311</v>
      </c>
      <c r="E3313" t="s">
        <v>1164</v>
      </c>
    </row>
    <row r="3314" spans="1:5">
      <c r="A3314" t="s">
        <v>3992</v>
      </c>
      <c r="B3314">
        <v>10091587582</v>
      </c>
      <c r="C3314" t="s">
        <v>42</v>
      </c>
      <c r="D3314" s="9">
        <v>37812</v>
      </c>
      <c r="E3314" t="s">
        <v>1164</v>
      </c>
    </row>
    <row r="3315" spans="1:5">
      <c r="A3315" t="s">
        <v>4897</v>
      </c>
      <c r="B3315">
        <v>10055207229</v>
      </c>
      <c r="C3315" t="s">
        <v>162</v>
      </c>
      <c r="D3315" s="9">
        <v>37745</v>
      </c>
      <c r="E3315" t="s">
        <v>1162</v>
      </c>
    </row>
    <row r="3316" spans="1:5">
      <c r="A3316" t="s">
        <v>3692</v>
      </c>
      <c r="B3316">
        <v>10009129401</v>
      </c>
      <c r="C3316" t="s">
        <v>83</v>
      </c>
      <c r="D3316" s="9">
        <v>35229</v>
      </c>
      <c r="E3316" t="s">
        <v>1162</v>
      </c>
    </row>
    <row r="3317" spans="1:5">
      <c r="A3317" t="s">
        <v>3995</v>
      </c>
      <c r="B3317">
        <v>10011041311</v>
      </c>
      <c r="C3317" t="s">
        <v>44</v>
      </c>
      <c r="D3317" s="9">
        <v>36493</v>
      </c>
      <c r="E3317" t="s">
        <v>1171</v>
      </c>
    </row>
    <row r="3318" spans="1:5">
      <c r="A3318" t="s">
        <v>3996</v>
      </c>
      <c r="B3318">
        <v>10107341392</v>
      </c>
      <c r="C3318" t="s">
        <v>176</v>
      </c>
      <c r="D3318" s="9">
        <v>34679</v>
      </c>
      <c r="E3318" t="s">
        <v>1164</v>
      </c>
    </row>
    <row r="3319" spans="1:5">
      <c r="A3319" t="s">
        <v>3997</v>
      </c>
      <c r="B3319">
        <v>10025864123</v>
      </c>
      <c r="C3319" t="s">
        <v>26</v>
      </c>
      <c r="D3319" s="9">
        <v>35100</v>
      </c>
      <c r="E3319" t="s">
        <v>1162</v>
      </c>
    </row>
    <row r="3320" spans="1:5">
      <c r="A3320" t="s">
        <v>5754</v>
      </c>
      <c r="B3320">
        <v>10062266203</v>
      </c>
      <c r="C3320" t="s">
        <v>162</v>
      </c>
      <c r="D3320" s="9">
        <v>36527</v>
      </c>
      <c r="E3320" t="s">
        <v>1164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1162</v>
      </c>
    </row>
    <row r="3322" spans="1:5">
      <c r="A3322" t="s">
        <v>3999</v>
      </c>
      <c r="B3322">
        <v>10053894291</v>
      </c>
      <c r="C3322" t="s">
        <v>44</v>
      </c>
      <c r="D3322" s="9">
        <v>37281</v>
      </c>
      <c r="E3322" t="s">
        <v>1164</v>
      </c>
    </row>
    <row r="3323" spans="1:5">
      <c r="A3323" t="s">
        <v>4000</v>
      </c>
      <c r="B3323">
        <v>10096909145</v>
      </c>
      <c r="C3323" t="s">
        <v>114</v>
      </c>
      <c r="D3323" s="9">
        <v>36931</v>
      </c>
      <c r="E3323" t="s">
        <v>1162</v>
      </c>
    </row>
    <row r="3324" spans="1:5">
      <c r="A3324" t="s">
        <v>8140</v>
      </c>
      <c r="B3324">
        <v>10114928311</v>
      </c>
      <c r="C3324" t="s">
        <v>59</v>
      </c>
      <c r="D3324" s="9">
        <v>36200</v>
      </c>
      <c r="E3324" t="s">
        <v>1164</v>
      </c>
    </row>
    <row r="3325" spans="1:5">
      <c r="A3325" t="s">
        <v>4001</v>
      </c>
      <c r="B3325">
        <v>10053577225</v>
      </c>
      <c r="C3325" t="s">
        <v>44</v>
      </c>
      <c r="D3325" s="9">
        <v>37300</v>
      </c>
      <c r="E3325" t="s">
        <v>1164</v>
      </c>
    </row>
    <row r="3326" spans="1:5">
      <c r="A3326" t="s">
        <v>4002</v>
      </c>
      <c r="B3326">
        <v>10114928008</v>
      </c>
      <c r="C3326" t="s">
        <v>59</v>
      </c>
      <c r="D3326" s="9">
        <v>37131</v>
      </c>
      <c r="E3326" t="s">
        <v>1164</v>
      </c>
    </row>
    <row r="3327" spans="1:5">
      <c r="A3327" t="s">
        <v>6913</v>
      </c>
      <c r="B3327">
        <v>10007499494</v>
      </c>
      <c r="C3327" t="s">
        <v>83</v>
      </c>
      <c r="D3327" s="9">
        <v>34289</v>
      </c>
      <c r="E3327" t="s">
        <v>1162</v>
      </c>
    </row>
    <row r="3328" spans="1:5">
      <c r="A3328" t="s">
        <v>4004</v>
      </c>
      <c r="B3328">
        <v>10100830369</v>
      </c>
      <c r="C3328" t="s">
        <v>44</v>
      </c>
      <c r="D3328" s="9">
        <v>33057</v>
      </c>
      <c r="E3328" t="s">
        <v>1162</v>
      </c>
    </row>
    <row r="3329" spans="1:5">
      <c r="A3329" t="s">
        <v>4005</v>
      </c>
      <c r="B3329">
        <v>10050585278</v>
      </c>
      <c r="C3329" t="s">
        <v>59</v>
      </c>
      <c r="D3329" s="9">
        <v>36607</v>
      </c>
      <c r="E3329" t="s">
        <v>1164</v>
      </c>
    </row>
    <row r="3330" spans="1:5">
      <c r="A3330" t="s">
        <v>3984</v>
      </c>
      <c r="B3330">
        <v>10074703724</v>
      </c>
      <c r="C3330" t="s">
        <v>83</v>
      </c>
      <c r="D3330" s="9">
        <v>37389</v>
      </c>
      <c r="E3330" t="s">
        <v>1162</v>
      </c>
    </row>
    <row r="3331" spans="1:5">
      <c r="A3331" t="s">
        <v>4007</v>
      </c>
      <c r="B3331">
        <v>10115010456</v>
      </c>
      <c r="C3331" t="s">
        <v>59</v>
      </c>
      <c r="D3331" s="9">
        <v>36958</v>
      </c>
      <c r="E3331" t="s">
        <v>1164</v>
      </c>
    </row>
    <row r="3332" spans="1:5">
      <c r="A3332" t="s">
        <v>4008</v>
      </c>
      <c r="B3332">
        <v>10060861117</v>
      </c>
      <c r="C3332" t="s">
        <v>30</v>
      </c>
      <c r="D3332" s="9">
        <v>36376</v>
      </c>
      <c r="E3332" t="s">
        <v>1164</v>
      </c>
    </row>
    <row r="3333" spans="1:5">
      <c r="A3333" t="s">
        <v>3903</v>
      </c>
      <c r="B3333">
        <v>10091068230</v>
      </c>
      <c r="C3333" t="s">
        <v>83</v>
      </c>
      <c r="D3333" s="9">
        <v>24546</v>
      </c>
      <c r="E3333" t="s">
        <v>1162</v>
      </c>
    </row>
    <row r="3334" spans="1:5">
      <c r="A3334" t="s">
        <v>4010</v>
      </c>
      <c r="B3334">
        <v>10114809382</v>
      </c>
      <c r="C3334" t="s">
        <v>59</v>
      </c>
      <c r="D3334" s="9">
        <v>36568</v>
      </c>
      <c r="E3334" t="s">
        <v>1164</v>
      </c>
    </row>
    <row r="3335" spans="1:5">
      <c r="A3335" t="s">
        <v>4011</v>
      </c>
      <c r="B3335">
        <v>10013088112</v>
      </c>
      <c r="C3335" t="s">
        <v>1071</v>
      </c>
      <c r="D3335" s="9">
        <v>32633</v>
      </c>
      <c r="E3335" t="s">
        <v>1162</v>
      </c>
    </row>
    <row r="3336" spans="1:5">
      <c r="A3336" t="s">
        <v>4012</v>
      </c>
      <c r="B3336">
        <v>10013667078</v>
      </c>
      <c r="C3336" t="s">
        <v>140</v>
      </c>
      <c r="D3336" s="9">
        <v>28913</v>
      </c>
      <c r="E3336" t="s">
        <v>1162</v>
      </c>
    </row>
    <row r="3337" spans="1:5">
      <c r="A3337" t="s">
        <v>4013</v>
      </c>
      <c r="B3337">
        <v>10021066057</v>
      </c>
      <c r="C3337" t="s">
        <v>30</v>
      </c>
      <c r="D3337" s="9">
        <v>36338</v>
      </c>
      <c r="E3337" t="s">
        <v>1164</v>
      </c>
    </row>
    <row r="3338" spans="1:5">
      <c r="A3338" t="s">
        <v>4014</v>
      </c>
      <c r="B3338">
        <v>10002463982</v>
      </c>
      <c r="C3338" t="s">
        <v>1071</v>
      </c>
      <c r="D3338" s="9">
        <v>29098</v>
      </c>
      <c r="E3338" t="s">
        <v>1164</v>
      </c>
    </row>
    <row r="3339" spans="1:5">
      <c r="A3339" t="s">
        <v>6663</v>
      </c>
      <c r="B3339">
        <v>10007156762</v>
      </c>
      <c r="C3339" t="s">
        <v>83</v>
      </c>
      <c r="D3339" s="9">
        <v>34215</v>
      </c>
      <c r="E3339" t="s">
        <v>1162</v>
      </c>
    </row>
    <row r="3340" spans="1:5">
      <c r="A3340" t="s">
        <v>4016</v>
      </c>
      <c r="B3340">
        <v>10012576537</v>
      </c>
      <c r="C3340" t="s">
        <v>1071</v>
      </c>
      <c r="D3340" s="9">
        <v>32150</v>
      </c>
      <c r="E3340" t="s">
        <v>1162</v>
      </c>
    </row>
    <row r="3341" spans="1:5">
      <c r="A3341" t="s">
        <v>6114</v>
      </c>
      <c r="B3341">
        <v>10009734942</v>
      </c>
      <c r="C3341" t="s">
        <v>83</v>
      </c>
      <c r="D3341" s="9">
        <v>35434</v>
      </c>
      <c r="E3341" t="s">
        <v>1162</v>
      </c>
    </row>
    <row r="3342" spans="1:5">
      <c r="A3342" t="s">
        <v>4161</v>
      </c>
      <c r="B3342">
        <v>10016551517</v>
      </c>
      <c r="C3342" t="s">
        <v>83</v>
      </c>
      <c r="D3342" s="9">
        <v>36862</v>
      </c>
      <c r="E3342" t="s">
        <v>1164</v>
      </c>
    </row>
    <row r="3343" spans="1:5">
      <c r="A3343" t="s">
        <v>7127</v>
      </c>
      <c r="B3343">
        <v>10009234784</v>
      </c>
      <c r="C3343" t="s">
        <v>162</v>
      </c>
      <c r="D3343" s="9">
        <v>29308</v>
      </c>
      <c r="E3343" t="s">
        <v>1164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1162</v>
      </c>
    </row>
    <row r="3345" spans="1:5">
      <c r="A3345" t="s">
        <v>8114</v>
      </c>
      <c r="B3345">
        <v>10034778827</v>
      </c>
      <c r="C3345" t="s">
        <v>83</v>
      </c>
      <c r="D3345" s="9">
        <v>37934</v>
      </c>
      <c r="E3345" t="s">
        <v>1162</v>
      </c>
    </row>
    <row r="3346" spans="1:5">
      <c r="A3346" t="s">
        <v>6738</v>
      </c>
      <c r="B3346">
        <v>10016221313</v>
      </c>
      <c r="C3346" t="s">
        <v>162</v>
      </c>
      <c r="D3346" s="9">
        <v>36730</v>
      </c>
      <c r="E3346" t="s">
        <v>1164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1164</v>
      </c>
    </row>
    <row r="3348" spans="1:5">
      <c r="A3348" t="s">
        <v>4022</v>
      </c>
      <c r="B3348">
        <v>10096724643</v>
      </c>
      <c r="C3348" t="s">
        <v>2462</v>
      </c>
      <c r="D3348" s="9">
        <v>35614</v>
      </c>
      <c r="E3348" t="s">
        <v>1164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1162</v>
      </c>
    </row>
    <row r="3350" spans="1:5">
      <c r="A3350" t="s">
        <v>4024</v>
      </c>
      <c r="B3350">
        <v>10084345019</v>
      </c>
      <c r="C3350" t="s">
        <v>4023</v>
      </c>
      <c r="D3350" s="9">
        <v>36027</v>
      </c>
      <c r="E3350" t="s">
        <v>1164</v>
      </c>
    </row>
    <row r="3351" spans="1:5">
      <c r="A3351" t="s">
        <v>4025</v>
      </c>
      <c r="B3351">
        <v>10053639061</v>
      </c>
      <c r="C3351" t="s">
        <v>1210</v>
      </c>
      <c r="D3351" s="9">
        <v>36762</v>
      </c>
      <c r="E3351" t="s">
        <v>1162</v>
      </c>
    </row>
    <row r="3352" spans="1:5">
      <c r="A3352" t="s">
        <v>4026</v>
      </c>
      <c r="B3352">
        <v>10011139624</v>
      </c>
      <c r="C3352" t="s">
        <v>76</v>
      </c>
      <c r="D3352" s="9">
        <v>35835</v>
      </c>
      <c r="E3352" t="s">
        <v>1162</v>
      </c>
    </row>
    <row r="3353" spans="1:5">
      <c r="A3353" t="s">
        <v>4027</v>
      </c>
      <c r="B3353">
        <v>10053515183</v>
      </c>
      <c r="C3353" t="s">
        <v>1285</v>
      </c>
      <c r="D3353" s="9">
        <v>36708</v>
      </c>
      <c r="E3353" t="s">
        <v>1164</v>
      </c>
    </row>
    <row r="3354" spans="1:5">
      <c r="A3354" t="s">
        <v>4028</v>
      </c>
      <c r="B3354">
        <v>10020292077</v>
      </c>
      <c r="C3354" t="s">
        <v>1278</v>
      </c>
      <c r="D3354" s="9">
        <v>37023</v>
      </c>
      <c r="E3354" t="s">
        <v>1164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1162</v>
      </c>
    </row>
    <row r="3356" spans="1:5">
      <c r="A3356" t="s">
        <v>4029</v>
      </c>
      <c r="B3356">
        <v>10090414892</v>
      </c>
      <c r="C3356" t="s">
        <v>50</v>
      </c>
      <c r="D3356" s="9">
        <v>35013</v>
      </c>
      <c r="E3356" t="s">
        <v>1164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1162</v>
      </c>
    </row>
    <row r="3358" spans="1:5">
      <c r="A3358" t="s">
        <v>4030</v>
      </c>
      <c r="B3358">
        <v>10023487320</v>
      </c>
      <c r="C3358" t="s">
        <v>37</v>
      </c>
      <c r="D3358" s="9">
        <v>36528</v>
      </c>
      <c r="E3358" t="s">
        <v>1164</v>
      </c>
    </row>
    <row r="3359" spans="1:5">
      <c r="A3359" t="s">
        <v>4031</v>
      </c>
      <c r="B3359">
        <v>10023479135</v>
      </c>
      <c r="C3359" t="s">
        <v>635</v>
      </c>
      <c r="D3359" s="9">
        <v>36556</v>
      </c>
      <c r="E3359" t="s">
        <v>1162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1164</v>
      </c>
    </row>
    <row r="3361" spans="1:5">
      <c r="A3361" t="s">
        <v>2817</v>
      </c>
      <c r="B3361">
        <v>10007739368</v>
      </c>
      <c r="C3361" t="s">
        <v>196</v>
      </c>
      <c r="D3361" s="9">
        <v>34591</v>
      </c>
      <c r="E3361" t="s">
        <v>1164</v>
      </c>
    </row>
    <row r="3362" spans="1:5">
      <c r="A3362" t="s">
        <v>4032</v>
      </c>
      <c r="B3362">
        <v>10008968945</v>
      </c>
      <c r="C3362" t="s">
        <v>114</v>
      </c>
      <c r="D3362" s="9">
        <v>34411</v>
      </c>
      <c r="E3362" t="s">
        <v>1162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1162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1164</v>
      </c>
    </row>
    <row r="3365" spans="1:5">
      <c r="A3365" t="s">
        <v>4033</v>
      </c>
      <c r="B3365">
        <v>10009192247</v>
      </c>
      <c r="C3365" t="s">
        <v>635</v>
      </c>
      <c r="D3365" s="9">
        <v>35360</v>
      </c>
      <c r="E3365" t="s">
        <v>1164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1164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1162</v>
      </c>
    </row>
    <row r="3368" spans="1:5">
      <c r="A3368" t="s">
        <v>4035</v>
      </c>
      <c r="B3368">
        <v>10065401525</v>
      </c>
      <c r="C3368" t="s">
        <v>1647</v>
      </c>
      <c r="D3368" s="9">
        <v>33681</v>
      </c>
      <c r="E3368" t="s">
        <v>1162</v>
      </c>
    </row>
    <row r="3369" spans="1:5">
      <c r="A3369" t="s">
        <v>6797</v>
      </c>
      <c r="B3369">
        <v>10003330114</v>
      </c>
      <c r="C3369" t="s">
        <v>482</v>
      </c>
      <c r="D3369" s="9">
        <v>31226</v>
      </c>
      <c r="E3369" t="s">
        <v>1164</v>
      </c>
    </row>
    <row r="3370" spans="1:5">
      <c r="A3370" t="s">
        <v>4037</v>
      </c>
      <c r="B3370">
        <v>10078434281</v>
      </c>
      <c r="C3370" t="s">
        <v>616</v>
      </c>
      <c r="D3370" s="9">
        <v>36651</v>
      </c>
      <c r="E3370" t="s">
        <v>1164</v>
      </c>
    </row>
    <row r="3371" spans="1:5">
      <c r="A3371" t="s">
        <v>4038</v>
      </c>
      <c r="B3371">
        <v>10059662862</v>
      </c>
      <c r="C3371" t="s">
        <v>154</v>
      </c>
      <c r="D3371" s="9">
        <v>33061</v>
      </c>
      <c r="E3371" t="s">
        <v>1164</v>
      </c>
    </row>
    <row r="3372" spans="1:5">
      <c r="A3372" t="s">
        <v>4039</v>
      </c>
      <c r="B3372">
        <v>10011146795</v>
      </c>
      <c r="C3372" t="s">
        <v>100</v>
      </c>
      <c r="D3372" s="9">
        <v>36392</v>
      </c>
      <c r="E3372" t="s">
        <v>1164</v>
      </c>
    </row>
    <row r="3373" spans="1:5">
      <c r="A3373" t="s">
        <v>6827</v>
      </c>
      <c r="B3373">
        <v>10015506139</v>
      </c>
      <c r="C3373" t="s">
        <v>162</v>
      </c>
      <c r="D3373" s="9">
        <v>36307</v>
      </c>
      <c r="E3373" t="s">
        <v>1164</v>
      </c>
    </row>
    <row r="3374" spans="1:5">
      <c r="A3374" t="s">
        <v>4040</v>
      </c>
      <c r="B3374">
        <v>10063964410</v>
      </c>
      <c r="C3374" t="s">
        <v>76</v>
      </c>
      <c r="D3374" s="9">
        <v>33450</v>
      </c>
      <c r="E3374" t="s">
        <v>1162</v>
      </c>
    </row>
    <row r="3375" spans="1:5">
      <c r="A3375" t="s">
        <v>4041</v>
      </c>
      <c r="B3375">
        <v>10049099259</v>
      </c>
      <c r="C3375" t="s">
        <v>50</v>
      </c>
      <c r="D3375" s="9">
        <v>36636</v>
      </c>
      <c r="E3375" t="s">
        <v>1171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1162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1164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1162</v>
      </c>
    </row>
    <row r="3379" spans="1:5">
      <c r="A3379" t="s">
        <v>4042</v>
      </c>
      <c r="B3379">
        <v>10100512491</v>
      </c>
      <c r="C3379" t="s">
        <v>159</v>
      </c>
      <c r="D3379" s="9">
        <v>35815</v>
      </c>
      <c r="E3379" t="s">
        <v>1164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1162</v>
      </c>
    </row>
    <row r="3381" spans="1:5">
      <c r="A3381" t="s">
        <v>4043</v>
      </c>
      <c r="B3381">
        <v>10034812270</v>
      </c>
      <c r="C3381" t="s">
        <v>44</v>
      </c>
      <c r="D3381" s="9">
        <v>36834</v>
      </c>
      <c r="E3381" t="s">
        <v>1164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1162</v>
      </c>
    </row>
    <row r="3383" spans="1:5">
      <c r="A3383" t="s">
        <v>4044</v>
      </c>
      <c r="B3383">
        <v>10016143208</v>
      </c>
      <c r="C3383" t="s">
        <v>111</v>
      </c>
      <c r="D3383" s="9">
        <v>36473</v>
      </c>
      <c r="E3383" t="s">
        <v>1162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1164</v>
      </c>
    </row>
    <row r="3385" spans="1:5">
      <c r="A3385" t="s">
        <v>4045</v>
      </c>
      <c r="B3385">
        <v>10078437719</v>
      </c>
      <c r="C3385" t="s">
        <v>616</v>
      </c>
      <c r="D3385" s="9">
        <v>36861</v>
      </c>
      <c r="E3385" t="s">
        <v>1164</v>
      </c>
    </row>
    <row r="3386" spans="1:5">
      <c r="A3386" t="s">
        <v>4046</v>
      </c>
      <c r="B3386">
        <v>10046095693</v>
      </c>
      <c r="C3386" t="s">
        <v>635</v>
      </c>
      <c r="D3386" s="9">
        <v>36683</v>
      </c>
      <c r="E3386" t="s">
        <v>1171</v>
      </c>
    </row>
    <row r="3387" spans="1:5">
      <c r="A3387" t="s">
        <v>4047</v>
      </c>
      <c r="B3387">
        <v>10059868380</v>
      </c>
      <c r="C3387" t="s">
        <v>154</v>
      </c>
      <c r="D3387" s="9">
        <v>36433</v>
      </c>
      <c r="E3387" t="s">
        <v>1164</v>
      </c>
    </row>
    <row r="3388" spans="1:5">
      <c r="A3388" t="s">
        <v>4048</v>
      </c>
      <c r="B3388">
        <v>10011172259</v>
      </c>
      <c r="C3388" t="s">
        <v>1650</v>
      </c>
      <c r="D3388" s="9">
        <v>36377</v>
      </c>
      <c r="E3388" t="s">
        <v>1164</v>
      </c>
    </row>
    <row r="3389" spans="1:5">
      <c r="A3389" t="s">
        <v>4049</v>
      </c>
      <c r="B3389">
        <v>10050909826</v>
      </c>
      <c r="C3389" t="s">
        <v>111</v>
      </c>
      <c r="D3389" s="9">
        <v>33416</v>
      </c>
      <c r="E3389" t="s">
        <v>1162</v>
      </c>
    </row>
    <row r="3390" spans="1:5">
      <c r="A3390" t="s">
        <v>4895</v>
      </c>
      <c r="B3390">
        <v>10073585190</v>
      </c>
      <c r="C3390" t="s">
        <v>482</v>
      </c>
      <c r="D3390" s="9">
        <v>37794</v>
      </c>
      <c r="E3390" t="s">
        <v>1162</v>
      </c>
    </row>
    <row r="3391" spans="1:5">
      <c r="A3391" t="s">
        <v>4051</v>
      </c>
      <c r="B3391">
        <v>10041908428</v>
      </c>
      <c r="C3391" t="s">
        <v>35</v>
      </c>
      <c r="D3391" s="9">
        <v>37129</v>
      </c>
      <c r="E3391" t="s">
        <v>1164</v>
      </c>
    </row>
    <row r="3392" spans="1:5">
      <c r="A3392" t="s">
        <v>4052</v>
      </c>
      <c r="B3392">
        <v>10009084941</v>
      </c>
      <c r="C3392" t="s">
        <v>30</v>
      </c>
      <c r="D3392" s="9">
        <v>29833</v>
      </c>
      <c r="E3392" t="s">
        <v>1171</v>
      </c>
    </row>
    <row r="3393" spans="1:5">
      <c r="A3393" t="s">
        <v>4053</v>
      </c>
      <c r="B3393">
        <v>10062667842</v>
      </c>
      <c r="C3393" t="s">
        <v>50</v>
      </c>
      <c r="D3393" s="9">
        <v>36651</v>
      </c>
      <c r="E3393" t="s">
        <v>1164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1162</v>
      </c>
    </row>
    <row r="3395" spans="1:5">
      <c r="A3395" t="s">
        <v>4054</v>
      </c>
      <c r="B3395">
        <v>10078434584</v>
      </c>
      <c r="C3395" t="s">
        <v>616</v>
      </c>
      <c r="D3395" s="9">
        <v>36339</v>
      </c>
      <c r="E3395" t="s">
        <v>1164</v>
      </c>
    </row>
    <row r="3396" spans="1:5">
      <c r="A3396" t="s">
        <v>7949</v>
      </c>
      <c r="B3396">
        <v>10009000772</v>
      </c>
      <c r="C3396" t="s">
        <v>162</v>
      </c>
      <c r="D3396" s="9">
        <v>34897</v>
      </c>
      <c r="E3396" t="s">
        <v>1162</v>
      </c>
    </row>
    <row r="3397" spans="1:5">
      <c r="A3397" t="s">
        <v>4055</v>
      </c>
      <c r="B3397">
        <v>10082676417</v>
      </c>
      <c r="C3397" t="s">
        <v>635</v>
      </c>
      <c r="D3397" s="9">
        <v>32278</v>
      </c>
      <c r="E3397" t="s">
        <v>1162</v>
      </c>
    </row>
    <row r="3398" spans="1:5">
      <c r="A3398" t="s">
        <v>4056</v>
      </c>
      <c r="B3398">
        <v>10061885273</v>
      </c>
      <c r="C3398" t="s">
        <v>143</v>
      </c>
      <c r="D3398" s="9">
        <v>37032</v>
      </c>
      <c r="E3398" t="s">
        <v>1164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1164</v>
      </c>
    </row>
    <row r="3400" spans="1:5">
      <c r="A3400" t="s">
        <v>4057</v>
      </c>
      <c r="B3400">
        <v>10021576723</v>
      </c>
      <c r="C3400" t="s">
        <v>30</v>
      </c>
      <c r="D3400" s="9">
        <v>36410</v>
      </c>
      <c r="E3400" t="s">
        <v>1164</v>
      </c>
    </row>
    <row r="3401" spans="1:5">
      <c r="A3401" t="s">
        <v>4058</v>
      </c>
      <c r="B3401">
        <v>10083121001</v>
      </c>
      <c r="C3401" t="s">
        <v>56</v>
      </c>
      <c r="D3401" s="9">
        <v>36821</v>
      </c>
      <c r="E3401" t="s">
        <v>1164</v>
      </c>
    </row>
    <row r="3402" spans="1:5">
      <c r="A3402" t="s">
        <v>4059</v>
      </c>
      <c r="B3402">
        <v>10078433776</v>
      </c>
      <c r="C3402" t="s">
        <v>616</v>
      </c>
      <c r="D3402" s="9">
        <v>36932</v>
      </c>
      <c r="E3402" t="s">
        <v>1164</v>
      </c>
    </row>
    <row r="3403" spans="1:5">
      <c r="A3403" t="s">
        <v>4060</v>
      </c>
      <c r="B3403">
        <v>10080448649</v>
      </c>
      <c r="C3403" t="s">
        <v>635</v>
      </c>
      <c r="D3403" s="9">
        <v>36047</v>
      </c>
      <c r="E3403" t="s">
        <v>1164</v>
      </c>
    </row>
    <row r="3404" spans="1:5">
      <c r="A3404" t="s">
        <v>4061</v>
      </c>
      <c r="B3404">
        <v>10008662585</v>
      </c>
      <c r="C3404" t="s">
        <v>490</v>
      </c>
      <c r="D3404" s="9">
        <v>34886</v>
      </c>
      <c r="E3404" t="s">
        <v>1164</v>
      </c>
    </row>
    <row r="3405" spans="1:5">
      <c r="A3405" t="s">
        <v>4062</v>
      </c>
      <c r="B3405">
        <v>10064124256</v>
      </c>
      <c r="C3405" t="s">
        <v>111</v>
      </c>
      <c r="D3405" s="9">
        <v>37498</v>
      </c>
      <c r="E3405" t="s">
        <v>1162</v>
      </c>
    </row>
    <row r="3406" spans="1:5">
      <c r="A3406" t="s">
        <v>4063</v>
      </c>
      <c r="B3406">
        <v>10056376077</v>
      </c>
      <c r="C3406" t="s">
        <v>143</v>
      </c>
      <c r="D3406" s="9">
        <v>36606</v>
      </c>
      <c r="E3406" t="s">
        <v>1162</v>
      </c>
    </row>
    <row r="3407" spans="1:5">
      <c r="A3407" t="s">
        <v>4064</v>
      </c>
      <c r="B3407">
        <v>10084794855</v>
      </c>
      <c r="C3407" t="s">
        <v>37</v>
      </c>
      <c r="D3407" s="9">
        <v>36576</v>
      </c>
      <c r="E3407" t="s">
        <v>1164</v>
      </c>
    </row>
    <row r="3408" spans="1:5">
      <c r="A3408" t="s">
        <v>4065</v>
      </c>
      <c r="B3408">
        <v>10096367258</v>
      </c>
      <c r="C3408" t="s">
        <v>50</v>
      </c>
      <c r="D3408" s="9">
        <v>36856</v>
      </c>
      <c r="E3408" t="s">
        <v>1164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1164</v>
      </c>
    </row>
    <row r="3410" spans="1:5">
      <c r="A3410" t="s">
        <v>5694</v>
      </c>
      <c r="B3410">
        <v>10016206660</v>
      </c>
      <c r="C3410" t="s">
        <v>162</v>
      </c>
      <c r="D3410" s="9">
        <v>36350</v>
      </c>
      <c r="E3410" t="s">
        <v>1164</v>
      </c>
    </row>
    <row r="3411" spans="1:5">
      <c r="A3411" t="s">
        <v>4067</v>
      </c>
      <c r="B3411">
        <v>10052230844</v>
      </c>
      <c r="C3411" t="s">
        <v>143</v>
      </c>
      <c r="D3411" s="9">
        <v>32225</v>
      </c>
      <c r="E3411" t="s">
        <v>1164</v>
      </c>
    </row>
    <row r="3412" spans="1:5">
      <c r="A3412" t="s">
        <v>4068</v>
      </c>
      <c r="B3412">
        <v>10089623839</v>
      </c>
      <c r="C3412" t="s">
        <v>205</v>
      </c>
      <c r="D3412" s="9">
        <v>36661</v>
      </c>
      <c r="E3412" t="s">
        <v>1164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1164</v>
      </c>
    </row>
    <row r="3414" spans="1:5">
      <c r="A3414" t="s">
        <v>4069</v>
      </c>
      <c r="B3414">
        <v>10021337758</v>
      </c>
      <c r="C3414" t="s">
        <v>30</v>
      </c>
      <c r="D3414" s="9">
        <v>36549</v>
      </c>
      <c r="E3414" t="s">
        <v>1164</v>
      </c>
    </row>
    <row r="3415" spans="1:5">
      <c r="A3415" t="s">
        <v>4070</v>
      </c>
      <c r="B3415">
        <v>10097464267</v>
      </c>
      <c r="C3415" t="s">
        <v>37</v>
      </c>
      <c r="D3415" s="9">
        <v>36267</v>
      </c>
      <c r="E3415" t="s">
        <v>1164</v>
      </c>
    </row>
    <row r="3416" spans="1:5">
      <c r="A3416" t="s">
        <v>1768</v>
      </c>
      <c r="B3416">
        <v>10084362904</v>
      </c>
      <c r="C3416" t="s">
        <v>83</v>
      </c>
      <c r="D3416" s="9">
        <v>37496</v>
      </c>
      <c r="E3416" t="s">
        <v>1164</v>
      </c>
    </row>
    <row r="3417" spans="1:5">
      <c r="A3417" t="s">
        <v>4072</v>
      </c>
      <c r="B3417">
        <v>10035449945</v>
      </c>
      <c r="C3417" t="s">
        <v>42</v>
      </c>
      <c r="D3417" s="9">
        <v>36485</v>
      </c>
      <c r="E3417" t="s">
        <v>1171</v>
      </c>
    </row>
    <row r="3418" spans="1:5">
      <c r="A3418" t="s">
        <v>4073</v>
      </c>
      <c r="B3418">
        <v>10015000830</v>
      </c>
      <c r="C3418" t="s">
        <v>102</v>
      </c>
      <c r="D3418" s="9">
        <v>36353</v>
      </c>
      <c r="E3418" t="s">
        <v>1164</v>
      </c>
    </row>
    <row r="3419" spans="1:5">
      <c r="A3419" t="s">
        <v>4074</v>
      </c>
      <c r="B3419">
        <v>10022012011</v>
      </c>
      <c r="C3419" t="s">
        <v>33</v>
      </c>
      <c r="D3419" s="9">
        <v>37087</v>
      </c>
      <c r="E3419" t="s">
        <v>1164</v>
      </c>
    </row>
    <row r="3420" spans="1:5">
      <c r="A3420" t="s">
        <v>4075</v>
      </c>
      <c r="B3420">
        <v>10080138855</v>
      </c>
      <c r="C3420" t="s">
        <v>143</v>
      </c>
      <c r="D3420" s="9">
        <v>36629</v>
      </c>
      <c r="E3420" t="s">
        <v>1164</v>
      </c>
    </row>
    <row r="3421" spans="1:5">
      <c r="A3421" t="s">
        <v>4076</v>
      </c>
      <c r="B3421">
        <v>10074181944</v>
      </c>
      <c r="C3421" t="s">
        <v>205</v>
      </c>
      <c r="D3421" s="9">
        <v>36208</v>
      </c>
      <c r="E3421" t="s">
        <v>1164</v>
      </c>
    </row>
    <row r="3422" spans="1:5">
      <c r="A3422" t="s">
        <v>4077</v>
      </c>
      <c r="B3422">
        <v>10009310667</v>
      </c>
      <c r="C3422" t="s">
        <v>140</v>
      </c>
      <c r="D3422" s="9">
        <v>33653</v>
      </c>
      <c r="E3422" t="s">
        <v>1164</v>
      </c>
    </row>
    <row r="3423" spans="1:5">
      <c r="A3423" t="s">
        <v>4078</v>
      </c>
      <c r="B3423">
        <v>10077354753</v>
      </c>
      <c r="C3423" t="s">
        <v>186</v>
      </c>
      <c r="D3423" s="9">
        <v>37238</v>
      </c>
      <c r="E3423" t="s">
        <v>1163</v>
      </c>
    </row>
    <row r="3424" spans="1:5">
      <c r="A3424" t="s">
        <v>4079</v>
      </c>
      <c r="B3424">
        <v>10015768241</v>
      </c>
      <c r="C3424" t="s">
        <v>28</v>
      </c>
      <c r="D3424" s="9">
        <v>36000</v>
      </c>
      <c r="E3424" t="s">
        <v>1162</v>
      </c>
    </row>
    <row r="3425" spans="1:5">
      <c r="A3425" t="s">
        <v>4080</v>
      </c>
      <c r="B3425">
        <v>10035449844</v>
      </c>
      <c r="C3425" t="s">
        <v>42</v>
      </c>
      <c r="D3425" s="9">
        <v>36474</v>
      </c>
      <c r="E3425" t="s">
        <v>1164</v>
      </c>
    </row>
    <row r="3426" spans="1:5">
      <c r="A3426" t="s">
        <v>7845</v>
      </c>
      <c r="B3426">
        <v>10016202519</v>
      </c>
      <c r="C3426" t="s">
        <v>162</v>
      </c>
      <c r="D3426" s="9">
        <v>31517</v>
      </c>
      <c r="E3426" t="s">
        <v>1164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1164</v>
      </c>
    </row>
    <row r="3428" spans="1:5">
      <c r="A3428" t="s">
        <v>4081</v>
      </c>
      <c r="B3428">
        <v>10097464469</v>
      </c>
      <c r="C3428" t="s">
        <v>37</v>
      </c>
      <c r="D3428" s="9">
        <v>37213</v>
      </c>
      <c r="E3428" t="s">
        <v>1164</v>
      </c>
    </row>
    <row r="3429" spans="1:5">
      <c r="A3429" t="s">
        <v>4082</v>
      </c>
      <c r="B3429">
        <v>10076582692</v>
      </c>
      <c r="C3429" t="s">
        <v>186</v>
      </c>
      <c r="D3429" s="9">
        <v>37177</v>
      </c>
      <c r="E3429" t="s">
        <v>1171</v>
      </c>
    </row>
    <row r="3430" spans="1:5">
      <c r="A3430" t="s">
        <v>6786</v>
      </c>
      <c r="B3430">
        <v>10009353612</v>
      </c>
      <c r="C3430" t="s">
        <v>162</v>
      </c>
      <c r="D3430" s="9">
        <v>35082</v>
      </c>
      <c r="E3430" t="s">
        <v>1164</v>
      </c>
    </row>
    <row r="3431" spans="1:5">
      <c r="A3431" t="s">
        <v>4084</v>
      </c>
      <c r="B3431">
        <v>10058865543</v>
      </c>
      <c r="C3431" t="s">
        <v>2062</v>
      </c>
      <c r="D3431" s="9">
        <v>36532</v>
      </c>
      <c r="E3431" t="s">
        <v>1164</v>
      </c>
    </row>
    <row r="3432" spans="1:5">
      <c r="A3432" t="s">
        <v>4085</v>
      </c>
      <c r="B3432">
        <v>10019266709</v>
      </c>
      <c r="C3432" t="s">
        <v>111</v>
      </c>
      <c r="D3432" s="9">
        <v>32861</v>
      </c>
      <c r="E3432" t="s">
        <v>1164</v>
      </c>
    </row>
    <row r="3433" spans="1:5">
      <c r="A3433" t="s">
        <v>4086</v>
      </c>
      <c r="B3433">
        <v>10078012232</v>
      </c>
      <c r="C3433" t="s">
        <v>140</v>
      </c>
      <c r="D3433" s="9">
        <v>36550</v>
      </c>
      <c r="E3433" t="s">
        <v>1164</v>
      </c>
    </row>
    <row r="3434" spans="1:5">
      <c r="A3434" t="s">
        <v>4087</v>
      </c>
      <c r="B3434">
        <v>10059730560</v>
      </c>
      <c r="C3434" t="s">
        <v>186</v>
      </c>
      <c r="D3434" s="9">
        <v>36880</v>
      </c>
      <c r="E3434" t="s">
        <v>1162</v>
      </c>
    </row>
    <row r="3435" spans="1:5">
      <c r="A3435" t="s">
        <v>4088</v>
      </c>
      <c r="B3435">
        <v>10036465314</v>
      </c>
      <c r="C3435" t="s">
        <v>28</v>
      </c>
      <c r="D3435" s="9">
        <v>30446</v>
      </c>
      <c r="E3435" t="s">
        <v>1162</v>
      </c>
    </row>
    <row r="3436" spans="1:5">
      <c r="A3436" t="s">
        <v>5431</v>
      </c>
      <c r="B3436">
        <v>10006240013</v>
      </c>
      <c r="C3436" t="s">
        <v>196</v>
      </c>
      <c r="D3436" s="9">
        <v>31103</v>
      </c>
      <c r="E3436" t="s">
        <v>1164</v>
      </c>
    </row>
    <row r="3437" spans="1:5">
      <c r="A3437" t="s">
        <v>4090</v>
      </c>
      <c r="B3437">
        <v>10089884022</v>
      </c>
      <c r="C3437" t="s">
        <v>205</v>
      </c>
      <c r="D3437" s="9">
        <v>36456</v>
      </c>
      <c r="E3437" t="s">
        <v>1164</v>
      </c>
    </row>
    <row r="3438" spans="1:5">
      <c r="A3438" t="s">
        <v>2978</v>
      </c>
      <c r="B3438">
        <v>10016327306</v>
      </c>
      <c r="C3438" t="s">
        <v>140</v>
      </c>
      <c r="D3438" s="9">
        <v>34629</v>
      </c>
      <c r="E3438" t="s">
        <v>1162</v>
      </c>
    </row>
    <row r="3439" spans="1:5">
      <c r="A3439" t="s">
        <v>4091</v>
      </c>
      <c r="B3439">
        <v>10009684927</v>
      </c>
      <c r="C3439" t="s">
        <v>186</v>
      </c>
      <c r="D3439" s="9">
        <v>35587</v>
      </c>
      <c r="E3439" t="s">
        <v>1164</v>
      </c>
    </row>
    <row r="3440" spans="1:5">
      <c r="A3440" t="s">
        <v>4092</v>
      </c>
      <c r="B3440">
        <v>10023961711</v>
      </c>
      <c r="C3440" t="s">
        <v>111</v>
      </c>
      <c r="D3440" s="9">
        <v>35800</v>
      </c>
      <c r="E3440" t="s">
        <v>1164</v>
      </c>
    </row>
    <row r="3441" spans="1:5">
      <c r="A3441" t="s">
        <v>4093</v>
      </c>
      <c r="B3441">
        <v>10055307259</v>
      </c>
      <c r="C3441" t="s">
        <v>140</v>
      </c>
      <c r="D3441" s="9">
        <v>36746</v>
      </c>
      <c r="E3441" t="s">
        <v>1162</v>
      </c>
    </row>
    <row r="3442" spans="1:5">
      <c r="A3442" t="s">
        <v>4555</v>
      </c>
      <c r="B3442">
        <v>10016207367</v>
      </c>
      <c r="C3442" t="s">
        <v>162</v>
      </c>
      <c r="D3442" s="9">
        <v>36037</v>
      </c>
      <c r="E3442" t="s">
        <v>1162</v>
      </c>
    </row>
    <row r="3443" spans="1:5">
      <c r="A3443" t="s">
        <v>4095</v>
      </c>
      <c r="B3443">
        <v>10011149930</v>
      </c>
      <c r="C3443" t="s">
        <v>32</v>
      </c>
      <c r="D3443" s="9">
        <v>35992</v>
      </c>
      <c r="E3443" t="s">
        <v>1164</v>
      </c>
    </row>
    <row r="3444" spans="1:5">
      <c r="A3444" t="s">
        <v>1768</v>
      </c>
      <c r="B3444">
        <v>10130659889</v>
      </c>
      <c r="C3444" t="s">
        <v>83</v>
      </c>
      <c r="D3444" s="9">
        <v>37496</v>
      </c>
      <c r="E3444" t="s">
        <v>1162</v>
      </c>
    </row>
    <row r="3445" spans="1:5">
      <c r="A3445" t="s">
        <v>4097</v>
      </c>
      <c r="B3445">
        <v>10089099736</v>
      </c>
      <c r="C3445" t="s">
        <v>205</v>
      </c>
      <c r="D3445" s="9">
        <v>36946</v>
      </c>
      <c r="E3445" t="s">
        <v>1164</v>
      </c>
    </row>
    <row r="3446" spans="1:5">
      <c r="A3446" t="s">
        <v>4098</v>
      </c>
      <c r="B3446">
        <v>10055619780</v>
      </c>
      <c r="C3446" t="s">
        <v>32</v>
      </c>
      <c r="D3446" s="9">
        <v>36824</v>
      </c>
      <c r="E3446" t="s">
        <v>1162</v>
      </c>
    </row>
    <row r="3447" spans="1:5">
      <c r="A3447" t="s">
        <v>3252</v>
      </c>
      <c r="B3447">
        <v>10007351772</v>
      </c>
      <c r="C3447" t="s">
        <v>162</v>
      </c>
      <c r="D3447" s="9">
        <v>33406</v>
      </c>
      <c r="E3447" t="s">
        <v>1164</v>
      </c>
    </row>
    <row r="3448" spans="1:5">
      <c r="A3448" t="s">
        <v>4100</v>
      </c>
      <c r="B3448">
        <v>10049502922</v>
      </c>
      <c r="C3448" t="s">
        <v>32</v>
      </c>
      <c r="D3448" s="9">
        <v>33836</v>
      </c>
      <c r="E3448" t="s">
        <v>1164</v>
      </c>
    </row>
    <row r="3449" spans="1:5">
      <c r="A3449" t="s">
        <v>4308</v>
      </c>
      <c r="B3449">
        <v>10016208882</v>
      </c>
      <c r="C3449" t="s">
        <v>162</v>
      </c>
      <c r="D3449" s="9">
        <v>35477</v>
      </c>
      <c r="E3449" t="s">
        <v>1164</v>
      </c>
    </row>
    <row r="3450" spans="1:5">
      <c r="A3450" t="s">
        <v>4102</v>
      </c>
      <c r="B3450">
        <v>10054382830</v>
      </c>
      <c r="C3450" t="s">
        <v>32</v>
      </c>
      <c r="D3450" s="9">
        <v>35947</v>
      </c>
      <c r="E3450" t="s">
        <v>1162</v>
      </c>
    </row>
    <row r="3451" spans="1:5">
      <c r="A3451" t="s">
        <v>4103</v>
      </c>
      <c r="B3451">
        <v>10063175777</v>
      </c>
      <c r="C3451" t="s">
        <v>254</v>
      </c>
      <c r="D3451" s="9">
        <v>35158</v>
      </c>
      <c r="E3451" t="s">
        <v>1164</v>
      </c>
    </row>
    <row r="3452" spans="1:5">
      <c r="A3452" t="s">
        <v>4104</v>
      </c>
      <c r="B3452">
        <v>10049775431</v>
      </c>
      <c r="C3452" t="s">
        <v>1650</v>
      </c>
      <c r="D3452" s="9">
        <v>35907</v>
      </c>
      <c r="E3452" t="s">
        <v>1164</v>
      </c>
    </row>
    <row r="3453" spans="1:5">
      <c r="A3453" t="s">
        <v>4105</v>
      </c>
      <c r="B3453">
        <v>10086180743</v>
      </c>
      <c r="C3453" t="s">
        <v>2321</v>
      </c>
      <c r="D3453" s="9">
        <v>36295</v>
      </c>
      <c r="E3453" t="s">
        <v>1164</v>
      </c>
    </row>
    <row r="3454" spans="1:5">
      <c r="A3454" t="s">
        <v>4106</v>
      </c>
      <c r="B3454">
        <v>10079601517</v>
      </c>
      <c r="C3454" t="s">
        <v>100</v>
      </c>
      <c r="D3454" s="9">
        <v>35684</v>
      </c>
      <c r="E3454" t="s">
        <v>1162</v>
      </c>
    </row>
    <row r="3455" spans="1:5">
      <c r="A3455" t="s">
        <v>4107</v>
      </c>
      <c r="B3455">
        <v>10060630539</v>
      </c>
      <c r="C3455" t="s">
        <v>100</v>
      </c>
      <c r="D3455" s="9">
        <v>33217</v>
      </c>
      <c r="E3455" t="s">
        <v>1164</v>
      </c>
    </row>
    <row r="3456" spans="1:5">
      <c r="A3456" t="s">
        <v>4108</v>
      </c>
      <c r="B3456">
        <v>10016298206</v>
      </c>
      <c r="C3456" t="s">
        <v>30</v>
      </c>
      <c r="D3456" s="9">
        <v>35287</v>
      </c>
      <c r="E3456" t="s">
        <v>1164</v>
      </c>
    </row>
    <row r="3457" spans="1:5">
      <c r="A3457" t="s">
        <v>4109</v>
      </c>
      <c r="B3457">
        <v>10015850992</v>
      </c>
      <c r="C3457" t="s">
        <v>205</v>
      </c>
      <c r="D3457" s="9">
        <v>36411</v>
      </c>
      <c r="E3457" t="s">
        <v>1164</v>
      </c>
    </row>
    <row r="3458" spans="1:5">
      <c r="A3458" t="s">
        <v>4110</v>
      </c>
      <c r="B3458">
        <v>10084661277</v>
      </c>
      <c r="C3458" t="s">
        <v>37</v>
      </c>
      <c r="D3458" s="9">
        <v>36233</v>
      </c>
      <c r="E3458" t="s">
        <v>1164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1164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1162</v>
      </c>
    </row>
    <row r="3461" spans="1:5">
      <c r="A3461" t="s">
        <v>4111</v>
      </c>
      <c r="B3461">
        <v>10011231873</v>
      </c>
      <c r="C3461" t="s">
        <v>1630</v>
      </c>
      <c r="D3461" s="9">
        <v>35422</v>
      </c>
      <c r="E3461" t="s">
        <v>1162</v>
      </c>
    </row>
    <row r="3462" spans="1:5">
      <c r="A3462" t="s">
        <v>4112</v>
      </c>
      <c r="B3462">
        <v>10014825725</v>
      </c>
      <c r="C3462" t="s">
        <v>635</v>
      </c>
      <c r="D3462" s="9">
        <v>36082</v>
      </c>
      <c r="E3462" t="s">
        <v>1162</v>
      </c>
    </row>
    <row r="3463" spans="1:5">
      <c r="A3463" t="s">
        <v>5407</v>
      </c>
      <c r="B3463">
        <v>10015904849</v>
      </c>
      <c r="C3463" t="s">
        <v>482</v>
      </c>
      <c r="D3463" s="9">
        <v>35902</v>
      </c>
      <c r="E3463" t="s">
        <v>1164</v>
      </c>
    </row>
    <row r="3464" spans="1:5">
      <c r="A3464" t="s">
        <v>4114</v>
      </c>
      <c r="B3464">
        <v>10009364827</v>
      </c>
      <c r="C3464" t="s">
        <v>1285</v>
      </c>
      <c r="D3464" s="9">
        <v>34116</v>
      </c>
      <c r="E3464" t="s">
        <v>1164</v>
      </c>
    </row>
    <row r="3465" spans="1:5">
      <c r="A3465" t="s">
        <v>3478</v>
      </c>
      <c r="B3465">
        <v>10016540706</v>
      </c>
      <c r="C3465" t="s">
        <v>83</v>
      </c>
      <c r="D3465" s="9">
        <v>33670</v>
      </c>
      <c r="E3465" t="s">
        <v>1164</v>
      </c>
    </row>
    <row r="3466" spans="1:5">
      <c r="A3466" t="s">
        <v>4115</v>
      </c>
      <c r="B3466">
        <v>10014978093</v>
      </c>
      <c r="C3466" t="s">
        <v>616</v>
      </c>
      <c r="D3466" s="9">
        <v>35097</v>
      </c>
      <c r="E3466" t="s">
        <v>1164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1164</v>
      </c>
    </row>
    <row r="3468" spans="1:5">
      <c r="A3468" t="s">
        <v>2580</v>
      </c>
      <c r="B3468">
        <v>10015984469</v>
      </c>
      <c r="C3468" t="s">
        <v>482</v>
      </c>
      <c r="D3468" s="9">
        <v>36199</v>
      </c>
      <c r="E3468" t="s">
        <v>1164</v>
      </c>
    </row>
    <row r="3469" spans="1:5">
      <c r="A3469" t="s">
        <v>4117</v>
      </c>
      <c r="B3469">
        <v>10010113949</v>
      </c>
      <c r="C3469" t="s">
        <v>24</v>
      </c>
      <c r="D3469" s="9">
        <v>36038</v>
      </c>
      <c r="E3469" t="s">
        <v>1164</v>
      </c>
    </row>
    <row r="3470" spans="1:5">
      <c r="A3470" t="s">
        <v>4118</v>
      </c>
      <c r="B3470">
        <v>10006902037</v>
      </c>
      <c r="C3470" t="s">
        <v>635</v>
      </c>
      <c r="D3470" s="9">
        <v>33743</v>
      </c>
      <c r="E3470" t="s">
        <v>1162</v>
      </c>
    </row>
    <row r="3471" spans="1:5">
      <c r="A3471" t="s">
        <v>4119</v>
      </c>
      <c r="B3471">
        <v>10016143107</v>
      </c>
      <c r="C3471" t="s">
        <v>176</v>
      </c>
      <c r="D3471" s="9">
        <v>36179</v>
      </c>
      <c r="E3471" t="s">
        <v>1162</v>
      </c>
    </row>
    <row r="3472" spans="1:5">
      <c r="A3472" t="s">
        <v>4120</v>
      </c>
      <c r="B3472">
        <v>10008530829</v>
      </c>
      <c r="C3472" t="s">
        <v>35</v>
      </c>
      <c r="D3472" s="9">
        <v>34231</v>
      </c>
      <c r="E3472" t="s">
        <v>1162</v>
      </c>
    </row>
    <row r="3473" spans="1:5">
      <c r="A3473" t="s">
        <v>4121</v>
      </c>
      <c r="B3473">
        <v>10070120876</v>
      </c>
      <c r="C3473" t="s">
        <v>248</v>
      </c>
      <c r="D3473" s="9">
        <v>36213</v>
      </c>
      <c r="E3473" t="s">
        <v>1164</v>
      </c>
    </row>
    <row r="3474" spans="1:5">
      <c r="A3474" t="s">
        <v>4122</v>
      </c>
      <c r="B3474">
        <v>10015442481</v>
      </c>
      <c r="C3474" t="s">
        <v>33</v>
      </c>
      <c r="D3474" s="9">
        <v>36271</v>
      </c>
      <c r="E3474" t="s">
        <v>1164</v>
      </c>
    </row>
    <row r="3475" spans="1:5">
      <c r="A3475" t="s">
        <v>4123</v>
      </c>
      <c r="B3475">
        <v>10014584538</v>
      </c>
      <c r="C3475" t="s">
        <v>616</v>
      </c>
      <c r="D3475" s="9">
        <v>35204</v>
      </c>
      <c r="E3475" t="s">
        <v>1164</v>
      </c>
    </row>
    <row r="3476" spans="1:5">
      <c r="A3476" t="s">
        <v>4124</v>
      </c>
      <c r="B3476">
        <v>10016092886</v>
      </c>
      <c r="C3476" t="s">
        <v>362</v>
      </c>
      <c r="D3476" s="9">
        <v>34203</v>
      </c>
      <c r="E3476" t="s">
        <v>1164</v>
      </c>
    </row>
    <row r="3477" spans="1:5">
      <c r="A3477" t="s">
        <v>1627</v>
      </c>
      <c r="B3477">
        <v>10118906422</v>
      </c>
      <c r="C3477" t="s">
        <v>162</v>
      </c>
      <c r="D3477" s="9">
        <v>35586</v>
      </c>
      <c r="E3477" t="s">
        <v>1164</v>
      </c>
    </row>
    <row r="3478" spans="1:5">
      <c r="A3478" t="s">
        <v>4126</v>
      </c>
      <c r="B3478">
        <v>10034900479</v>
      </c>
      <c r="C3478" t="s">
        <v>205</v>
      </c>
      <c r="D3478" s="9">
        <v>35433</v>
      </c>
      <c r="E3478" t="s">
        <v>1164</v>
      </c>
    </row>
    <row r="3479" spans="1:5">
      <c r="A3479" t="s">
        <v>4127</v>
      </c>
      <c r="B3479">
        <v>10060855457</v>
      </c>
      <c r="C3479" t="s">
        <v>154</v>
      </c>
      <c r="D3479" s="9">
        <v>36423</v>
      </c>
      <c r="E3479" t="s">
        <v>1164</v>
      </c>
    </row>
    <row r="3480" spans="1:5">
      <c r="A3480" t="s">
        <v>6782</v>
      </c>
      <c r="B3480">
        <v>10010879744</v>
      </c>
      <c r="C3480" t="s">
        <v>83</v>
      </c>
      <c r="D3480" s="9">
        <v>34209</v>
      </c>
      <c r="E3480" t="s">
        <v>1164</v>
      </c>
    </row>
    <row r="3481" spans="1:5">
      <c r="A3481" t="s">
        <v>4129</v>
      </c>
      <c r="B3481">
        <v>10011130025</v>
      </c>
      <c r="C3481" t="s">
        <v>635</v>
      </c>
      <c r="D3481" s="9">
        <v>35945</v>
      </c>
      <c r="E3481" t="s">
        <v>1164</v>
      </c>
    </row>
    <row r="3482" spans="1:5">
      <c r="A3482" t="s">
        <v>4130</v>
      </c>
      <c r="B3482">
        <v>10009154760</v>
      </c>
      <c r="C3482" t="s">
        <v>50</v>
      </c>
      <c r="D3482" s="9">
        <v>35281</v>
      </c>
      <c r="E3482" t="s">
        <v>1162</v>
      </c>
    </row>
    <row r="3483" spans="1:5">
      <c r="A3483" t="s">
        <v>4131</v>
      </c>
      <c r="B3483">
        <v>10080883432</v>
      </c>
      <c r="C3483" t="s">
        <v>616</v>
      </c>
      <c r="D3483" s="9">
        <v>32621</v>
      </c>
      <c r="E3483" t="s">
        <v>1164</v>
      </c>
    </row>
    <row r="3484" spans="1:5">
      <c r="A3484" t="s">
        <v>4132</v>
      </c>
      <c r="B3484">
        <v>10015350131</v>
      </c>
      <c r="C3484" t="s">
        <v>362</v>
      </c>
      <c r="D3484" s="9">
        <v>35026</v>
      </c>
      <c r="E3484" t="s">
        <v>1162</v>
      </c>
    </row>
    <row r="3485" spans="1:5">
      <c r="A3485" t="s">
        <v>4133</v>
      </c>
      <c r="B3485">
        <v>10016922137</v>
      </c>
      <c r="C3485" t="s">
        <v>176</v>
      </c>
      <c r="D3485" s="9">
        <v>30090</v>
      </c>
      <c r="E3485" t="s">
        <v>1162</v>
      </c>
    </row>
    <row r="3486" spans="1:5">
      <c r="A3486" t="s">
        <v>4134</v>
      </c>
      <c r="B3486">
        <v>10006085520</v>
      </c>
      <c r="C3486" t="s">
        <v>35</v>
      </c>
      <c r="D3486" s="9">
        <v>28224</v>
      </c>
      <c r="E3486" t="s">
        <v>1162</v>
      </c>
    </row>
    <row r="3487" spans="1:5">
      <c r="A3487" t="s">
        <v>2267</v>
      </c>
      <c r="B3487">
        <v>10006192826</v>
      </c>
      <c r="C3487" t="s">
        <v>37</v>
      </c>
      <c r="D3487" s="9">
        <v>32685</v>
      </c>
      <c r="E3487" t="s">
        <v>1164</v>
      </c>
    </row>
    <row r="3488" spans="1:5">
      <c r="A3488" t="s">
        <v>4135</v>
      </c>
      <c r="B3488">
        <v>10015856955</v>
      </c>
      <c r="C3488" t="s">
        <v>56</v>
      </c>
      <c r="D3488" s="9">
        <v>36215</v>
      </c>
      <c r="E3488" t="s">
        <v>1164</v>
      </c>
    </row>
    <row r="3489" spans="1:5">
      <c r="A3489" t="s">
        <v>4136</v>
      </c>
      <c r="B3489">
        <v>10016441076</v>
      </c>
      <c r="C3489" t="s">
        <v>76</v>
      </c>
      <c r="D3489" s="9">
        <v>36637</v>
      </c>
      <c r="E3489" t="s">
        <v>1164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1164</v>
      </c>
    </row>
    <row r="3491" spans="1:5">
      <c r="A3491" t="s">
        <v>4137</v>
      </c>
      <c r="B3491">
        <v>10011150536</v>
      </c>
      <c r="C3491" t="s">
        <v>635</v>
      </c>
      <c r="D3491" s="9">
        <v>36231</v>
      </c>
      <c r="E3491" t="s">
        <v>1162</v>
      </c>
    </row>
    <row r="3492" spans="1:5">
      <c r="A3492" t="s">
        <v>4138</v>
      </c>
      <c r="B3492">
        <v>10049095017</v>
      </c>
      <c r="C3492" t="s">
        <v>50</v>
      </c>
      <c r="D3492" s="9">
        <v>35898</v>
      </c>
      <c r="E3492" t="s">
        <v>1162</v>
      </c>
    </row>
    <row r="3493" spans="1:5">
      <c r="A3493" t="s">
        <v>4139</v>
      </c>
      <c r="B3493">
        <v>10072669956</v>
      </c>
      <c r="C3493" t="s">
        <v>616</v>
      </c>
      <c r="D3493" s="9">
        <v>25569</v>
      </c>
      <c r="E3493" t="s">
        <v>1164</v>
      </c>
    </row>
    <row r="3494" spans="1:5">
      <c r="A3494" t="s">
        <v>6448</v>
      </c>
      <c r="B3494">
        <v>10010084142</v>
      </c>
      <c r="C3494" t="s">
        <v>162</v>
      </c>
      <c r="D3494" s="9">
        <v>34458</v>
      </c>
      <c r="E3494" t="s">
        <v>1164</v>
      </c>
    </row>
    <row r="3495" spans="1:5">
      <c r="A3495" t="s">
        <v>4140</v>
      </c>
      <c r="B3495">
        <v>10042410303</v>
      </c>
      <c r="C3495" t="s">
        <v>35</v>
      </c>
      <c r="D3495" s="9">
        <v>36563</v>
      </c>
      <c r="E3495" t="s">
        <v>1164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1162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1162</v>
      </c>
    </row>
    <row r="3498" spans="1:5">
      <c r="A3498" t="s">
        <v>4142</v>
      </c>
      <c r="B3498">
        <v>10056305248</v>
      </c>
      <c r="C3498" t="s">
        <v>154</v>
      </c>
      <c r="D3498" s="9">
        <v>35542</v>
      </c>
      <c r="E3498" t="s">
        <v>1162</v>
      </c>
    </row>
    <row r="3499" spans="1:5">
      <c r="A3499" t="s">
        <v>6670</v>
      </c>
      <c r="B3499">
        <v>10015543828</v>
      </c>
      <c r="C3499" t="s">
        <v>83</v>
      </c>
      <c r="D3499" s="9">
        <v>34481</v>
      </c>
      <c r="E3499" t="s">
        <v>1164</v>
      </c>
    </row>
    <row r="3500" spans="1:5">
      <c r="A3500" t="s">
        <v>4144</v>
      </c>
      <c r="B3500">
        <v>10006693081</v>
      </c>
      <c r="C3500" t="s">
        <v>616</v>
      </c>
      <c r="D3500" s="9">
        <v>31656</v>
      </c>
      <c r="E3500" t="s">
        <v>1164</v>
      </c>
    </row>
    <row r="3501" spans="1:5">
      <c r="A3501" t="s">
        <v>4145</v>
      </c>
      <c r="B3501">
        <v>10063594089</v>
      </c>
      <c r="C3501" t="s">
        <v>56</v>
      </c>
      <c r="D3501" s="9">
        <v>36146</v>
      </c>
      <c r="E3501" t="s">
        <v>1164</v>
      </c>
    </row>
    <row r="3502" spans="1:5">
      <c r="A3502" t="s">
        <v>4146</v>
      </c>
      <c r="B3502">
        <v>10015077925</v>
      </c>
      <c r="C3502" t="s">
        <v>24</v>
      </c>
      <c r="D3502" s="9">
        <v>36001</v>
      </c>
      <c r="E3502" t="s">
        <v>1162</v>
      </c>
    </row>
    <row r="3503" spans="1:5">
      <c r="A3503" t="s">
        <v>4147</v>
      </c>
      <c r="B3503">
        <v>10011056869</v>
      </c>
      <c r="C3503" t="s">
        <v>59</v>
      </c>
      <c r="D3503" s="9">
        <v>34254</v>
      </c>
      <c r="E3503" t="s">
        <v>1164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1162</v>
      </c>
    </row>
    <row r="3505" spans="1:5">
      <c r="A3505" t="s">
        <v>4148</v>
      </c>
      <c r="B3505">
        <v>10066510153</v>
      </c>
      <c r="C3505" t="s">
        <v>154</v>
      </c>
      <c r="D3505" s="9">
        <v>31635</v>
      </c>
      <c r="E3505" t="s">
        <v>1164</v>
      </c>
    </row>
    <row r="3506" spans="1:5">
      <c r="A3506" t="s">
        <v>4149</v>
      </c>
      <c r="B3506">
        <v>10035246952</v>
      </c>
      <c r="C3506" t="s">
        <v>42</v>
      </c>
      <c r="D3506" s="9">
        <v>35467</v>
      </c>
      <c r="E3506" t="s">
        <v>1164</v>
      </c>
    </row>
    <row r="3507" spans="1:5">
      <c r="A3507" t="s">
        <v>3607</v>
      </c>
      <c r="B3507">
        <v>10014798443</v>
      </c>
      <c r="C3507" t="s">
        <v>83</v>
      </c>
      <c r="D3507" s="9">
        <v>31312</v>
      </c>
      <c r="E3507" t="s">
        <v>1164</v>
      </c>
    </row>
    <row r="3508" spans="1:5">
      <c r="A3508" t="s">
        <v>4151</v>
      </c>
      <c r="B3508">
        <v>10010798811</v>
      </c>
      <c r="C3508" t="s">
        <v>50</v>
      </c>
      <c r="D3508" s="9">
        <v>36114</v>
      </c>
      <c r="E3508" t="s">
        <v>1164</v>
      </c>
    </row>
    <row r="3509" spans="1:5">
      <c r="A3509" t="s">
        <v>4152</v>
      </c>
      <c r="B3509">
        <v>10079766922</v>
      </c>
      <c r="C3509" t="s">
        <v>616</v>
      </c>
      <c r="D3509" s="9">
        <v>35842</v>
      </c>
      <c r="E3509" t="s">
        <v>1164</v>
      </c>
    </row>
    <row r="3510" spans="1:5">
      <c r="A3510" t="s">
        <v>4153</v>
      </c>
      <c r="B3510">
        <v>10014525833</v>
      </c>
      <c r="C3510" t="s">
        <v>30</v>
      </c>
      <c r="D3510" s="9">
        <v>34803</v>
      </c>
      <c r="E3510" t="s">
        <v>1164</v>
      </c>
    </row>
    <row r="3511" spans="1:5">
      <c r="A3511" t="s">
        <v>4154</v>
      </c>
      <c r="B3511">
        <v>10050829293</v>
      </c>
      <c r="C3511" t="s">
        <v>44</v>
      </c>
      <c r="D3511" s="9">
        <v>36529</v>
      </c>
      <c r="E3511" t="s">
        <v>1164</v>
      </c>
    </row>
    <row r="3512" spans="1:5">
      <c r="A3512" t="s">
        <v>4155</v>
      </c>
      <c r="B3512">
        <v>10009968954</v>
      </c>
      <c r="C3512" t="s">
        <v>22</v>
      </c>
      <c r="D3512" s="9">
        <v>35632</v>
      </c>
      <c r="E3512" t="s">
        <v>1162</v>
      </c>
    </row>
    <row r="3513" spans="1:5">
      <c r="A3513" t="s">
        <v>4156</v>
      </c>
      <c r="B3513">
        <v>10043849135</v>
      </c>
      <c r="C3513" t="s">
        <v>616</v>
      </c>
      <c r="D3513" s="9">
        <v>35929</v>
      </c>
      <c r="E3513" t="s">
        <v>1164</v>
      </c>
    </row>
    <row r="3514" spans="1:5">
      <c r="A3514" t="s">
        <v>4157</v>
      </c>
      <c r="B3514">
        <v>10011239149</v>
      </c>
      <c r="C3514" t="s">
        <v>37</v>
      </c>
      <c r="D3514" s="9">
        <v>35445</v>
      </c>
      <c r="E3514" t="s">
        <v>1164</v>
      </c>
    </row>
    <row r="3515" spans="1:5">
      <c r="A3515" t="s">
        <v>4158</v>
      </c>
      <c r="B3515">
        <v>10037991749</v>
      </c>
      <c r="C3515" t="s">
        <v>35</v>
      </c>
      <c r="D3515" s="9">
        <v>36404</v>
      </c>
      <c r="E3515" t="s">
        <v>1164</v>
      </c>
    </row>
    <row r="3516" spans="1:5">
      <c r="A3516" t="s">
        <v>4159</v>
      </c>
      <c r="B3516">
        <v>10083488587</v>
      </c>
      <c r="C3516" t="s">
        <v>616</v>
      </c>
      <c r="D3516" s="9">
        <v>36353</v>
      </c>
      <c r="E3516" t="s">
        <v>1164</v>
      </c>
    </row>
    <row r="3517" spans="1:5">
      <c r="A3517" t="s">
        <v>4160</v>
      </c>
      <c r="B3517">
        <v>10064189833</v>
      </c>
      <c r="C3517" t="s">
        <v>30</v>
      </c>
      <c r="D3517" s="9">
        <v>35495</v>
      </c>
      <c r="E3517" t="s">
        <v>1164</v>
      </c>
    </row>
    <row r="3518" spans="1:5">
      <c r="A3518" t="s">
        <v>2616</v>
      </c>
      <c r="B3518">
        <v>10016293354</v>
      </c>
      <c r="C3518" t="s">
        <v>83</v>
      </c>
      <c r="D3518" s="9">
        <v>32074</v>
      </c>
      <c r="E3518" t="s">
        <v>1164</v>
      </c>
    </row>
    <row r="3519" spans="1:5">
      <c r="A3519" t="s">
        <v>4162</v>
      </c>
      <c r="B3519">
        <v>10075047769</v>
      </c>
      <c r="C3519" t="s">
        <v>616</v>
      </c>
      <c r="D3519" s="9">
        <v>36483</v>
      </c>
      <c r="E3519" t="s">
        <v>1164</v>
      </c>
    </row>
    <row r="3520" spans="1:5">
      <c r="A3520" t="s">
        <v>7526</v>
      </c>
      <c r="B3520">
        <v>10010930668</v>
      </c>
      <c r="C3520" t="s">
        <v>162</v>
      </c>
      <c r="D3520" s="9">
        <v>34698</v>
      </c>
      <c r="E3520" t="s">
        <v>1164</v>
      </c>
    </row>
    <row r="3521" spans="1:5">
      <c r="A3521" t="s">
        <v>4164</v>
      </c>
      <c r="B3521">
        <v>10009310566</v>
      </c>
      <c r="C3521" t="s">
        <v>140</v>
      </c>
      <c r="D3521" s="9">
        <v>34901</v>
      </c>
      <c r="E3521" t="s">
        <v>1164</v>
      </c>
    </row>
    <row r="3522" spans="1:5">
      <c r="A3522" t="s">
        <v>4165</v>
      </c>
      <c r="B3522">
        <v>10023484892</v>
      </c>
      <c r="C3522" t="s">
        <v>37</v>
      </c>
      <c r="D3522" s="9">
        <v>36389</v>
      </c>
      <c r="E3522" t="s">
        <v>1164</v>
      </c>
    </row>
    <row r="3523" spans="1:5">
      <c r="A3523" t="s">
        <v>4166</v>
      </c>
      <c r="B3523">
        <v>10010116676</v>
      </c>
      <c r="C3523" t="s">
        <v>32</v>
      </c>
      <c r="D3523" s="9">
        <v>36072</v>
      </c>
      <c r="E3523" t="s">
        <v>1162</v>
      </c>
    </row>
    <row r="3524" spans="1:5">
      <c r="A3524" t="s">
        <v>4167</v>
      </c>
      <c r="B3524">
        <v>10023550974</v>
      </c>
      <c r="C3524" t="s">
        <v>56</v>
      </c>
      <c r="D3524" s="9">
        <v>35891</v>
      </c>
      <c r="E3524" t="s">
        <v>1164</v>
      </c>
    </row>
    <row r="3525" spans="1:5">
      <c r="A3525" t="s">
        <v>4168</v>
      </c>
      <c r="B3525">
        <v>10083732303</v>
      </c>
      <c r="C3525" t="s">
        <v>50</v>
      </c>
      <c r="D3525" s="9">
        <v>36019</v>
      </c>
      <c r="E3525" t="s">
        <v>1164</v>
      </c>
    </row>
    <row r="3526" spans="1:5">
      <c r="A3526" t="s">
        <v>4169</v>
      </c>
      <c r="B3526">
        <v>10054554194</v>
      </c>
      <c r="C3526" t="s">
        <v>616</v>
      </c>
      <c r="D3526" s="9">
        <v>29946</v>
      </c>
      <c r="E3526" t="s">
        <v>1164</v>
      </c>
    </row>
    <row r="3527" spans="1:5">
      <c r="A3527" t="s">
        <v>4170</v>
      </c>
      <c r="B3527">
        <v>10016024178</v>
      </c>
      <c r="C3527" t="s">
        <v>56</v>
      </c>
      <c r="D3527" s="9">
        <v>35683</v>
      </c>
      <c r="E3527" t="s">
        <v>1164</v>
      </c>
    </row>
    <row r="3528" spans="1:5">
      <c r="A3528" t="s">
        <v>2616</v>
      </c>
      <c r="B3528">
        <v>10006338730</v>
      </c>
      <c r="C3528" t="s">
        <v>83</v>
      </c>
      <c r="D3528" s="9">
        <v>33785</v>
      </c>
      <c r="E3528" t="s">
        <v>1164</v>
      </c>
    </row>
    <row r="3529" spans="1:5">
      <c r="A3529" t="s">
        <v>4172</v>
      </c>
      <c r="B3529">
        <v>10054561369</v>
      </c>
      <c r="C3529" t="s">
        <v>616</v>
      </c>
      <c r="D3529" s="9">
        <v>35391</v>
      </c>
      <c r="E3529" t="s">
        <v>1164</v>
      </c>
    </row>
    <row r="3530" spans="1:5">
      <c r="A3530" t="s">
        <v>4173</v>
      </c>
      <c r="B3530">
        <v>10020866603</v>
      </c>
      <c r="C3530" t="s">
        <v>30</v>
      </c>
      <c r="D3530" s="9">
        <v>35595</v>
      </c>
      <c r="E3530" t="s">
        <v>1164</v>
      </c>
    </row>
    <row r="3531" spans="1:5">
      <c r="A3531" t="s">
        <v>4174</v>
      </c>
      <c r="B3531">
        <v>10009318751</v>
      </c>
      <c r="C3531" t="s">
        <v>32</v>
      </c>
      <c r="D3531" s="9">
        <v>27973</v>
      </c>
      <c r="E3531" t="s">
        <v>1162</v>
      </c>
    </row>
    <row r="3532" spans="1:5">
      <c r="A3532" t="s">
        <v>4175</v>
      </c>
      <c r="B3532">
        <v>10063375538</v>
      </c>
      <c r="C3532" t="s">
        <v>248</v>
      </c>
      <c r="D3532" s="9">
        <v>36518</v>
      </c>
      <c r="E3532" t="s">
        <v>1162</v>
      </c>
    </row>
    <row r="3533" spans="1:5">
      <c r="A3533" t="s">
        <v>4176</v>
      </c>
      <c r="B3533">
        <v>10074410094</v>
      </c>
      <c r="C3533" t="s">
        <v>56</v>
      </c>
      <c r="D3533" s="9">
        <v>36311</v>
      </c>
      <c r="E3533" t="s">
        <v>1164</v>
      </c>
    </row>
    <row r="3534" spans="1:5">
      <c r="A3534" t="s">
        <v>4177</v>
      </c>
      <c r="B3534">
        <v>10061215973</v>
      </c>
      <c r="C3534" t="s">
        <v>50</v>
      </c>
      <c r="D3534" s="9">
        <v>36436</v>
      </c>
      <c r="E3534" t="s">
        <v>1164</v>
      </c>
    </row>
    <row r="3535" spans="1:5">
      <c r="A3535" t="s">
        <v>4178</v>
      </c>
      <c r="B3535">
        <v>10062666125</v>
      </c>
      <c r="C3535" t="s">
        <v>37</v>
      </c>
      <c r="D3535" s="9">
        <v>35813</v>
      </c>
      <c r="E3535" t="s">
        <v>1164</v>
      </c>
    </row>
    <row r="3536" spans="1:5">
      <c r="A3536" t="s">
        <v>2248</v>
      </c>
      <c r="B3536">
        <v>10053138095</v>
      </c>
      <c r="C3536" t="s">
        <v>162</v>
      </c>
      <c r="D3536" s="9">
        <v>36605</v>
      </c>
      <c r="E3536" t="s">
        <v>1164</v>
      </c>
    </row>
    <row r="3537" spans="1:5">
      <c r="A3537" t="s">
        <v>4180</v>
      </c>
      <c r="B3537">
        <v>10010937540</v>
      </c>
      <c r="C3537" t="s">
        <v>140</v>
      </c>
      <c r="D3537" s="9">
        <v>31922</v>
      </c>
      <c r="E3537" t="s">
        <v>1164</v>
      </c>
    </row>
    <row r="3538" spans="1:5">
      <c r="A3538" t="s">
        <v>4181</v>
      </c>
      <c r="B3538">
        <v>10023486108</v>
      </c>
      <c r="C3538" t="s">
        <v>37</v>
      </c>
      <c r="D3538" s="9">
        <v>36307</v>
      </c>
      <c r="E3538" t="s">
        <v>1164</v>
      </c>
    </row>
    <row r="3539" spans="1:5">
      <c r="A3539" t="s">
        <v>4182</v>
      </c>
      <c r="B3539">
        <v>10060752801</v>
      </c>
      <c r="C3539" t="s">
        <v>248</v>
      </c>
      <c r="D3539" s="9">
        <v>35934</v>
      </c>
      <c r="E3539" t="s">
        <v>1171</v>
      </c>
    </row>
    <row r="3540" spans="1:5">
      <c r="A3540" t="s">
        <v>7476</v>
      </c>
      <c r="B3540">
        <v>10009730090</v>
      </c>
      <c r="C3540" t="s">
        <v>162</v>
      </c>
      <c r="D3540" s="9">
        <v>35642</v>
      </c>
      <c r="E3540" t="s">
        <v>1164</v>
      </c>
    </row>
    <row r="3541" spans="1:5">
      <c r="A3541" t="s">
        <v>4184</v>
      </c>
      <c r="B3541">
        <v>10015795018</v>
      </c>
      <c r="C3541" t="s">
        <v>140</v>
      </c>
      <c r="D3541" s="9">
        <v>36167</v>
      </c>
      <c r="E3541" t="s">
        <v>1162</v>
      </c>
    </row>
    <row r="3542" spans="1:5">
      <c r="A3542" t="s">
        <v>4185</v>
      </c>
      <c r="B3542">
        <v>10023485296</v>
      </c>
      <c r="C3542" t="s">
        <v>37</v>
      </c>
      <c r="D3542" s="9">
        <v>35803</v>
      </c>
      <c r="E3542" t="s">
        <v>1164</v>
      </c>
    </row>
    <row r="3543" spans="1:5">
      <c r="A3543" t="s">
        <v>4186</v>
      </c>
      <c r="B3543">
        <v>10050578006</v>
      </c>
      <c r="C3543" t="s">
        <v>32</v>
      </c>
      <c r="D3543" s="9">
        <v>35921</v>
      </c>
      <c r="E3543" t="s">
        <v>1162</v>
      </c>
    </row>
    <row r="3544" spans="1:5">
      <c r="A3544" t="s">
        <v>4187</v>
      </c>
      <c r="B3544">
        <v>10023458523</v>
      </c>
      <c r="C3544" t="s">
        <v>56</v>
      </c>
      <c r="D3544" s="9">
        <v>36253</v>
      </c>
      <c r="E3544" t="s">
        <v>1164</v>
      </c>
    </row>
    <row r="3545" spans="1:5">
      <c r="A3545" t="s">
        <v>4188</v>
      </c>
      <c r="B3545">
        <v>10084769593</v>
      </c>
      <c r="C3545" t="s">
        <v>37</v>
      </c>
      <c r="D3545" s="9">
        <v>36720</v>
      </c>
      <c r="E3545" t="s">
        <v>1164</v>
      </c>
    </row>
    <row r="3546" spans="1:5">
      <c r="A3546" t="s">
        <v>4189</v>
      </c>
      <c r="B3546">
        <v>10075186300</v>
      </c>
      <c r="C3546" t="s">
        <v>2321</v>
      </c>
      <c r="D3546" s="9">
        <v>35823</v>
      </c>
      <c r="E3546" t="s">
        <v>1164</v>
      </c>
    </row>
    <row r="3547" spans="1:5">
      <c r="A3547" t="s">
        <v>4190</v>
      </c>
      <c r="B3547">
        <v>10083825865</v>
      </c>
      <c r="C3547" t="s">
        <v>30</v>
      </c>
      <c r="D3547" s="9">
        <v>36288</v>
      </c>
      <c r="E3547" t="s">
        <v>1164</v>
      </c>
    </row>
    <row r="3548" spans="1:5">
      <c r="A3548" t="s">
        <v>4191</v>
      </c>
      <c r="B3548">
        <v>10079686894</v>
      </c>
      <c r="C3548" t="s">
        <v>50</v>
      </c>
      <c r="D3548" s="9">
        <v>36491</v>
      </c>
      <c r="E3548" t="s">
        <v>1164</v>
      </c>
    </row>
    <row r="3549" spans="1:5">
      <c r="A3549" t="s">
        <v>4192</v>
      </c>
      <c r="B3549">
        <v>10063593887</v>
      </c>
      <c r="C3549" t="s">
        <v>56</v>
      </c>
      <c r="D3549" s="9">
        <v>36474</v>
      </c>
      <c r="E3549" t="s">
        <v>1164</v>
      </c>
    </row>
    <row r="3550" spans="1:5">
      <c r="A3550" t="s">
        <v>4193</v>
      </c>
      <c r="B3550">
        <v>10063224681</v>
      </c>
      <c r="C3550" t="s">
        <v>30</v>
      </c>
      <c r="D3550" s="9">
        <v>35054</v>
      </c>
      <c r="E3550" t="s">
        <v>1164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1164</v>
      </c>
    </row>
    <row r="3552" spans="1:5">
      <c r="A3552" t="s">
        <v>4195</v>
      </c>
      <c r="B3552">
        <v>10014519163</v>
      </c>
      <c r="C3552" t="s">
        <v>32</v>
      </c>
      <c r="D3552" s="9">
        <v>32264</v>
      </c>
      <c r="E3552" t="s">
        <v>1171</v>
      </c>
    </row>
    <row r="3553" spans="1:5">
      <c r="A3553" t="s">
        <v>7989</v>
      </c>
      <c r="B3553">
        <v>10122245040</v>
      </c>
      <c r="C3553" t="s">
        <v>162</v>
      </c>
      <c r="D3553" s="9">
        <v>28273</v>
      </c>
      <c r="E3553" t="s">
        <v>1164</v>
      </c>
    </row>
    <row r="3554" spans="1:5">
      <c r="A3554" t="s">
        <v>4197</v>
      </c>
      <c r="B3554">
        <v>10021158209</v>
      </c>
      <c r="C3554" t="s">
        <v>30</v>
      </c>
      <c r="D3554" s="9">
        <v>36365</v>
      </c>
      <c r="E3554" t="s">
        <v>1164</v>
      </c>
    </row>
    <row r="3555" spans="1:5">
      <c r="A3555" t="s">
        <v>4463</v>
      </c>
      <c r="B3555">
        <v>10007241436</v>
      </c>
      <c r="C3555" t="s">
        <v>162</v>
      </c>
      <c r="D3555" s="9">
        <v>26447</v>
      </c>
      <c r="E3555" t="s">
        <v>1164</v>
      </c>
    </row>
    <row r="3556" spans="1:5">
      <c r="A3556" t="s">
        <v>4199</v>
      </c>
      <c r="B3556">
        <v>10060474531</v>
      </c>
      <c r="C3556" t="s">
        <v>32</v>
      </c>
      <c r="D3556" s="9">
        <v>33343</v>
      </c>
      <c r="E3556" t="s">
        <v>1164</v>
      </c>
    </row>
    <row r="3557" spans="1:5">
      <c r="A3557" t="s">
        <v>4200</v>
      </c>
      <c r="B3557">
        <v>10083844962</v>
      </c>
      <c r="C3557" t="s">
        <v>30</v>
      </c>
      <c r="D3557" s="9">
        <v>34851</v>
      </c>
      <c r="E3557" t="s">
        <v>1164</v>
      </c>
    </row>
    <row r="3558" spans="1:5">
      <c r="A3558" t="s">
        <v>4349</v>
      </c>
      <c r="B3558">
        <v>10015153303</v>
      </c>
      <c r="C3558" t="s">
        <v>162</v>
      </c>
      <c r="D3558" s="9">
        <v>35846</v>
      </c>
      <c r="E3558" t="s">
        <v>1164</v>
      </c>
    </row>
    <row r="3559" spans="1:5">
      <c r="A3559" t="s">
        <v>4202</v>
      </c>
      <c r="B3559">
        <v>10084666331</v>
      </c>
      <c r="C3559" t="s">
        <v>140</v>
      </c>
      <c r="D3559" s="9">
        <v>28121</v>
      </c>
      <c r="E3559" t="s">
        <v>1162</v>
      </c>
    </row>
    <row r="3560" spans="1:5">
      <c r="A3560" t="s">
        <v>4203</v>
      </c>
      <c r="B3560">
        <v>10083844659</v>
      </c>
      <c r="C3560" t="s">
        <v>30</v>
      </c>
      <c r="D3560" s="9">
        <v>35537</v>
      </c>
      <c r="E3560" t="s">
        <v>1164</v>
      </c>
    </row>
    <row r="3561" spans="1:5">
      <c r="A3561" t="s">
        <v>4204</v>
      </c>
      <c r="B3561">
        <v>10066397894</v>
      </c>
      <c r="C3561" t="s">
        <v>140</v>
      </c>
      <c r="D3561" s="9">
        <v>35303</v>
      </c>
      <c r="E3561" t="s">
        <v>1164</v>
      </c>
    </row>
    <row r="3562" spans="1:5">
      <c r="A3562" t="s">
        <v>7779</v>
      </c>
      <c r="B3562">
        <v>10084276715</v>
      </c>
      <c r="C3562" t="s">
        <v>162</v>
      </c>
      <c r="D3562" s="9">
        <v>32174</v>
      </c>
      <c r="E3562" t="s">
        <v>1164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1162</v>
      </c>
    </row>
    <row r="3564" spans="1:5">
      <c r="A3564" t="s">
        <v>2537</v>
      </c>
      <c r="B3564">
        <v>10061138272</v>
      </c>
      <c r="C3564" t="s">
        <v>162</v>
      </c>
      <c r="D3564" s="9">
        <v>33256</v>
      </c>
      <c r="E3564" t="s">
        <v>1164</v>
      </c>
    </row>
    <row r="3565" spans="1:5">
      <c r="A3565" t="s">
        <v>4208</v>
      </c>
      <c r="B3565">
        <v>10088255634</v>
      </c>
      <c r="C3565" t="s">
        <v>205</v>
      </c>
      <c r="D3565" s="9">
        <v>31848</v>
      </c>
      <c r="E3565" t="s">
        <v>1163</v>
      </c>
    </row>
    <row r="3566" spans="1:5">
      <c r="A3566" t="s">
        <v>4209</v>
      </c>
      <c r="B3566">
        <v>10011171552</v>
      </c>
      <c r="C3566" t="s">
        <v>1650</v>
      </c>
      <c r="D3566" s="9">
        <v>36008</v>
      </c>
      <c r="E3566" t="s">
        <v>1164</v>
      </c>
    </row>
    <row r="3567" spans="1:5">
      <c r="A3567" t="s">
        <v>4210</v>
      </c>
      <c r="B3567">
        <v>10055923817</v>
      </c>
      <c r="C3567" t="s">
        <v>1650</v>
      </c>
      <c r="D3567" s="9">
        <v>36483</v>
      </c>
      <c r="E3567" t="s">
        <v>1162</v>
      </c>
    </row>
    <row r="3568" spans="1:5">
      <c r="A3568" t="s">
        <v>4211</v>
      </c>
      <c r="B3568">
        <v>10009735851</v>
      </c>
      <c r="C3568" t="s">
        <v>61</v>
      </c>
      <c r="D3568" s="9">
        <v>35779</v>
      </c>
      <c r="E3568" t="s">
        <v>1164</v>
      </c>
    </row>
    <row r="3569" spans="1:5">
      <c r="A3569" t="s">
        <v>4212</v>
      </c>
      <c r="B3569">
        <v>10011141947</v>
      </c>
      <c r="C3569" t="s">
        <v>1655</v>
      </c>
      <c r="D3569" s="9">
        <v>35768</v>
      </c>
      <c r="E3569" t="s">
        <v>1164</v>
      </c>
    </row>
    <row r="3570" spans="1:5">
      <c r="A3570" t="s">
        <v>4213</v>
      </c>
      <c r="B3570">
        <v>10076798823</v>
      </c>
      <c r="C3570" t="s">
        <v>3292</v>
      </c>
      <c r="D3570" s="9">
        <v>36215</v>
      </c>
      <c r="E3570" t="s">
        <v>1164</v>
      </c>
    </row>
    <row r="3571" spans="1:5">
      <c r="A3571" t="s">
        <v>4214</v>
      </c>
      <c r="B3571">
        <v>10010116878</v>
      </c>
      <c r="C3571" t="s">
        <v>32</v>
      </c>
      <c r="D3571" s="9">
        <v>35773</v>
      </c>
      <c r="E3571" t="s">
        <v>1164</v>
      </c>
    </row>
    <row r="3572" spans="1:5">
      <c r="A3572" t="s">
        <v>4215</v>
      </c>
      <c r="B3572">
        <v>10011146896</v>
      </c>
      <c r="C3572" t="s">
        <v>100</v>
      </c>
      <c r="D3572" s="9">
        <v>36234</v>
      </c>
      <c r="E3572" t="s">
        <v>1164</v>
      </c>
    </row>
    <row r="3573" spans="1:5">
      <c r="A3573" t="s">
        <v>4217</v>
      </c>
      <c r="B3573">
        <v>10076565720</v>
      </c>
      <c r="C3573" t="s">
        <v>4216</v>
      </c>
      <c r="D3573" s="9">
        <v>35762</v>
      </c>
      <c r="E3573" t="s">
        <v>1164</v>
      </c>
    </row>
    <row r="3574" spans="1:5">
      <c r="A3574" t="s">
        <v>7977</v>
      </c>
      <c r="B3574">
        <v>10050764124</v>
      </c>
      <c r="C3574" t="s">
        <v>482</v>
      </c>
      <c r="D3574" s="9">
        <v>37500</v>
      </c>
      <c r="E3574" t="s">
        <v>1162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1162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1162</v>
      </c>
    </row>
    <row r="3577" spans="1:5">
      <c r="A3577" t="s">
        <v>4219</v>
      </c>
      <c r="B3577">
        <v>10010114050</v>
      </c>
      <c r="C3577" t="s">
        <v>56</v>
      </c>
      <c r="D3577" s="9">
        <v>35575</v>
      </c>
      <c r="E3577" t="s">
        <v>1164</v>
      </c>
    </row>
    <row r="3578" spans="1:5">
      <c r="A3578" t="s">
        <v>4220</v>
      </c>
      <c r="B3578">
        <v>10015982247</v>
      </c>
      <c r="C3578" t="s">
        <v>210</v>
      </c>
      <c r="D3578" s="9">
        <v>36054</v>
      </c>
      <c r="E3578" t="s">
        <v>1164</v>
      </c>
    </row>
    <row r="3579" spans="1:5">
      <c r="A3579" t="s">
        <v>4221</v>
      </c>
      <c r="B3579">
        <v>10009531444</v>
      </c>
      <c r="C3579" t="s">
        <v>30</v>
      </c>
      <c r="D3579" s="9">
        <v>35285</v>
      </c>
      <c r="E3579" t="s">
        <v>1164</v>
      </c>
    </row>
    <row r="3580" spans="1:5">
      <c r="A3580" t="s">
        <v>6227</v>
      </c>
      <c r="B3580">
        <v>10005713078</v>
      </c>
      <c r="C3580" t="s">
        <v>482</v>
      </c>
      <c r="D3580" s="9">
        <v>30917</v>
      </c>
      <c r="E3580" t="s">
        <v>1164</v>
      </c>
    </row>
    <row r="3581" spans="1:5">
      <c r="A3581" t="s">
        <v>4222</v>
      </c>
      <c r="B3581">
        <v>10009215687</v>
      </c>
      <c r="C3581" t="s">
        <v>37</v>
      </c>
      <c r="D3581" s="9">
        <v>34985</v>
      </c>
      <c r="E3581" t="s">
        <v>1164</v>
      </c>
    </row>
    <row r="3582" spans="1:5">
      <c r="A3582" t="s">
        <v>4223</v>
      </c>
      <c r="B3582">
        <v>10004721961</v>
      </c>
      <c r="C3582" t="s">
        <v>102</v>
      </c>
      <c r="D3582" s="9">
        <v>27616</v>
      </c>
      <c r="E3582" t="s">
        <v>1162</v>
      </c>
    </row>
    <row r="3583" spans="1:5">
      <c r="A3583" t="s">
        <v>3812</v>
      </c>
      <c r="B3583">
        <v>10045794488</v>
      </c>
      <c r="C3583" t="s">
        <v>482</v>
      </c>
      <c r="D3583" s="9">
        <v>37647</v>
      </c>
      <c r="E3583" t="s">
        <v>1162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1162</v>
      </c>
    </row>
    <row r="3585" spans="1:5">
      <c r="A3585" t="s">
        <v>1484</v>
      </c>
      <c r="B3585">
        <v>10082239917</v>
      </c>
      <c r="C3585" t="s">
        <v>162</v>
      </c>
      <c r="D3585" s="9">
        <v>32237</v>
      </c>
      <c r="E3585" t="s">
        <v>1162</v>
      </c>
    </row>
    <row r="3586" spans="1:5">
      <c r="A3586" t="s">
        <v>4225</v>
      </c>
      <c r="B3586">
        <v>10015713374</v>
      </c>
      <c r="C3586" t="s">
        <v>32</v>
      </c>
      <c r="D3586" s="9">
        <v>36343</v>
      </c>
      <c r="E3586" t="s">
        <v>1164</v>
      </c>
    </row>
    <row r="3587" spans="1:5">
      <c r="A3587" s="3" t="s">
        <v>3835</v>
      </c>
      <c r="B3587">
        <v>10009415650</v>
      </c>
      <c r="C3587" t="s">
        <v>482</v>
      </c>
      <c r="D3587" s="9">
        <v>34302</v>
      </c>
      <c r="E3587" t="s">
        <v>1162</v>
      </c>
    </row>
    <row r="3588" spans="1:5">
      <c r="A3588" t="s">
        <v>4226</v>
      </c>
      <c r="B3588">
        <v>10010183869</v>
      </c>
      <c r="C3588" t="s">
        <v>44</v>
      </c>
      <c r="D3588" s="9">
        <v>35848</v>
      </c>
      <c r="E3588" t="s">
        <v>1164</v>
      </c>
    </row>
    <row r="3589" spans="1:5">
      <c r="A3589" t="s">
        <v>4227</v>
      </c>
      <c r="B3589">
        <v>10010625019</v>
      </c>
      <c r="C3589" t="s">
        <v>33</v>
      </c>
      <c r="D3589" s="9">
        <v>35531</v>
      </c>
      <c r="E3589" t="s">
        <v>1164</v>
      </c>
    </row>
    <row r="3590" spans="1:5">
      <c r="A3590" t="s">
        <v>4228</v>
      </c>
      <c r="B3590">
        <v>10062641772</v>
      </c>
      <c r="C3590" t="s">
        <v>37</v>
      </c>
      <c r="D3590" s="9">
        <v>34947</v>
      </c>
      <c r="E3590" t="s">
        <v>1164</v>
      </c>
    </row>
    <row r="3591" spans="1:5">
      <c r="A3591" t="s">
        <v>8141</v>
      </c>
      <c r="B3591">
        <v>10060695005</v>
      </c>
      <c r="C3591" t="s">
        <v>2672</v>
      </c>
      <c r="D3591" s="9">
        <v>33313</v>
      </c>
      <c r="E3591" t="s">
        <v>1164</v>
      </c>
    </row>
    <row r="3592" spans="1:5">
      <c r="A3592" t="s">
        <v>4229</v>
      </c>
      <c r="B3592">
        <v>10004748334</v>
      </c>
      <c r="C3592" t="s">
        <v>61</v>
      </c>
      <c r="D3592" s="9">
        <v>31471</v>
      </c>
      <c r="E3592" t="s">
        <v>1164</v>
      </c>
    </row>
    <row r="3593" spans="1:5">
      <c r="A3593" t="s">
        <v>4230</v>
      </c>
      <c r="B3593">
        <v>10014585144</v>
      </c>
      <c r="C3593" t="s">
        <v>186</v>
      </c>
      <c r="D3593" s="9">
        <v>35880</v>
      </c>
      <c r="E3593" t="s">
        <v>1164</v>
      </c>
    </row>
    <row r="3594" spans="1:5">
      <c r="A3594" t="s">
        <v>4231</v>
      </c>
      <c r="B3594">
        <v>10045937766</v>
      </c>
      <c r="C3594" t="s">
        <v>76</v>
      </c>
      <c r="D3594" s="9">
        <v>31225</v>
      </c>
      <c r="E3594" t="s">
        <v>1162</v>
      </c>
    </row>
    <row r="3595" spans="1:5">
      <c r="A3595" t="s">
        <v>4232</v>
      </c>
      <c r="B3595">
        <v>10009847807</v>
      </c>
      <c r="C3595" t="s">
        <v>722</v>
      </c>
      <c r="D3595" s="9">
        <v>33712</v>
      </c>
      <c r="E3595" t="s">
        <v>1164</v>
      </c>
    </row>
    <row r="3596" spans="1:5">
      <c r="A3596" t="s">
        <v>4233</v>
      </c>
      <c r="B3596">
        <v>10015442582</v>
      </c>
      <c r="C3596" t="s">
        <v>33</v>
      </c>
      <c r="D3596" s="9">
        <v>36175</v>
      </c>
      <c r="E3596" t="s">
        <v>1164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1162</v>
      </c>
    </row>
    <row r="3598" spans="1:5">
      <c r="A3598" t="s">
        <v>4493</v>
      </c>
      <c r="B3598">
        <v>10004627587</v>
      </c>
      <c r="C3598" t="s">
        <v>40</v>
      </c>
      <c r="D3598" s="9">
        <v>31865</v>
      </c>
      <c r="E3598" t="s">
        <v>1164</v>
      </c>
    </row>
    <row r="3599" spans="1:5">
      <c r="A3599" t="s">
        <v>4235</v>
      </c>
      <c r="B3599">
        <v>10002380524</v>
      </c>
      <c r="C3599" t="s">
        <v>80</v>
      </c>
      <c r="D3599" s="9">
        <v>29480</v>
      </c>
      <c r="E3599" t="s">
        <v>1164</v>
      </c>
    </row>
    <row r="3600" spans="1:5">
      <c r="A3600" t="s">
        <v>4236</v>
      </c>
      <c r="B3600">
        <v>10014587063</v>
      </c>
      <c r="C3600" t="s">
        <v>186</v>
      </c>
      <c r="D3600" s="9">
        <v>35886</v>
      </c>
      <c r="E3600" t="s">
        <v>1162</v>
      </c>
    </row>
    <row r="3601" spans="1:5">
      <c r="A3601" t="s">
        <v>4237</v>
      </c>
      <c r="B3601">
        <v>10016109054</v>
      </c>
      <c r="C3601" t="s">
        <v>362</v>
      </c>
      <c r="D3601" s="9">
        <v>28200</v>
      </c>
      <c r="E3601" t="s">
        <v>1164</v>
      </c>
    </row>
    <row r="3602" spans="1:5">
      <c r="A3602" t="s">
        <v>7085</v>
      </c>
      <c r="B3602">
        <v>10008926206</v>
      </c>
      <c r="C3602" t="s">
        <v>83</v>
      </c>
      <c r="D3602" s="9">
        <v>35173</v>
      </c>
      <c r="E3602" t="s">
        <v>1162</v>
      </c>
    </row>
    <row r="3603" spans="1:5">
      <c r="A3603" t="s">
        <v>4239</v>
      </c>
      <c r="B3603">
        <v>10055342827</v>
      </c>
      <c r="C3603" t="s">
        <v>100</v>
      </c>
      <c r="D3603" s="9">
        <v>36279</v>
      </c>
      <c r="E3603" t="s">
        <v>1162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1163</v>
      </c>
    </row>
    <row r="3605" spans="1:5">
      <c r="A3605" t="s">
        <v>4240</v>
      </c>
      <c r="B3605">
        <v>10056419426</v>
      </c>
      <c r="C3605" t="s">
        <v>2672</v>
      </c>
      <c r="D3605" s="9">
        <v>32889</v>
      </c>
      <c r="E3605" t="s">
        <v>1164</v>
      </c>
    </row>
    <row r="3606" spans="1:5">
      <c r="A3606" t="s">
        <v>4241</v>
      </c>
      <c r="B3606">
        <v>10009004210</v>
      </c>
      <c r="C3606" t="s">
        <v>80</v>
      </c>
      <c r="D3606" s="9">
        <v>34849</v>
      </c>
      <c r="E3606" t="s">
        <v>1162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1162</v>
      </c>
    </row>
    <row r="3608" spans="1:5">
      <c r="A3608" t="s">
        <v>4242</v>
      </c>
      <c r="B3608">
        <v>10009033411</v>
      </c>
      <c r="C3608" t="s">
        <v>205</v>
      </c>
      <c r="D3608" s="9">
        <v>34760</v>
      </c>
      <c r="E3608" t="s">
        <v>1164</v>
      </c>
    </row>
    <row r="3609" spans="1:5">
      <c r="A3609" t="s">
        <v>4243</v>
      </c>
      <c r="B3609">
        <v>10009588533</v>
      </c>
      <c r="C3609" t="s">
        <v>32</v>
      </c>
      <c r="D3609" s="9">
        <v>35516</v>
      </c>
      <c r="E3609" t="s">
        <v>1164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1164</v>
      </c>
    </row>
    <row r="3611" spans="1:5">
      <c r="A3611" t="s">
        <v>7006</v>
      </c>
      <c r="B3611">
        <v>10015958807</v>
      </c>
      <c r="C3611" t="s">
        <v>196</v>
      </c>
      <c r="D3611" s="9">
        <v>36025</v>
      </c>
      <c r="E3611" t="s">
        <v>1164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1162</v>
      </c>
    </row>
    <row r="3613" spans="1:5">
      <c r="A3613" t="s">
        <v>4245</v>
      </c>
      <c r="B3613">
        <v>10010790525</v>
      </c>
      <c r="C3613" t="s">
        <v>100</v>
      </c>
      <c r="D3613" s="9">
        <v>36003</v>
      </c>
      <c r="E3613" t="s">
        <v>1164</v>
      </c>
    </row>
    <row r="3614" spans="1:5">
      <c r="A3614" t="s">
        <v>4246</v>
      </c>
      <c r="B3614">
        <v>10010824574</v>
      </c>
      <c r="C3614" t="s">
        <v>61</v>
      </c>
      <c r="D3614" s="9">
        <v>35834</v>
      </c>
      <c r="E3614" t="s">
        <v>1164</v>
      </c>
    </row>
    <row r="3615" spans="1:5">
      <c r="A3615" t="s">
        <v>4247</v>
      </c>
      <c r="B3615">
        <v>10009717360</v>
      </c>
      <c r="C3615" t="s">
        <v>80</v>
      </c>
      <c r="D3615" s="9">
        <v>35193</v>
      </c>
      <c r="E3615" t="s">
        <v>1164</v>
      </c>
    </row>
    <row r="3616" spans="1:5">
      <c r="A3616" t="s">
        <v>4248</v>
      </c>
      <c r="B3616">
        <v>10017297407</v>
      </c>
      <c r="C3616" t="s">
        <v>176</v>
      </c>
      <c r="D3616" s="9">
        <v>33036</v>
      </c>
      <c r="E3616" t="s">
        <v>1164</v>
      </c>
    </row>
    <row r="3617" spans="1:5">
      <c r="A3617" t="s">
        <v>4249</v>
      </c>
      <c r="B3617">
        <v>10010675943</v>
      </c>
      <c r="C3617" t="s">
        <v>32</v>
      </c>
      <c r="D3617" s="9">
        <v>31197</v>
      </c>
      <c r="E3617" t="s">
        <v>1164</v>
      </c>
    </row>
    <row r="3618" spans="1:5">
      <c r="A3618" t="s">
        <v>4250</v>
      </c>
      <c r="B3618">
        <v>10072879316</v>
      </c>
      <c r="C3618" t="s">
        <v>100</v>
      </c>
      <c r="D3618" s="9">
        <v>36027</v>
      </c>
      <c r="E3618" t="s">
        <v>1162</v>
      </c>
    </row>
    <row r="3619" spans="1:5">
      <c r="A3619" t="s">
        <v>4251</v>
      </c>
      <c r="B3619">
        <v>10015785520</v>
      </c>
      <c r="C3619" t="s">
        <v>30</v>
      </c>
      <c r="D3619" s="9">
        <v>35364</v>
      </c>
      <c r="E3619" t="s">
        <v>1164</v>
      </c>
    </row>
    <row r="3620" spans="1:5">
      <c r="A3620" t="s">
        <v>4252</v>
      </c>
      <c r="B3620">
        <v>10010204380</v>
      </c>
      <c r="C3620" t="s">
        <v>37</v>
      </c>
      <c r="D3620" s="9">
        <v>35131</v>
      </c>
      <c r="E3620" t="s">
        <v>1164</v>
      </c>
    </row>
    <row r="3621" spans="1:5">
      <c r="A3621" t="s">
        <v>4253</v>
      </c>
      <c r="B3621">
        <v>10015390749</v>
      </c>
      <c r="C3621" t="s">
        <v>35</v>
      </c>
      <c r="D3621" s="9">
        <v>35810</v>
      </c>
      <c r="E3621" t="s">
        <v>1164</v>
      </c>
    </row>
    <row r="3622" spans="1:5">
      <c r="A3622" t="s">
        <v>4254</v>
      </c>
      <c r="B3622">
        <v>10009197301</v>
      </c>
      <c r="C3622" t="s">
        <v>1594</v>
      </c>
      <c r="D3622" s="9">
        <v>35134</v>
      </c>
      <c r="E3622" t="s">
        <v>1164</v>
      </c>
    </row>
    <row r="3623" spans="1:5">
      <c r="A3623" t="s">
        <v>4255</v>
      </c>
      <c r="B3623">
        <v>10021000682</v>
      </c>
      <c r="C3623" t="s">
        <v>30</v>
      </c>
      <c r="D3623" s="9">
        <v>33557</v>
      </c>
      <c r="E3623" t="s">
        <v>1164</v>
      </c>
    </row>
    <row r="3624" spans="1:5">
      <c r="A3624" t="s">
        <v>4256</v>
      </c>
      <c r="B3624">
        <v>10015197961</v>
      </c>
      <c r="C3624" t="s">
        <v>32</v>
      </c>
      <c r="D3624" s="9">
        <v>35059</v>
      </c>
      <c r="E3624" t="s">
        <v>1164</v>
      </c>
    </row>
    <row r="3625" spans="1:5">
      <c r="A3625" t="s">
        <v>4257</v>
      </c>
      <c r="B3625">
        <v>10009519118</v>
      </c>
      <c r="C3625" t="s">
        <v>35</v>
      </c>
      <c r="D3625" s="9">
        <v>35012</v>
      </c>
      <c r="E3625" t="s">
        <v>1164</v>
      </c>
    </row>
    <row r="3626" spans="1:5">
      <c r="A3626" t="s">
        <v>4258</v>
      </c>
      <c r="B3626">
        <v>10015847861</v>
      </c>
      <c r="C3626" t="s">
        <v>722</v>
      </c>
      <c r="D3626" s="9">
        <v>35853</v>
      </c>
      <c r="E3626" t="s">
        <v>1164</v>
      </c>
    </row>
    <row r="3627" spans="1:5">
      <c r="A3627" t="s">
        <v>4259</v>
      </c>
      <c r="B3627">
        <v>10034900378</v>
      </c>
      <c r="C3627" t="s">
        <v>205</v>
      </c>
      <c r="D3627" s="9">
        <v>34383</v>
      </c>
      <c r="E3627" t="s">
        <v>1164</v>
      </c>
    </row>
    <row r="3628" spans="1:5">
      <c r="A3628" t="s">
        <v>4260</v>
      </c>
      <c r="B3628">
        <v>10004521392</v>
      </c>
      <c r="C3628" t="s">
        <v>111</v>
      </c>
      <c r="D3628" s="9">
        <v>31845</v>
      </c>
      <c r="E3628" t="s">
        <v>1164</v>
      </c>
    </row>
    <row r="3629" spans="1:5">
      <c r="A3629" t="s">
        <v>4094</v>
      </c>
      <c r="B3629">
        <v>10083785348</v>
      </c>
      <c r="C3629" t="s">
        <v>162</v>
      </c>
      <c r="D3629" s="9">
        <v>36538</v>
      </c>
      <c r="E3629" t="s">
        <v>1164</v>
      </c>
    </row>
    <row r="3630" spans="1:5">
      <c r="A3630" t="s">
        <v>4262</v>
      </c>
      <c r="B3630">
        <v>10023480751</v>
      </c>
      <c r="C3630" t="s">
        <v>37</v>
      </c>
      <c r="D3630" s="9">
        <v>36097</v>
      </c>
      <c r="E3630" t="s">
        <v>1164</v>
      </c>
    </row>
    <row r="3631" spans="1:5">
      <c r="A3631" t="s">
        <v>4972</v>
      </c>
      <c r="B3631">
        <v>10132224320</v>
      </c>
      <c r="C3631" t="s">
        <v>162</v>
      </c>
      <c r="D3631" s="9">
        <v>37845</v>
      </c>
      <c r="E3631" t="s">
        <v>1162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1164</v>
      </c>
    </row>
    <row r="3633" spans="1:5">
      <c r="A3633" t="s">
        <v>4264</v>
      </c>
      <c r="B3633">
        <v>10015716206</v>
      </c>
      <c r="C3633" t="s">
        <v>61</v>
      </c>
      <c r="D3633" s="9">
        <v>36055</v>
      </c>
      <c r="E3633" t="s">
        <v>1164</v>
      </c>
    </row>
    <row r="3634" spans="1:5">
      <c r="A3634" t="s">
        <v>4265</v>
      </c>
      <c r="B3634">
        <v>10016235053</v>
      </c>
      <c r="C3634" t="s">
        <v>186</v>
      </c>
      <c r="D3634" s="9">
        <v>35637</v>
      </c>
      <c r="E3634" t="s">
        <v>1164</v>
      </c>
    </row>
    <row r="3635" spans="1:5">
      <c r="A3635" t="s">
        <v>4266</v>
      </c>
      <c r="B3635">
        <v>10008681177</v>
      </c>
      <c r="C3635" t="s">
        <v>111</v>
      </c>
      <c r="D3635" s="9">
        <v>34371</v>
      </c>
      <c r="E3635" t="s">
        <v>1162</v>
      </c>
    </row>
    <row r="3636" spans="1:5">
      <c r="A3636" t="s">
        <v>4267</v>
      </c>
      <c r="B3636">
        <v>10011151445</v>
      </c>
      <c r="C3636" t="s">
        <v>30</v>
      </c>
      <c r="D3636" s="9">
        <v>35059</v>
      </c>
      <c r="E3636" t="s">
        <v>1164</v>
      </c>
    </row>
    <row r="3637" spans="1:5">
      <c r="A3637" t="s">
        <v>4268</v>
      </c>
      <c r="B3637">
        <v>10062592262</v>
      </c>
      <c r="C3637" t="s">
        <v>37</v>
      </c>
      <c r="D3637" s="9">
        <v>35825</v>
      </c>
      <c r="E3637" t="s">
        <v>1164</v>
      </c>
    </row>
    <row r="3638" spans="1:5">
      <c r="A3638" t="s">
        <v>4269</v>
      </c>
      <c r="B3638">
        <v>10017817264</v>
      </c>
      <c r="C3638" t="s">
        <v>61</v>
      </c>
      <c r="D3638" s="9">
        <v>34141</v>
      </c>
      <c r="E3638" t="s">
        <v>1164</v>
      </c>
    </row>
    <row r="3639" spans="1:5">
      <c r="A3639" t="s">
        <v>4270</v>
      </c>
      <c r="B3639">
        <v>10011142654</v>
      </c>
      <c r="C3639" t="s">
        <v>61</v>
      </c>
      <c r="D3639" s="9">
        <v>32175</v>
      </c>
      <c r="E3639" t="s">
        <v>1164</v>
      </c>
    </row>
    <row r="3640" spans="1:5">
      <c r="A3640" t="s">
        <v>4271</v>
      </c>
      <c r="B3640">
        <v>10062594282</v>
      </c>
      <c r="C3640" t="s">
        <v>37</v>
      </c>
      <c r="D3640" s="9">
        <v>35979</v>
      </c>
      <c r="E3640" t="s">
        <v>1164</v>
      </c>
    </row>
    <row r="3641" spans="1:5">
      <c r="A3641" t="s">
        <v>3154</v>
      </c>
      <c r="B3641">
        <v>10007240931</v>
      </c>
      <c r="C3641" t="s">
        <v>162</v>
      </c>
      <c r="D3641" s="9">
        <v>32381</v>
      </c>
      <c r="E3641" t="s">
        <v>1164</v>
      </c>
    </row>
    <row r="3642" spans="1:5">
      <c r="A3642" t="s">
        <v>4273</v>
      </c>
      <c r="B3642">
        <v>10010687461</v>
      </c>
      <c r="C3642" t="s">
        <v>205</v>
      </c>
      <c r="D3642" s="9">
        <v>35702</v>
      </c>
      <c r="E3642" t="s">
        <v>1164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1162</v>
      </c>
    </row>
    <row r="3644" spans="1:5">
      <c r="A3644" t="s">
        <v>4274</v>
      </c>
      <c r="B3644">
        <v>10023876633</v>
      </c>
      <c r="C3644" t="s">
        <v>111</v>
      </c>
      <c r="D3644" s="9">
        <v>36801</v>
      </c>
      <c r="E3644" t="s">
        <v>1162</v>
      </c>
    </row>
    <row r="3645" spans="1:5">
      <c r="A3645" t="s">
        <v>4275</v>
      </c>
      <c r="B3645">
        <v>10015353464</v>
      </c>
      <c r="C3645" t="s">
        <v>205</v>
      </c>
      <c r="D3645" s="9">
        <v>35831</v>
      </c>
      <c r="E3645" t="s">
        <v>1164</v>
      </c>
    </row>
    <row r="3646" spans="1:5">
      <c r="A3646" t="s">
        <v>4276</v>
      </c>
      <c r="B3646">
        <v>10015851396</v>
      </c>
      <c r="C3646" t="s">
        <v>205</v>
      </c>
      <c r="D3646" s="9">
        <v>36084</v>
      </c>
      <c r="E3646" t="s">
        <v>1164</v>
      </c>
    </row>
    <row r="3647" spans="1:5">
      <c r="A3647" t="s">
        <v>4277</v>
      </c>
      <c r="B3647">
        <v>10014738728</v>
      </c>
      <c r="C3647" t="s">
        <v>205</v>
      </c>
      <c r="D3647" s="9">
        <v>35456</v>
      </c>
      <c r="E3647" t="s">
        <v>1164</v>
      </c>
    </row>
    <row r="3648" spans="1:5">
      <c r="A3648" t="s">
        <v>4278</v>
      </c>
      <c r="B3648">
        <v>10023969185</v>
      </c>
      <c r="C3648" t="s">
        <v>111</v>
      </c>
      <c r="D3648" s="9">
        <v>36570</v>
      </c>
      <c r="E3648" t="s">
        <v>1164</v>
      </c>
    </row>
    <row r="3649" spans="1:5">
      <c r="A3649" t="s">
        <v>4279</v>
      </c>
      <c r="B3649">
        <v>10010922382</v>
      </c>
      <c r="C3649" t="s">
        <v>111</v>
      </c>
      <c r="D3649" s="9">
        <v>35926</v>
      </c>
      <c r="E3649" t="s">
        <v>1164</v>
      </c>
    </row>
    <row r="3650" spans="1:5">
      <c r="A3650" t="s">
        <v>4280</v>
      </c>
      <c r="B3650">
        <v>10015411967</v>
      </c>
      <c r="C3650" t="s">
        <v>205</v>
      </c>
      <c r="D3650" s="9">
        <v>36044</v>
      </c>
      <c r="E3650" t="s">
        <v>1164</v>
      </c>
    </row>
    <row r="3651" spans="1:5">
      <c r="A3651" t="s">
        <v>4281</v>
      </c>
      <c r="B3651">
        <v>10015411664</v>
      </c>
      <c r="C3651" t="s">
        <v>205</v>
      </c>
      <c r="D3651" s="9">
        <v>35956</v>
      </c>
      <c r="E3651" t="s">
        <v>1164</v>
      </c>
    </row>
    <row r="3652" spans="1:5">
      <c r="A3652" t="s">
        <v>4282</v>
      </c>
      <c r="B3652">
        <v>10019299142</v>
      </c>
      <c r="C3652" t="s">
        <v>111</v>
      </c>
      <c r="D3652" s="9">
        <v>35710</v>
      </c>
      <c r="E3652" t="s">
        <v>1162</v>
      </c>
    </row>
    <row r="3653" spans="1:5">
      <c r="A3653" t="s">
        <v>4283</v>
      </c>
      <c r="B3653">
        <v>10015900910</v>
      </c>
      <c r="C3653" t="s">
        <v>205</v>
      </c>
      <c r="D3653" s="9">
        <v>34751</v>
      </c>
      <c r="E3653" t="s">
        <v>1164</v>
      </c>
    </row>
    <row r="3654" spans="1:5">
      <c r="A3654" t="s">
        <v>4284</v>
      </c>
      <c r="B3654">
        <v>10009317135</v>
      </c>
      <c r="C3654" t="s">
        <v>111</v>
      </c>
      <c r="D3654" s="9">
        <v>29865</v>
      </c>
      <c r="E3654" t="s">
        <v>1162</v>
      </c>
    </row>
    <row r="3655" spans="1:5">
      <c r="A3655" t="s">
        <v>4285</v>
      </c>
      <c r="B3655">
        <v>10014812486</v>
      </c>
      <c r="C3655" t="s">
        <v>111</v>
      </c>
      <c r="D3655" s="9">
        <v>35971</v>
      </c>
      <c r="E3655" t="s">
        <v>1164</v>
      </c>
    </row>
    <row r="3656" spans="1:5">
      <c r="A3656" t="s">
        <v>4286</v>
      </c>
      <c r="B3656">
        <v>10062892154</v>
      </c>
      <c r="C3656" t="s">
        <v>111</v>
      </c>
      <c r="D3656" s="9">
        <v>31118</v>
      </c>
      <c r="E3656" t="s">
        <v>1164</v>
      </c>
    </row>
    <row r="3657" spans="1:5">
      <c r="A3657" t="s">
        <v>4287</v>
      </c>
      <c r="B3657">
        <v>10023723049</v>
      </c>
      <c r="C3657" t="s">
        <v>42</v>
      </c>
      <c r="D3657" s="9">
        <v>36779</v>
      </c>
      <c r="E3657" t="s">
        <v>1162</v>
      </c>
    </row>
    <row r="3658" spans="1:5">
      <c r="A3658" t="s">
        <v>4288</v>
      </c>
      <c r="B3658">
        <v>10018142923</v>
      </c>
      <c r="C3658" t="s">
        <v>111</v>
      </c>
      <c r="D3658" s="9">
        <v>35431</v>
      </c>
      <c r="E3658" t="s">
        <v>1162</v>
      </c>
    </row>
    <row r="3659" spans="1:5">
      <c r="A3659" t="s">
        <v>4289</v>
      </c>
      <c r="B3659">
        <v>10018290847</v>
      </c>
      <c r="C3659" t="s">
        <v>111</v>
      </c>
      <c r="D3659" s="9">
        <v>22442</v>
      </c>
      <c r="E3659" t="s">
        <v>1162</v>
      </c>
    </row>
    <row r="3660" spans="1:5">
      <c r="A3660" t="s">
        <v>4290</v>
      </c>
      <c r="B3660">
        <v>10018795550</v>
      </c>
      <c r="C3660" t="s">
        <v>111</v>
      </c>
      <c r="D3660" s="9">
        <v>24033</v>
      </c>
      <c r="E3660" t="s">
        <v>1162</v>
      </c>
    </row>
    <row r="3661" spans="1:5">
      <c r="A3661" t="s">
        <v>4291</v>
      </c>
      <c r="B3661">
        <v>10061370466</v>
      </c>
      <c r="C3661" t="s">
        <v>61</v>
      </c>
      <c r="E3661" t="s">
        <v>1164</v>
      </c>
    </row>
    <row r="3662" spans="1:5">
      <c r="A3662" t="s">
        <v>4292</v>
      </c>
      <c r="B3662">
        <v>10061297718</v>
      </c>
      <c r="C3662" t="s">
        <v>50</v>
      </c>
      <c r="D3662" s="9">
        <v>35898</v>
      </c>
      <c r="E3662" t="s">
        <v>1164</v>
      </c>
    </row>
    <row r="3663" spans="1:5">
      <c r="A3663" t="s">
        <v>4293</v>
      </c>
      <c r="B3663">
        <v>10009490927</v>
      </c>
      <c r="C3663" t="s">
        <v>32</v>
      </c>
      <c r="D3663" s="9">
        <v>34811</v>
      </c>
      <c r="E3663" t="s">
        <v>1164</v>
      </c>
    </row>
    <row r="3664" spans="1:5">
      <c r="A3664" t="s">
        <v>4294</v>
      </c>
      <c r="B3664">
        <v>10007765337</v>
      </c>
      <c r="C3664" t="s">
        <v>50</v>
      </c>
      <c r="D3664" s="9">
        <v>34188</v>
      </c>
      <c r="E3664" t="s">
        <v>1164</v>
      </c>
    </row>
    <row r="3665" spans="1:5">
      <c r="A3665" t="s">
        <v>4295</v>
      </c>
      <c r="B3665">
        <v>10006416229</v>
      </c>
      <c r="C3665" t="s">
        <v>222</v>
      </c>
      <c r="D3665" s="9">
        <v>32753</v>
      </c>
      <c r="E3665" t="s">
        <v>1164</v>
      </c>
    </row>
    <row r="3666" spans="1:5">
      <c r="A3666" t="s">
        <v>4296</v>
      </c>
      <c r="B3666">
        <v>10009251457</v>
      </c>
      <c r="C3666" t="s">
        <v>154</v>
      </c>
      <c r="D3666" s="9">
        <v>35155</v>
      </c>
      <c r="E3666" t="s">
        <v>1164</v>
      </c>
    </row>
    <row r="3667" spans="1:5">
      <c r="A3667" t="s">
        <v>4297</v>
      </c>
      <c r="B3667">
        <v>10007725931</v>
      </c>
      <c r="C3667" t="s">
        <v>154</v>
      </c>
      <c r="D3667" s="9">
        <v>33860</v>
      </c>
      <c r="E3667" t="s">
        <v>1164</v>
      </c>
    </row>
    <row r="3668" spans="1:5">
      <c r="A3668" t="s">
        <v>4299</v>
      </c>
      <c r="B3668">
        <v>10016126737</v>
      </c>
      <c r="C3668" t="s">
        <v>4298</v>
      </c>
      <c r="D3668" s="9">
        <v>35973</v>
      </c>
      <c r="E3668" t="s">
        <v>1162</v>
      </c>
    </row>
    <row r="3669" spans="1:5">
      <c r="A3669" t="s">
        <v>6353</v>
      </c>
      <c r="B3669">
        <v>10010676751</v>
      </c>
      <c r="C3669" t="s">
        <v>162</v>
      </c>
      <c r="D3669" s="9">
        <v>35484</v>
      </c>
      <c r="E3669" t="s">
        <v>1164</v>
      </c>
    </row>
    <row r="3670" spans="1:5">
      <c r="A3670" t="s">
        <v>4301</v>
      </c>
      <c r="B3670">
        <v>10014871191</v>
      </c>
      <c r="C3670" t="s">
        <v>1027</v>
      </c>
      <c r="D3670" s="9">
        <v>35684</v>
      </c>
      <c r="E3670" t="s">
        <v>1164</v>
      </c>
    </row>
    <row r="3671" spans="1:5">
      <c r="A3671" t="s">
        <v>2028</v>
      </c>
      <c r="B3671">
        <v>10082602453</v>
      </c>
      <c r="C3671" t="s">
        <v>40</v>
      </c>
      <c r="D3671" s="9">
        <v>37012</v>
      </c>
      <c r="E3671" t="s">
        <v>1164</v>
      </c>
    </row>
    <row r="3672" spans="1:5">
      <c r="A3672" t="s">
        <v>4303</v>
      </c>
      <c r="B3672">
        <v>10008938431</v>
      </c>
      <c r="C3672" t="s">
        <v>154</v>
      </c>
      <c r="D3672" s="9">
        <v>34384</v>
      </c>
      <c r="E3672" t="s">
        <v>1164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1162</v>
      </c>
    </row>
    <row r="3674" spans="1:5">
      <c r="A3674" t="s">
        <v>4304</v>
      </c>
      <c r="B3674">
        <v>10008890941</v>
      </c>
      <c r="C3674" t="s">
        <v>154</v>
      </c>
      <c r="D3674" s="9">
        <v>32154</v>
      </c>
      <c r="E3674" t="s">
        <v>1164</v>
      </c>
    </row>
    <row r="3675" spans="1:5">
      <c r="A3675" t="s">
        <v>4881</v>
      </c>
      <c r="B3675">
        <v>10048893539</v>
      </c>
      <c r="C3675" t="s">
        <v>162</v>
      </c>
      <c r="D3675" s="9">
        <v>37691</v>
      </c>
      <c r="E3675" t="s">
        <v>1162</v>
      </c>
    </row>
    <row r="3676" spans="1:5">
      <c r="A3676" t="s">
        <v>4496</v>
      </c>
      <c r="B3676">
        <v>10003096304</v>
      </c>
      <c r="C3676" t="s">
        <v>40</v>
      </c>
      <c r="D3676" s="9">
        <v>31686</v>
      </c>
      <c r="E3676" t="s">
        <v>1162</v>
      </c>
    </row>
    <row r="3677" spans="1:5">
      <c r="A3677" t="s">
        <v>4306</v>
      </c>
      <c r="B3677">
        <v>10006415825</v>
      </c>
      <c r="C3677" t="s">
        <v>1296</v>
      </c>
      <c r="D3677" s="9">
        <v>33488</v>
      </c>
      <c r="E3677" t="s">
        <v>1162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1162</v>
      </c>
    </row>
    <row r="3679" spans="1:5">
      <c r="A3679" t="s">
        <v>4307</v>
      </c>
      <c r="B3679">
        <v>10007760081</v>
      </c>
      <c r="C3679" t="s">
        <v>176</v>
      </c>
      <c r="D3679" s="9">
        <v>28007</v>
      </c>
      <c r="E3679" t="s">
        <v>1164</v>
      </c>
    </row>
    <row r="3680" spans="1:5">
      <c r="A3680" t="s">
        <v>4582</v>
      </c>
      <c r="B3680">
        <v>10009510024</v>
      </c>
      <c r="C3680" t="s">
        <v>162</v>
      </c>
      <c r="D3680" s="9">
        <v>35250</v>
      </c>
      <c r="E3680" t="s">
        <v>1162</v>
      </c>
    </row>
    <row r="3681" spans="1:5">
      <c r="A3681" t="s">
        <v>4309</v>
      </c>
      <c r="B3681">
        <v>10010608346</v>
      </c>
      <c r="C3681" t="s">
        <v>1296</v>
      </c>
      <c r="D3681" s="9">
        <v>34366</v>
      </c>
      <c r="E3681" t="s">
        <v>1164</v>
      </c>
    </row>
    <row r="3682" spans="1:5">
      <c r="A3682" t="s">
        <v>4310</v>
      </c>
      <c r="B3682">
        <v>10009869530</v>
      </c>
      <c r="C3682" t="s">
        <v>44</v>
      </c>
      <c r="D3682" s="9">
        <v>35459</v>
      </c>
      <c r="E3682" t="s">
        <v>1164</v>
      </c>
    </row>
    <row r="3683" spans="1:5">
      <c r="A3683" t="s">
        <v>4311</v>
      </c>
      <c r="B3683">
        <v>10006897286</v>
      </c>
      <c r="C3683" t="s">
        <v>28</v>
      </c>
      <c r="D3683" s="9">
        <v>33615</v>
      </c>
      <c r="E3683" t="s">
        <v>1162</v>
      </c>
    </row>
    <row r="3684" spans="1:5">
      <c r="A3684" t="s">
        <v>4312</v>
      </c>
      <c r="B3684">
        <v>10010672105</v>
      </c>
      <c r="C3684" t="s">
        <v>362</v>
      </c>
      <c r="D3684" s="9">
        <v>29019</v>
      </c>
      <c r="E3684" t="s">
        <v>1164</v>
      </c>
    </row>
    <row r="3685" spans="1:5">
      <c r="A3685" t="s">
        <v>4313</v>
      </c>
      <c r="B3685">
        <v>10061443521</v>
      </c>
      <c r="C3685" t="s">
        <v>80</v>
      </c>
      <c r="D3685" s="9">
        <v>32046</v>
      </c>
      <c r="E3685" t="s">
        <v>1164</v>
      </c>
    </row>
    <row r="3686" spans="1:5">
      <c r="A3686" t="s">
        <v>4314</v>
      </c>
      <c r="B3686">
        <v>10010657755</v>
      </c>
      <c r="C3686" t="s">
        <v>1296</v>
      </c>
      <c r="D3686" s="9">
        <v>35358</v>
      </c>
      <c r="E3686" t="s">
        <v>1164</v>
      </c>
    </row>
    <row r="3687" spans="1:5">
      <c r="A3687" t="s">
        <v>4315</v>
      </c>
      <c r="B3687">
        <v>10015535744</v>
      </c>
      <c r="C3687" t="s">
        <v>100</v>
      </c>
      <c r="D3687" s="9">
        <v>33238</v>
      </c>
      <c r="E3687" t="s">
        <v>1164</v>
      </c>
    </row>
    <row r="3688" spans="1:5">
      <c r="A3688" t="s">
        <v>4316</v>
      </c>
      <c r="B3688">
        <v>10009136168</v>
      </c>
      <c r="C3688" t="s">
        <v>76</v>
      </c>
      <c r="D3688" s="9">
        <v>35206</v>
      </c>
      <c r="E3688" t="s">
        <v>1162</v>
      </c>
    </row>
    <row r="3689" spans="1:5">
      <c r="A3689" t="s">
        <v>4317</v>
      </c>
      <c r="B3689">
        <v>10010806891</v>
      </c>
      <c r="C3689" t="s">
        <v>44</v>
      </c>
      <c r="D3689" s="9">
        <v>35950</v>
      </c>
      <c r="E3689" t="s">
        <v>1171</v>
      </c>
    </row>
    <row r="3690" spans="1:5">
      <c r="A3690" t="s">
        <v>4318</v>
      </c>
      <c r="B3690">
        <v>10009003705</v>
      </c>
      <c r="C3690" t="s">
        <v>80</v>
      </c>
      <c r="D3690" s="9">
        <v>34067</v>
      </c>
      <c r="E3690" t="s">
        <v>1164</v>
      </c>
    </row>
    <row r="3691" spans="1:5">
      <c r="A3691" t="s">
        <v>4319</v>
      </c>
      <c r="B3691">
        <v>10009134855</v>
      </c>
      <c r="C3691" t="s">
        <v>76</v>
      </c>
      <c r="D3691" s="9">
        <v>35388</v>
      </c>
      <c r="E3691" t="s">
        <v>1164</v>
      </c>
    </row>
    <row r="3692" spans="1:5">
      <c r="A3692" t="s">
        <v>4320</v>
      </c>
      <c r="B3692">
        <v>10010657654</v>
      </c>
      <c r="C3692" t="s">
        <v>1296</v>
      </c>
      <c r="D3692" s="9">
        <v>35112</v>
      </c>
      <c r="E3692" t="s">
        <v>1164</v>
      </c>
    </row>
    <row r="3693" spans="1:5">
      <c r="A3693" t="s">
        <v>4321</v>
      </c>
      <c r="B3693">
        <v>10007749876</v>
      </c>
      <c r="C3693" t="s">
        <v>76</v>
      </c>
      <c r="D3693" s="9">
        <v>34372</v>
      </c>
      <c r="E3693" t="s">
        <v>1162</v>
      </c>
    </row>
    <row r="3694" spans="1:5">
      <c r="A3694" t="s">
        <v>4322</v>
      </c>
      <c r="B3694">
        <v>10061311357</v>
      </c>
      <c r="C3694" t="s">
        <v>35</v>
      </c>
      <c r="D3694" s="9">
        <v>35860</v>
      </c>
      <c r="E3694" t="s">
        <v>1164</v>
      </c>
    </row>
    <row r="3695" spans="1:5">
      <c r="A3695" t="s">
        <v>4323</v>
      </c>
      <c r="B3695">
        <v>10016258089</v>
      </c>
      <c r="C3695" t="s">
        <v>42</v>
      </c>
      <c r="D3695" s="9">
        <v>35741</v>
      </c>
      <c r="E3695" t="s">
        <v>1164</v>
      </c>
    </row>
    <row r="3696" spans="1:5">
      <c r="A3696" t="s">
        <v>4324</v>
      </c>
      <c r="B3696">
        <v>10059187158</v>
      </c>
      <c r="C3696" t="s">
        <v>154</v>
      </c>
      <c r="D3696" s="9">
        <v>32822</v>
      </c>
      <c r="E3696" t="s">
        <v>1163</v>
      </c>
    </row>
    <row r="3697" spans="1:5">
      <c r="A3697" t="s">
        <v>5027</v>
      </c>
      <c r="B3697">
        <v>10015205035</v>
      </c>
      <c r="C3697" t="s">
        <v>54</v>
      </c>
      <c r="D3697" s="9">
        <v>35894</v>
      </c>
      <c r="E3697" t="s">
        <v>1164</v>
      </c>
    </row>
    <row r="3698" spans="1:5">
      <c r="A3698" t="s">
        <v>4326</v>
      </c>
      <c r="B3698">
        <v>10061278621</v>
      </c>
      <c r="C3698" t="s">
        <v>1296</v>
      </c>
      <c r="D3698" s="9">
        <v>35441</v>
      </c>
      <c r="E3698" t="s">
        <v>1164</v>
      </c>
    </row>
    <row r="3699" spans="1:5">
      <c r="A3699" t="s">
        <v>6942</v>
      </c>
      <c r="B3699">
        <v>10015242118</v>
      </c>
      <c r="C3699" t="s">
        <v>54</v>
      </c>
      <c r="D3699" s="9">
        <v>35359</v>
      </c>
      <c r="E3699" t="s">
        <v>1164</v>
      </c>
    </row>
    <row r="3700" spans="1:5">
      <c r="A3700" t="s">
        <v>4328</v>
      </c>
      <c r="B3700">
        <v>10009517502</v>
      </c>
      <c r="C3700" t="s">
        <v>35</v>
      </c>
      <c r="D3700" s="9">
        <v>34947</v>
      </c>
      <c r="E3700" t="s">
        <v>1164</v>
      </c>
    </row>
    <row r="3701" spans="1:5">
      <c r="A3701" t="s">
        <v>4329</v>
      </c>
      <c r="B3701">
        <v>10009834164</v>
      </c>
      <c r="C3701" t="s">
        <v>37</v>
      </c>
      <c r="D3701" s="9">
        <v>34578</v>
      </c>
      <c r="E3701" t="s">
        <v>1164</v>
      </c>
    </row>
    <row r="3702" spans="1:5">
      <c r="A3702" t="s">
        <v>4330</v>
      </c>
      <c r="B3702">
        <v>10010687360</v>
      </c>
      <c r="C3702" t="s">
        <v>205</v>
      </c>
      <c r="D3702" s="9">
        <v>35679</v>
      </c>
      <c r="E3702" t="s">
        <v>1164</v>
      </c>
    </row>
    <row r="3703" spans="1:5">
      <c r="A3703" t="s">
        <v>4331</v>
      </c>
      <c r="B3703">
        <v>10007783323</v>
      </c>
      <c r="C3703" t="s">
        <v>80</v>
      </c>
      <c r="D3703" s="9">
        <v>34018</v>
      </c>
      <c r="E3703" t="s">
        <v>1164</v>
      </c>
    </row>
    <row r="3704" spans="1:5">
      <c r="A3704" t="s">
        <v>5974</v>
      </c>
      <c r="B3704">
        <v>10010880754</v>
      </c>
      <c r="C3704" t="s">
        <v>196</v>
      </c>
      <c r="D3704" s="9">
        <v>35877</v>
      </c>
      <c r="E3704" t="s">
        <v>1164</v>
      </c>
    </row>
    <row r="3705" spans="1:5">
      <c r="A3705" t="s">
        <v>4333</v>
      </c>
      <c r="B3705">
        <v>10009151730</v>
      </c>
      <c r="C3705" t="s">
        <v>143</v>
      </c>
      <c r="D3705" s="9">
        <v>35144</v>
      </c>
      <c r="E3705" t="s">
        <v>1164</v>
      </c>
    </row>
    <row r="3706" spans="1:5">
      <c r="A3706" t="s">
        <v>4334</v>
      </c>
      <c r="B3706">
        <v>10009873974</v>
      </c>
      <c r="C3706" t="s">
        <v>35</v>
      </c>
      <c r="D3706" s="9">
        <v>35378</v>
      </c>
      <c r="E3706" t="s">
        <v>1164</v>
      </c>
    </row>
    <row r="3707" spans="1:5">
      <c r="A3707" t="s">
        <v>4335</v>
      </c>
      <c r="B3707">
        <v>10008683908</v>
      </c>
      <c r="C3707" t="s">
        <v>362</v>
      </c>
      <c r="D3707" s="9">
        <v>34858</v>
      </c>
      <c r="E3707" t="s">
        <v>1164</v>
      </c>
    </row>
    <row r="3708" spans="1:5">
      <c r="A3708" t="s">
        <v>4336</v>
      </c>
      <c r="B3708">
        <v>10009350275</v>
      </c>
      <c r="C3708" t="s">
        <v>44</v>
      </c>
      <c r="D3708" s="9">
        <v>35027</v>
      </c>
      <c r="E3708" t="s">
        <v>1162</v>
      </c>
    </row>
    <row r="3709" spans="1:5">
      <c r="A3709" t="s">
        <v>4337</v>
      </c>
      <c r="B3709">
        <v>10010856405</v>
      </c>
      <c r="C3709" t="s">
        <v>1296</v>
      </c>
      <c r="D3709" s="9">
        <v>35085</v>
      </c>
      <c r="E3709" t="s">
        <v>1164</v>
      </c>
    </row>
    <row r="3710" spans="1:5">
      <c r="A3710" t="s">
        <v>4338</v>
      </c>
      <c r="B3710">
        <v>10061337326</v>
      </c>
      <c r="C3710" t="s">
        <v>35</v>
      </c>
      <c r="D3710" s="9">
        <v>35457</v>
      </c>
      <c r="E3710" t="s">
        <v>1164</v>
      </c>
    </row>
    <row r="3711" spans="1:5">
      <c r="A3711" t="s">
        <v>4339</v>
      </c>
      <c r="B3711">
        <v>10009214879</v>
      </c>
      <c r="C3711" t="s">
        <v>37</v>
      </c>
      <c r="D3711" s="9">
        <v>34929</v>
      </c>
      <c r="E3711" t="s">
        <v>1164</v>
      </c>
    </row>
    <row r="3712" spans="1:5">
      <c r="A3712" t="s">
        <v>4340</v>
      </c>
      <c r="B3712">
        <v>10059186451</v>
      </c>
      <c r="C3712" t="s">
        <v>154</v>
      </c>
      <c r="D3712" s="9">
        <v>30868</v>
      </c>
      <c r="E3712" t="s">
        <v>1162</v>
      </c>
    </row>
    <row r="3713" spans="1:5">
      <c r="A3713" t="s">
        <v>4341</v>
      </c>
      <c r="B3713">
        <v>10010718985</v>
      </c>
      <c r="C3713" t="s">
        <v>37</v>
      </c>
      <c r="D3713" s="9">
        <v>33824</v>
      </c>
      <c r="E3713" t="s">
        <v>1164</v>
      </c>
    </row>
    <row r="3714" spans="1:5">
      <c r="A3714" t="s">
        <v>4342</v>
      </c>
      <c r="B3714">
        <v>10015244037</v>
      </c>
      <c r="C3714" t="s">
        <v>140</v>
      </c>
      <c r="D3714" s="9">
        <v>35151</v>
      </c>
      <c r="E3714" t="s">
        <v>1164</v>
      </c>
    </row>
    <row r="3715" spans="1:5">
      <c r="A3715" t="s">
        <v>4343</v>
      </c>
      <c r="B3715">
        <v>10059187259</v>
      </c>
      <c r="C3715" t="s">
        <v>154</v>
      </c>
      <c r="D3715" s="9">
        <v>33975</v>
      </c>
      <c r="E3715" t="s">
        <v>1162</v>
      </c>
    </row>
    <row r="3716" spans="1:5">
      <c r="A3716" t="s">
        <v>4344</v>
      </c>
      <c r="B3716">
        <v>10061383806</v>
      </c>
      <c r="C3716" t="s">
        <v>1296</v>
      </c>
      <c r="D3716" s="9">
        <v>31294</v>
      </c>
      <c r="E3716" t="s">
        <v>1164</v>
      </c>
    </row>
    <row r="3717" spans="1:5">
      <c r="A3717" t="s">
        <v>4345</v>
      </c>
      <c r="B3717">
        <v>10007357634</v>
      </c>
      <c r="C3717" t="s">
        <v>76</v>
      </c>
      <c r="D3717" s="9">
        <v>34213</v>
      </c>
      <c r="E3717" t="s">
        <v>1164</v>
      </c>
    </row>
    <row r="3718" spans="1:5">
      <c r="A3718" t="s">
        <v>4346</v>
      </c>
      <c r="B3718">
        <v>10009430909</v>
      </c>
      <c r="C3718" t="s">
        <v>32</v>
      </c>
      <c r="D3718" s="9">
        <v>34354</v>
      </c>
      <c r="E3718" t="s">
        <v>1164</v>
      </c>
    </row>
    <row r="3719" spans="1:5">
      <c r="A3719" t="s">
        <v>4347</v>
      </c>
      <c r="B3719">
        <v>10006319229</v>
      </c>
      <c r="C3719" t="s">
        <v>205</v>
      </c>
      <c r="D3719" s="9">
        <v>32428</v>
      </c>
      <c r="E3719" t="s">
        <v>1164</v>
      </c>
    </row>
    <row r="3720" spans="1:5">
      <c r="A3720" t="s">
        <v>4348</v>
      </c>
      <c r="B3720">
        <v>10009224983</v>
      </c>
      <c r="C3720" t="s">
        <v>154</v>
      </c>
      <c r="D3720" s="9">
        <v>34737</v>
      </c>
      <c r="E3720" t="s">
        <v>1164</v>
      </c>
    </row>
    <row r="3721" spans="1:5">
      <c r="A3721" t="s">
        <v>4305</v>
      </c>
      <c r="B3721">
        <v>10023488229</v>
      </c>
      <c r="C3721" t="s">
        <v>162</v>
      </c>
      <c r="D3721" s="9">
        <v>35038</v>
      </c>
      <c r="E3721" t="s">
        <v>1164</v>
      </c>
    </row>
    <row r="3722" spans="1:5">
      <c r="A3722" t="s">
        <v>4350</v>
      </c>
      <c r="B3722">
        <v>10016192920</v>
      </c>
      <c r="C3722" t="s">
        <v>42</v>
      </c>
      <c r="D3722" s="9">
        <v>36009</v>
      </c>
      <c r="E3722" t="s">
        <v>1164</v>
      </c>
    </row>
    <row r="3723" spans="1:5">
      <c r="A3723" t="s">
        <v>4351</v>
      </c>
      <c r="B3723">
        <v>10010657856</v>
      </c>
      <c r="C3723" t="s">
        <v>1296</v>
      </c>
      <c r="D3723" s="9">
        <v>35253</v>
      </c>
      <c r="E3723" t="s">
        <v>1164</v>
      </c>
    </row>
    <row r="3724" spans="1:5">
      <c r="A3724" t="s">
        <v>4352</v>
      </c>
      <c r="B3724">
        <v>10013709821</v>
      </c>
      <c r="C3724" t="s">
        <v>33</v>
      </c>
      <c r="D3724" s="9">
        <v>36113</v>
      </c>
      <c r="E3724" t="s">
        <v>1164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1164</v>
      </c>
    </row>
    <row r="3726" spans="1:5">
      <c r="A3726" t="s">
        <v>4353</v>
      </c>
      <c r="B3726">
        <v>10014631422</v>
      </c>
      <c r="C3726" t="s">
        <v>176</v>
      </c>
      <c r="D3726" s="9">
        <v>35693</v>
      </c>
      <c r="E3726" t="s">
        <v>1164</v>
      </c>
    </row>
    <row r="3727" spans="1:5">
      <c r="A3727" t="s">
        <v>4354</v>
      </c>
      <c r="B3727">
        <v>10009870742</v>
      </c>
      <c r="C3727" t="s">
        <v>154</v>
      </c>
      <c r="D3727" s="9">
        <v>35256</v>
      </c>
      <c r="E3727" t="s">
        <v>1164</v>
      </c>
    </row>
    <row r="3728" spans="1:5">
      <c r="A3728" t="s">
        <v>4355</v>
      </c>
      <c r="B3728">
        <v>10010610669</v>
      </c>
      <c r="C3728" t="s">
        <v>362</v>
      </c>
      <c r="D3728" s="9">
        <v>35543</v>
      </c>
      <c r="E3728" t="s">
        <v>1164</v>
      </c>
    </row>
    <row r="3729" spans="1:5">
      <c r="A3729" t="s">
        <v>4356</v>
      </c>
      <c r="B3729">
        <v>10010857213</v>
      </c>
      <c r="C3729" t="s">
        <v>1296</v>
      </c>
      <c r="D3729" s="9">
        <v>33420</v>
      </c>
      <c r="E3729" t="s">
        <v>1164</v>
      </c>
    </row>
    <row r="3730" spans="1:5">
      <c r="A3730" t="s">
        <v>4357</v>
      </c>
      <c r="B3730">
        <v>10006454120</v>
      </c>
      <c r="C3730" t="s">
        <v>76</v>
      </c>
      <c r="D3730" s="9">
        <v>33138</v>
      </c>
      <c r="E3730" t="s">
        <v>1164</v>
      </c>
    </row>
    <row r="3731" spans="1:5">
      <c r="A3731" t="s">
        <v>4358</v>
      </c>
      <c r="B3731">
        <v>10011137200</v>
      </c>
      <c r="C3731" t="s">
        <v>32</v>
      </c>
      <c r="D3731" s="9">
        <v>35678</v>
      </c>
      <c r="E3731" t="s">
        <v>1164</v>
      </c>
    </row>
    <row r="3732" spans="1:5">
      <c r="A3732" t="s">
        <v>4359</v>
      </c>
      <c r="B3732">
        <v>10010591168</v>
      </c>
      <c r="C3732" t="s">
        <v>154</v>
      </c>
      <c r="D3732" s="9">
        <v>35415</v>
      </c>
      <c r="E3732" t="s">
        <v>1164</v>
      </c>
    </row>
    <row r="3733" spans="1:5">
      <c r="A3733" t="s">
        <v>4360</v>
      </c>
      <c r="B3733">
        <v>10010590764</v>
      </c>
      <c r="C3733" t="s">
        <v>362</v>
      </c>
      <c r="D3733" s="9">
        <v>32310</v>
      </c>
      <c r="E3733" t="s">
        <v>1162</v>
      </c>
    </row>
    <row r="3734" spans="1:5">
      <c r="A3734" t="s">
        <v>4361</v>
      </c>
      <c r="B3734">
        <v>10009638144</v>
      </c>
      <c r="C3734" t="s">
        <v>154</v>
      </c>
      <c r="D3734" s="9">
        <v>35506</v>
      </c>
      <c r="E3734" t="s">
        <v>1164</v>
      </c>
    </row>
    <row r="3735" spans="1:5">
      <c r="A3735" t="s">
        <v>4362</v>
      </c>
      <c r="B3735">
        <v>10061379055</v>
      </c>
      <c r="C3735" t="s">
        <v>1296</v>
      </c>
      <c r="D3735" s="9">
        <v>30297</v>
      </c>
      <c r="E3735" t="s">
        <v>1164</v>
      </c>
    </row>
    <row r="3736" spans="1:5">
      <c r="A3736" t="s">
        <v>4363</v>
      </c>
      <c r="B3736">
        <v>10010771529</v>
      </c>
      <c r="C3736" t="s">
        <v>76</v>
      </c>
      <c r="D3736" s="9">
        <v>36082</v>
      </c>
      <c r="E3736" t="s">
        <v>1164</v>
      </c>
    </row>
    <row r="3737" spans="1:5">
      <c r="A3737" t="s">
        <v>4364</v>
      </c>
      <c r="B3737">
        <v>10007781101</v>
      </c>
      <c r="C3737" t="s">
        <v>32</v>
      </c>
      <c r="D3737" s="9">
        <v>34263</v>
      </c>
      <c r="E3737" t="s">
        <v>1164</v>
      </c>
    </row>
    <row r="3738" spans="1:5">
      <c r="A3738" t="s">
        <v>4365</v>
      </c>
      <c r="B3738">
        <v>10001592703</v>
      </c>
      <c r="C3738" t="s">
        <v>76</v>
      </c>
      <c r="D3738" s="9">
        <v>29640</v>
      </c>
      <c r="E3738" t="s">
        <v>1164</v>
      </c>
    </row>
    <row r="3739" spans="1:5">
      <c r="A3739" t="s">
        <v>4366</v>
      </c>
      <c r="B3739">
        <v>10018776251</v>
      </c>
      <c r="C3739" t="s">
        <v>28</v>
      </c>
      <c r="D3739" s="9">
        <v>34961</v>
      </c>
      <c r="E3739" t="s">
        <v>1162</v>
      </c>
    </row>
    <row r="3740" spans="1:5">
      <c r="A3740" t="s">
        <v>4367</v>
      </c>
      <c r="B3740">
        <v>10006596283</v>
      </c>
      <c r="C3740" t="s">
        <v>32</v>
      </c>
      <c r="D3740" s="9">
        <v>26794</v>
      </c>
      <c r="E3740" t="s">
        <v>1164</v>
      </c>
    </row>
    <row r="3741" spans="1:5">
      <c r="A3741" t="s">
        <v>4368</v>
      </c>
      <c r="B3741">
        <v>10014834415</v>
      </c>
      <c r="C3741" t="s">
        <v>76</v>
      </c>
      <c r="D3741" s="9">
        <v>35804</v>
      </c>
      <c r="E3741" t="s">
        <v>1164</v>
      </c>
    </row>
    <row r="3742" spans="1:5">
      <c r="A3742" t="s">
        <v>4369</v>
      </c>
      <c r="B3742">
        <v>10009740093</v>
      </c>
      <c r="C3742" t="s">
        <v>140</v>
      </c>
      <c r="D3742" s="9">
        <v>35479</v>
      </c>
      <c r="E3742" t="s">
        <v>1162</v>
      </c>
    </row>
    <row r="3743" spans="1:5">
      <c r="A3743" t="s">
        <v>4370</v>
      </c>
      <c r="B3743">
        <v>10023926749</v>
      </c>
      <c r="C3743" t="s">
        <v>111</v>
      </c>
      <c r="D3743" s="9">
        <v>36345</v>
      </c>
      <c r="E3743" t="s">
        <v>1162</v>
      </c>
    </row>
    <row r="3744" spans="1:5">
      <c r="A3744" t="s">
        <v>4371</v>
      </c>
      <c r="B3744">
        <v>10008940249</v>
      </c>
      <c r="C3744" t="s">
        <v>851</v>
      </c>
      <c r="D3744" s="9">
        <v>34499</v>
      </c>
      <c r="E3744" t="s">
        <v>1162</v>
      </c>
    </row>
    <row r="3745" spans="1:5">
      <c r="A3745" t="s">
        <v>4372</v>
      </c>
      <c r="B3745">
        <v>10016081267</v>
      </c>
      <c r="C3745" t="s">
        <v>32</v>
      </c>
      <c r="D3745" s="9">
        <v>26878</v>
      </c>
      <c r="E3745" t="s">
        <v>1162</v>
      </c>
    </row>
    <row r="3746" spans="1:5">
      <c r="A3746" t="s">
        <v>4373</v>
      </c>
      <c r="B3746">
        <v>10010197815</v>
      </c>
      <c r="C3746" t="s">
        <v>851</v>
      </c>
      <c r="D3746" s="9">
        <v>35696</v>
      </c>
      <c r="E3746" t="s">
        <v>1164</v>
      </c>
    </row>
    <row r="3747" spans="1:5">
      <c r="A3747" t="s">
        <v>4374</v>
      </c>
      <c r="B3747">
        <v>10023476509</v>
      </c>
      <c r="C3747" t="s">
        <v>32</v>
      </c>
      <c r="D3747" s="9">
        <v>31385</v>
      </c>
      <c r="E3747" t="s">
        <v>1164</v>
      </c>
    </row>
    <row r="3748" spans="1:5">
      <c r="A3748" t="s">
        <v>4375</v>
      </c>
      <c r="B3748">
        <v>10016007307</v>
      </c>
      <c r="C3748" t="s">
        <v>42</v>
      </c>
      <c r="D3748" s="9">
        <v>35886</v>
      </c>
      <c r="E3748" t="s">
        <v>1164</v>
      </c>
    </row>
    <row r="3749" spans="1:5">
      <c r="A3749" t="s">
        <v>4376</v>
      </c>
      <c r="B3749">
        <v>10011135479</v>
      </c>
      <c r="C3749" t="s">
        <v>140</v>
      </c>
      <c r="D3749" s="9">
        <v>27113</v>
      </c>
      <c r="E3749" t="s">
        <v>1162</v>
      </c>
    </row>
    <row r="3750" spans="1:5">
      <c r="A3750" t="s">
        <v>4377</v>
      </c>
      <c r="B3750">
        <v>10013888057</v>
      </c>
      <c r="C3750" t="s">
        <v>205</v>
      </c>
      <c r="D3750" s="9">
        <v>33259</v>
      </c>
      <c r="E3750" t="s">
        <v>1164</v>
      </c>
    </row>
    <row r="3751" spans="1:5">
      <c r="A3751" t="s">
        <v>4378</v>
      </c>
      <c r="B3751">
        <v>10005788052</v>
      </c>
      <c r="C3751" t="s">
        <v>140</v>
      </c>
      <c r="D3751" s="9">
        <v>29813</v>
      </c>
      <c r="E3751" t="s">
        <v>1164</v>
      </c>
    </row>
    <row r="3752" spans="1:5">
      <c r="A3752" t="s">
        <v>4379</v>
      </c>
      <c r="B3752">
        <v>10014740546</v>
      </c>
      <c r="C3752" t="s">
        <v>205</v>
      </c>
      <c r="D3752" s="9">
        <v>35478</v>
      </c>
      <c r="E3752" t="s">
        <v>1164</v>
      </c>
    </row>
    <row r="3753" spans="1:5">
      <c r="A3753" t="s">
        <v>4380</v>
      </c>
      <c r="B3753">
        <v>10061289230</v>
      </c>
      <c r="C3753" t="s">
        <v>205</v>
      </c>
      <c r="D3753" s="9">
        <v>35622</v>
      </c>
      <c r="E3753" t="s">
        <v>1164</v>
      </c>
    </row>
    <row r="3754" spans="1:5">
      <c r="A3754" t="s">
        <v>4381</v>
      </c>
      <c r="B3754">
        <v>10018958430</v>
      </c>
      <c r="C3754" t="s">
        <v>111</v>
      </c>
      <c r="D3754" s="9">
        <v>32441</v>
      </c>
      <c r="E3754" t="s">
        <v>1164</v>
      </c>
    </row>
    <row r="3755" spans="1:5">
      <c r="A3755" t="s">
        <v>4382</v>
      </c>
      <c r="B3755">
        <v>10015411866</v>
      </c>
      <c r="C3755" t="s">
        <v>205</v>
      </c>
      <c r="D3755" s="9">
        <v>35804</v>
      </c>
      <c r="E3755" t="s">
        <v>1164</v>
      </c>
    </row>
    <row r="3756" spans="1:5">
      <c r="A3756" t="s">
        <v>4383</v>
      </c>
      <c r="B3756">
        <v>10010938550</v>
      </c>
      <c r="C3756" t="s">
        <v>140</v>
      </c>
      <c r="D3756" s="9">
        <v>23753</v>
      </c>
      <c r="E3756" t="s">
        <v>1164</v>
      </c>
    </row>
    <row r="3757" spans="1:5">
      <c r="A3757" t="s">
        <v>4384</v>
      </c>
      <c r="B3757">
        <v>10023827729</v>
      </c>
      <c r="C3757" t="s">
        <v>111</v>
      </c>
      <c r="D3757" s="9">
        <v>35992</v>
      </c>
      <c r="E3757" t="s">
        <v>1164</v>
      </c>
    </row>
    <row r="3758" spans="1:5">
      <c r="A3758" t="s">
        <v>4385</v>
      </c>
      <c r="B3758">
        <v>10009860436</v>
      </c>
      <c r="C3758" t="s">
        <v>205</v>
      </c>
      <c r="D3758" s="9">
        <v>34382</v>
      </c>
      <c r="E3758" t="s">
        <v>1164</v>
      </c>
    </row>
    <row r="3759" spans="1:5">
      <c r="A3759" t="s">
        <v>4386</v>
      </c>
      <c r="B3759">
        <v>10015875042</v>
      </c>
      <c r="C3759" t="s">
        <v>205</v>
      </c>
      <c r="D3759" s="9">
        <v>36122</v>
      </c>
      <c r="E3759" t="s">
        <v>1164</v>
      </c>
    </row>
    <row r="3760" spans="1:5">
      <c r="A3760" t="s">
        <v>4387</v>
      </c>
      <c r="B3760">
        <v>10018688345</v>
      </c>
      <c r="C3760" t="s">
        <v>111</v>
      </c>
      <c r="D3760" s="9">
        <v>30269</v>
      </c>
      <c r="E3760" t="s">
        <v>1162</v>
      </c>
    </row>
    <row r="3761" spans="1:5">
      <c r="A3761" t="s">
        <v>4388</v>
      </c>
      <c r="B3761">
        <v>10015790368</v>
      </c>
      <c r="C3761" t="s">
        <v>176</v>
      </c>
      <c r="D3761" s="9">
        <v>36235</v>
      </c>
      <c r="E3761" t="s">
        <v>1162</v>
      </c>
    </row>
    <row r="3762" spans="1:5">
      <c r="A3762" t="s">
        <v>4389</v>
      </c>
      <c r="B3762">
        <v>10004789962</v>
      </c>
      <c r="C3762" t="s">
        <v>111</v>
      </c>
      <c r="D3762" s="9">
        <v>22185</v>
      </c>
      <c r="E3762" t="s">
        <v>1164</v>
      </c>
    </row>
    <row r="3763" spans="1:5">
      <c r="A3763" t="s">
        <v>4390</v>
      </c>
      <c r="B3763">
        <v>10004707110</v>
      </c>
      <c r="C3763" t="s">
        <v>490</v>
      </c>
      <c r="D3763" s="9">
        <v>31080</v>
      </c>
      <c r="E3763" t="s">
        <v>1164</v>
      </c>
    </row>
    <row r="3764" spans="1:5">
      <c r="A3764" t="s">
        <v>4391</v>
      </c>
      <c r="B3764">
        <v>10009351588</v>
      </c>
      <c r="C3764" t="s">
        <v>159</v>
      </c>
      <c r="D3764" s="9">
        <v>34436</v>
      </c>
      <c r="E3764" t="s">
        <v>1164</v>
      </c>
    </row>
    <row r="3765" spans="1:5">
      <c r="A3765" t="s">
        <v>6934</v>
      </c>
      <c r="B3765">
        <v>10009817087</v>
      </c>
      <c r="C3765" t="s">
        <v>482</v>
      </c>
      <c r="D3765" s="9">
        <v>35087</v>
      </c>
      <c r="E3765" t="s">
        <v>1162</v>
      </c>
    </row>
    <row r="3766" spans="1:5">
      <c r="A3766" t="s">
        <v>4393</v>
      </c>
      <c r="B3766">
        <v>10011030092</v>
      </c>
      <c r="C3766" t="s">
        <v>159</v>
      </c>
      <c r="D3766" s="9">
        <v>34107</v>
      </c>
      <c r="E3766" t="s">
        <v>1164</v>
      </c>
    </row>
    <row r="3767" spans="1:5">
      <c r="A3767" t="s">
        <v>4394</v>
      </c>
      <c r="B3767">
        <v>10005732882</v>
      </c>
      <c r="C3767" t="s">
        <v>2462</v>
      </c>
      <c r="D3767" s="9">
        <v>31440</v>
      </c>
      <c r="E3767" t="s">
        <v>1164</v>
      </c>
    </row>
    <row r="3768" spans="1:5">
      <c r="A3768" t="s">
        <v>4395</v>
      </c>
      <c r="B3768">
        <v>10009854473</v>
      </c>
      <c r="C3768" t="s">
        <v>205</v>
      </c>
      <c r="D3768" s="9">
        <v>34806</v>
      </c>
      <c r="E3768" t="s">
        <v>1164</v>
      </c>
    </row>
    <row r="3769" spans="1:5">
      <c r="A3769" t="s">
        <v>4050</v>
      </c>
      <c r="B3769">
        <v>10093109573</v>
      </c>
      <c r="C3769" t="s">
        <v>482</v>
      </c>
      <c r="D3769" s="9">
        <v>36059</v>
      </c>
      <c r="E3769" t="s">
        <v>1162</v>
      </c>
    </row>
    <row r="3770" spans="1:5">
      <c r="A3770" t="s">
        <v>4397</v>
      </c>
      <c r="B3770">
        <v>10006291139</v>
      </c>
      <c r="C3770" t="s">
        <v>100</v>
      </c>
      <c r="D3770" s="9">
        <v>33001</v>
      </c>
      <c r="E3770" t="s">
        <v>1164</v>
      </c>
    </row>
    <row r="3771" spans="1:5">
      <c r="A3771" t="s">
        <v>4398</v>
      </c>
      <c r="B3771">
        <v>10006481196</v>
      </c>
      <c r="C3771" t="s">
        <v>76</v>
      </c>
      <c r="D3771" s="9">
        <v>33462</v>
      </c>
      <c r="E3771" t="s">
        <v>1164</v>
      </c>
    </row>
    <row r="3772" spans="1:5">
      <c r="A3772" t="s">
        <v>4399</v>
      </c>
      <c r="B3772">
        <v>10008855676</v>
      </c>
      <c r="C3772" t="s">
        <v>32</v>
      </c>
      <c r="D3772" s="9">
        <v>33792</v>
      </c>
      <c r="E3772" t="s">
        <v>1164</v>
      </c>
    </row>
    <row r="3773" spans="1:5">
      <c r="A3773" t="s">
        <v>4400</v>
      </c>
      <c r="B3773">
        <v>10004738432</v>
      </c>
      <c r="C3773" t="s">
        <v>282</v>
      </c>
      <c r="D3773" s="9">
        <v>31159</v>
      </c>
      <c r="E3773" t="s">
        <v>1162</v>
      </c>
    </row>
    <row r="3774" spans="1:5">
      <c r="A3774" t="s">
        <v>4401</v>
      </c>
      <c r="B3774">
        <v>10010937338</v>
      </c>
      <c r="C3774" t="s">
        <v>396</v>
      </c>
      <c r="D3774" s="9">
        <v>33886</v>
      </c>
      <c r="E3774" t="s">
        <v>1164</v>
      </c>
    </row>
    <row r="3775" spans="1:5">
      <c r="A3775" t="s">
        <v>4402</v>
      </c>
      <c r="B3775">
        <v>10009486580</v>
      </c>
      <c r="C3775" t="s">
        <v>1285</v>
      </c>
      <c r="D3775" s="9">
        <v>34198</v>
      </c>
      <c r="E3775" t="s">
        <v>1164</v>
      </c>
    </row>
    <row r="3776" spans="1:5">
      <c r="A3776" t="s">
        <v>4403</v>
      </c>
      <c r="B3776">
        <v>10010699080</v>
      </c>
      <c r="C3776" t="s">
        <v>254</v>
      </c>
      <c r="D3776" s="9">
        <v>31336</v>
      </c>
      <c r="E3776" t="s">
        <v>1164</v>
      </c>
    </row>
    <row r="3777" spans="1:5">
      <c r="A3777" t="s">
        <v>4404</v>
      </c>
      <c r="B3777">
        <v>10009079281</v>
      </c>
      <c r="C3777" t="s">
        <v>44</v>
      </c>
      <c r="D3777" s="9">
        <v>34809</v>
      </c>
      <c r="E3777" t="s">
        <v>1164</v>
      </c>
    </row>
    <row r="3778" spans="1:5">
      <c r="A3778" t="s">
        <v>4405</v>
      </c>
      <c r="B3778">
        <v>10009706044</v>
      </c>
      <c r="C3778" t="s">
        <v>129</v>
      </c>
      <c r="D3778" s="9">
        <v>34355</v>
      </c>
      <c r="E3778" t="s">
        <v>1164</v>
      </c>
    </row>
    <row r="3779" spans="1:5">
      <c r="A3779" t="s">
        <v>4406</v>
      </c>
      <c r="B3779">
        <v>10009049575</v>
      </c>
      <c r="C3779" t="s">
        <v>186</v>
      </c>
      <c r="D3779" s="9">
        <v>35169</v>
      </c>
      <c r="E3779" t="s">
        <v>1164</v>
      </c>
    </row>
    <row r="3780" spans="1:5">
      <c r="A3780" t="s">
        <v>4407</v>
      </c>
      <c r="B3780">
        <v>10007274879</v>
      </c>
      <c r="C3780" t="s">
        <v>32</v>
      </c>
      <c r="D3780" s="9">
        <v>33058</v>
      </c>
      <c r="E3780" t="s">
        <v>1164</v>
      </c>
    </row>
    <row r="3781" spans="1:5">
      <c r="A3781" t="s">
        <v>4408</v>
      </c>
      <c r="B3781">
        <v>10010586926</v>
      </c>
      <c r="C3781" t="s">
        <v>129</v>
      </c>
      <c r="D3781" s="9">
        <v>33935</v>
      </c>
      <c r="E3781" t="s">
        <v>1162</v>
      </c>
    </row>
    <row r="3782" spans="1:5">
      <c r="A3782" t="s">
        <v>4409</v>
      </c>
      <c r="B3782">
        <v>10089663043</v>
      </c>
      <c r="C3782" t="s">
        <v>152</v>
      </c>
      <c r="D3782" s="9">
        <v>35649</v>
      </c>
      <c r="E3782" t="s">
        <v>1162</v>
      </c>
    </row>
    <row r="3783" spans="1:5">
      <c r="A3783" t="s">
        <v>4410</v>
      </c>
      <c r="B3783">
        <v>10010882269</v>
      </c>
      <c r="C3783" t="s">
        <v>1285</v>
      </c>
      <c r="D3783" s="9">
        <v>35144</v>
      </c>
      <c r="E3783" t="s">
        <v>1164</v>
      </c>
    </row>
    <row r="3784" spans="1:5">
      <c r="A3784" t="s">
        <v>4411</v>
      </c>
      <c r="B3784">
        <v>10009363514</v>
      </c>
      <c r="C3784" t="s">
        <v>44</v>
      </c>
      <c r="D3784" s="9">
        <v>34038</v>
      </c>
      <c r="E3784" t="s">
        <v>1164</v>
      </c>
    </row>
    <row r="3785" spans="1:5">
      <c r="A3785" t="s">
        <v>4412</v>
      </c>
      <c r="B3785">
        <v>10007890528</v>
      </c>
      <c r="C3785" t="s">
        <v>44</v>
      </c>
      <c r="D3785" s="9">
        <v>33996</v>
      </c>
      <c r="E3785" t="s">
        <v>1164</v>
      </c>
    </row>
    <row r="3786" spans="1:5">
      <c r="A3786" t="s">
        <v>4413</v>
      </c>
      <c r="B3786">
        <v>10003054369</v>
      </c>
      <c r="C3786" t="s">
        <v>129</v>
      </c>
      <c r="D3786" s="9">
        <v>30012</v>
      </c>
      <c r="E3786" t="s">
        <v>1164</v>
      </c>
    </row>
    <row r="3787" spans="1:5">
      <c r="A3787" t="s">
        <v>2839</v>
      </c>
      <c r="B3787">
        <v>10061230121</v>
      </c>
      <c r="C3787" t="s">
        <v>54</v>
      </c>
      <c r="D3787" s="9">
        <v>34627</v>
      </c>
      <c r="E3787" t="s">
        <v>1164</v>
      </c>
    </row>
    <row r="3788" spans="1:5">
      <c r="A3788" t="s">
        <v>3149</v>
      </c>
      <c r="B3788">
        <v>10009720895</v>
      </c>
      <c r="C3788" t="s">
        <v>40</v>
      </c>
      <c r="D3788" s="9">
        <v>38900</v>
      </c>
      <c r="E3788" t="s">
        <v>1164</v>
      </c>
    </row>
    <row r="3789" spans="1:5">
      <c r="A3789" t="s">
        <v>4416</v>
      </c>
      <c r="B3789">
        <v>10007750482</v>
      </c>
      <c r="C3789" t="s">
        <v>76</v>
      </c>
      <c r="D3789" s="9">
        <v>34614</v>
      </c>
      <c r="E3789" t="s">
        <v>1164</v>
      </c>
    </row>
    <row r="3790" spans="1:5">
      <c r="A3790" t="s">
        <v>4417</v>
      </c>
      <c r="B3790">
        <v>10011034742</v>
      </c>
      <c r="C3790" t="s">
        <v>129</v>
      </c>
      <c r="D3790" s="9">
        <v>32527</v>
      </c>
      <c r="E3790" t="s">
        <v>1164</v>
      </c>
    </row>
    <row r="3791" spans="1:5">
      <c r="A3791" t="s">
        <v>4418</v>
      </c>
      <c r="B3791">
        <v>10009995428</v>
      </c>
      <c r="C3791" t="s">
        <v>35</v>
      </c>
      <c r="D3791" s="9">
        <v>35121</v>
      </c>
      <c r="E3791" t="s">
        <v>1164</v>
      </c>
    </row>
    <row r="3792" spans="1:5">
      <c r="A3792" t="s">
        <v>5709</v>
      </c>
      <c r="B3792">
        <v>10050431290</v>
      </c>
      <c r="C3792" t="s">
        <v>54</v>
      </c>
      <c r="D3792" s="9">
        <v>35711</v>
      </c>
      <c r="E3792" t="s">
        <v>1164</v>
      </c>
    </row>
    <row r="3793" spans="1:5">
      <c r="A3793" t="s">
        <v>4420</v>
      </c>
      <c r="B3793">
        <v>10010584906</v>
      </c>
      <c r="C3793" t="s">
        <v>102</v>
      </c>
      <c r="D3793" s="9">
        <v>30873</v>
      </c>
      <c r="E3793" t="s">
        <v>1164</v>
      </c>
    </row>
    <row r="3794" spans="1:5">
      <c r="A3794" t="s">
        <v>4421</v>
      </c>
      <c r="B3794">
        <v>10009010472</v>
      </c>
      <c r="C3794" t="s">
        <v>76</v>
      </c>
      <c r="D3794" s="9">
        <v>34835</v>
      </c>
      <c r="E3794" t="s">
        <v>1164</v>
      </c>
    </row>
    <row r="3795" spans="1:5">
      <c r="A3795" t="s">
        <v>4422</v>
      </c>
      <c r="B3795">
        <v>10011046563</v>
      </c>
      <c r="C3795" t="s">
        <v>129</v>
      </c>
      <c r="D3795" s="9">
        <v>35403</v>
      </c>
      <c r="E3795" t="s">
        <v>1164</v>
      </c>
    </row>
    <row r="3796" spans="1:5">
      <c r="A3796" t="s">
        <v>4423</v>
      </c>
      <c r="B3796">
        <v>10010937136</v>
      </c>
      <c r="C3796" t="s">
        <v>35</v>
      </c>
      <c r="D3796" s="9">
        <v>35355</v>
      </c>
      <c r="E3796" t="s">
        <v>1164</v>
      </c>
    </row>
    <row r="3797" spans="1:5">
      <c r="A3797" t="s">
        <v>4424</v>
      </c>
      <c r="B3797">
        <v>10009072110</v>
      </c>
      <c r="C3797" t="s">
        <v>152</v>
      </c>
      <c r="D3797" s="9">
        <v>34005</v>
      </c>
      <c r="E3797" t="s">
        <v>1164</v>
      </c>
    </row>
    <row r="3798" spans="1:5">
      <c r="A3798" t="s">
        <v>3877</v>
      </c>
      <c r="B3798">
        <v>10117561859</v>
      </c>
      <c r="C3798" t="s">
        <v>40</v>
      </c>
      <c r="D3798" s="9">
        <v>27925</v>
      </c>
      <c r="E3798" t="s">
        <v>1162</v>
      </c>
    </row>
    <row r="3799" spans="1:5">
      <c r="A3799" t="s">
        <v>1429</v>
      </c>
      <c r="B3799">
        <v>10058654264</v>
      </c>
      <c r="C3799" t="s">
        <v>40</v>
      </c>
      <c r="D3799" s="9">
        <v>38068</v>
      </c>
      <c r="E3799" t="s">
        <v>1162</v>
      </c>
    </row>
    <row r="3800" spans="1:5">
      <c r="A3800" t="s">
        <v>5371</v>
      </c>
      <c r="B3800">
        <v>10046331224</v>
      </c>
      <c r="C3800" t="s">
        <v>40</v>
      </c>
      <c r="D3800" s="9">
        <v>37040</v>
      </c>
      <c r="E3800" t="s">
        <v>1164</v>
      </c>
    </row>
    <row r="3801" spans="1:5">
      <c r="A3801" t="s">
        <v>1423</v>
      </c>
      <c r="B3801">
        <v>10009718572</v>
      </c>
      <c r="C3801" t="s">
        <v>40</v>
      </c>
      <c r="D3801" s="9">
        <v>35480</v>
      </c>
      <c r="E3801" t="s">
        <v>1162</v>
      </c>
    </row>
    <row r="3802" spans="1:5">
      <c r="A3802" t="s">
        <v>5198</v>
      </c>
      <c r="B3802">
        <v>10006187873</v>
      </c>
      <c r="C3802" t="s">
        <v>40</v>
      </c>
      <c r="D3802" s="9">
        <v>23151</v>
      </c>
      <c r="E3802" t="s">
        <v>1162</v>
      </c>
    </row>
    <row r="3803" spans="1:5">
      <c r="A3803" t="s">
        <v>4430</v>
      </c>
      <c r="B3803">
        <v>10010869943</v>
      </c>
      <c r="C3803" t="s">
        <v>111</v>
      </c>
      <c r="D3803" s="9">
        <v>28915</v>
      </c>
      <c r="E3803" t="s">
        <v>1164</v>
      </c>
    </row>
    <row r="3804" spans="1:5">
      <c r="A3804" t="s">
        <v>4431</v>
      </c>
      <c r="B3804">
        <v>10007290239</v>
      </c>
      <c r="C3804" t="s">
        <v>44</v>
      </c>
      <c r="D3804" s="9">
        <v>34124</v>
      </c>
      <c r="E3804" t="s">
        <v>1164</v>
      </c>
    </row>
    <row r="3805" spans="1:5">
      <c r="A3805" t="s">
        <v>5984</v>
      </c>
      <c r="B3805">
        <v>10006268204</v>
      </c>
      <c r="C3805" t="s">
        <v>643</v>
      </c>
      <c r="D3805" s="9">
        <v>31309</v>
      </c>
      <c r="E3805" t="s">
        <v>1164</v>
      </c>
    </row>
    <row r="3806" spans="1:5">
      <c r="A3806" t="s">
        <v>2329</v>
      </c>
      <c r="B3806">
        <v>10010166691</v>
      </c>
      <c r="C3806" t="s">
        <v>40</v>
      </c>
      <c r="D3806" s="9">
        <v>35832</v>
      </c>
      <c r="E3806" t="s">
        <v>1164</v>
      </c>
    </row>
    <row r="3807" spans="1:5">
      <c r="A3807" t="s">
        <v>4434</v>
      </c>
      <c r="B3807">
        <v>10008970763</v>
      </c>
      <c r="C3807" t="s">
        <v>32</v>
      </c>
      <c r="D3807" s="9">
        <v>35063</v>
      </c>
      <c r="E3807" t="s">
        <v>1164</v>
      </c>
    </row>
    <row r="3808" spans="1:5">
      <c r="A3808" t="s">
        <v>4435</v>
      </c>
      <c r="B3808">
        <v>10008669760</v>
      </c>
      <c r="C3808" t="s">
        <v>111</v>
      </c>
      <c r="D3808" s="9">
        <v>34377</v>
      </c>
      <c r="E3808" t="s">
        <v>1164</v>
      </c>
    </row>
    <row r="3809" spans="1:5">
      <c r="A3809" t="s">
        <v>4436</v>
      </c>
      <c r="B3809">
        <v>10011043028</v>
      </c>
      <c r="C3809" t="s">
        <v>129</v>
      </c>
      <c r="D3809" s="9">
        <v>28844</v>
      </c>
      <c r="E3809" t="s">
        <v>1164</v>
      </c>
    </row>
    <row r="3810" spans="1:5">
      <c r="A3810" t="s">
        <v>6609</v>
      </c>
      <c r="B3810">
        <v>10055306451</v>
      </c>
      <c r="C3810" t="s">
        <v>196</v>
      </c>
      <c r="D3810" s="9">
        <v>37883</v>
      </c>
      <c r="E3810" t="s">
        <v>1162</v>
      </c>
    </row>
    <row r="3811" spans="1:5">
      <c r="A3811" t="s">
        <v>4438</v>
      </c>
      <c r="B3811">
        <v>10008040573</v>
      </c>
      <c r="C3811" t="s">
        <v>1278</v>
      </c>
      <c r="D3811" s="9">
        <v>31098</v>
      </c>
      <c r="E3811" t="s">
        <v>1164</v>
      </c>
    </row>
    <row r="3812" spans="1:5">
      <c r="A3812" t="s">
        <v>4439</v>
      </c>
      <c r="B3812">
        <v>10008817583</v>
      </c>
      <c r="C3812" t="s">
        <v>22</v>
      </c>
      <c r="D3812" s="9">
        <v>35419</v>
      </c>
      <c r="E3812" t="s">
        <v>1164</v>
      </c>
    </row>
    <row r="3813" spans="1:5">
      <c r="A3813" t="s">
        <v>4440</v>
      </c>
      <c r="B3813">
        <v>10011052930</v>
      </c>
      <c r="C3813" t="s">
        <v>522</v>
      </c>
      <c r="D3813" s="9">
        <v>35413</v>
      </c>
      <c r="E3813" t="s">
        <v>1164</v>
      </c>
    </row>
    <row r="3814" spans="1:5">
      <c r="A3814" t="s">
        <v>4441</v>
      </c>
      <c r="B3814">
        <v>10011063741</v>
      </c>
      <c r="C3814" t="s">
        <v>129</v>
      </c>
      <c r="D3814" s="9">
        <v>34499</v>
      </c>
      <c r="E3814" t="s">
        <v>1164</v>
      </c>
    </row>
    <row r="3815" spans="1:5">
      <c r="A3815" t="s">
        <v>4442</v>
      </c>
      <c r="B3815">
        <v>10008033402</v>
      </c>
      <c r="C3815" t="s">
        <v>282</v>
      </c>
      <c r="D3815" s="9">
        <v>33615</v>
      </c>
      <c r="E3815" t="s">
        <v>1164</v>
      </c>
    </row>
    <row r="3816" spans="1:5">
      <c r="A3816" t="s">
        <v>4443</v>
      </c>
      <c r="B3816">
        <v>10010722524</v>
      </c>
      <c r="C3816" t="s">
        <v>222</v>
      </c>
      <c r="D3816" s="9">
        <v>34944</v>
      </c>
      <c r="E3816" t="s">
        <v>1164</v>
      </c>
    </row>
    <row r="3817" spans="1:5">
      <c r="A3817" t="s">
        <v>4444</v>
      </c>
      <c r="B3817">
        <v>10010110919</v>
      </c>
      <c r="C3817" t="s">
        <v>362</v>
      </c>
      <c r="D3817" s="9">
        <v>29706</v>
      </c>
      <c r="E3817" t="s">
        <v>1164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1164</v>
      </c>
    </row>
    <row r="3819" spans="1:5">
      <c r="A3819" t="s">
        <v>4445</v>
      </c>
      <c r="B3819">
        <v>10008952979</v>
      </c>
      <c r="C3819" t="s">
        <v>42</v>
      </c>
      <c r="D3819" s="9">
        <v>32957</v>
      </c>
      <c r="E3819" t="s">
        <v>1164</v>
      </c>
    </row>
    <row r="3820" spans="1:5">
      <c r="A3820" t="s">
        <v>4446</v>
      </c>
      <c r="B3820">
        <v>10007815655</v>
      </c>
      <c r="C3820" t="s">
        <v>478</v>
      </c>
      <c r="D3820" s="9">
        <v>33377</v>
      </c>
      <c r="E3820" t="s">
        <v>1162</v>
      </c>
    </row>
    <row r="3821" spans="1:5">
      <c r="A3821" t="s">
        <v>2727</v>
      </c>
      <c r="B3821">
        <v>10007503942</v>
      </c>
      <c r="C3821" t="s">
        <v>44</v>
      </c>
      <c r="D3821" s="9">
        <v>33800</v>
      </c>
      <c r="E3821" t="s">
        <v>1164</v>
      </c>
    </row>
    <row r="3822" spans="1:5">
      <c r="A3822" t="s">
        <v>7020</v>
      </c>
      <c r="B3822">
        <v>10010129309</v>
      </c>
      <c r="C3822" t="s">
        <v>196</v>
      </c>
      <c r="D3822" s="9">
        <v>35868</v>
      </c>
      <c r="E3822" t="s">
        <v>1162</v>
      </c>
    </row>
    <row r="3823" spans="1:5">
      <c r="A3823" t="s">
        <v>4448</v>
      </c>
      <c r="B3823">
        <v>10009969055</v>
      </c>
      <c r="C3823" t="s">
        <v>22</v>
      </c>
      <c r="D3823" s="9">
        <v>35480</v>
      </c>
      <c r="E3823" t="s">
        <v>1162</v>
      </c>
    </row>
    <row r="3824" spans="1:5">
      <c r="A3824" t="s">
        <v>4449</v>
      </c>
      <c r="B3824">
        <v>10007750078</v>
      </c>
      <c r="C3824" t="s">
        <v>76</v>
      </c>
      <c r="D3824" s="9">
        <v>34448</v>
      </c>
      <c r="E3824" t="s">
        <v>1164</v>
      </c>
    </row>
    <row r="3825" spans="1:5">
      <c r="A3825" t="s">
        <v>4450</v>
      </c>
      <c r="B3825">
        <v>10006899310</v>
      </c>
      <c r="C3825" t="s">
        <v>32</v>
      </c>
      <c r="D3825" s="9">
        <v>33337</v>
      </c>
      <c r="E3825" t="s">
        <v>1162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1164</v>
      </c>
    </row>
    <row r="3827" spans="1:5">
      <c r="A3827" t="s">
        <v>4451</v>
      </c>
      <c r="B3827">
        <v>10010583791</v>
      </c>
      <c r="C3827" t="s">
        <v>152</v>
      </c>
      <c r="D3827" s="9">
        <v>34164</v>
      </c>
      <c r="E3827" t="s">
        <v>1164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1164</v>
      </c>
    </row>
    <row r="3829" spans="1:5">
      <c r="A3829" t="s">
        <v>4453</v>
      </c>
      <c r="B3829">
        <v>10010590461</v>
      </c>
      <c r="C3829" t="s">
        <v>1071</v>
      </c>
      <c r="D3829" s="9">
        <v>34640</v>
      </c>
      <c r="E3829" t="s">
        <v>1164</v>
      </c>
    </row>
    <row r="3830" spans="1:5">
      <c r="A3830" t="s">
        <v>4454</v>
      </c>
      <c r="B3830">
        <v>10008623785</v>
      </c>
      <c r="C3830" t="s">
        <v>37</v>
      </c>
      <c r="D3830" s="9">
        <v>33709</v>
      </c>
      <c r="E3830" t="s">
        <v>1164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1162</v>
      </c>
    </row>
    <row r="3832" spans="1:5">
      <c r="A3832" t="s">
        <v>4455</v>
      </c>
      <c r="B3832">
        <v>10009831639</v>
      </c>
      <c r="C3832" t="s">
        <v>522</v>
      </c>
      <c r="D3832" s="9">
        <v>35125</v>
      </c>
      <c r="E3832" t="s">
        <v>1164</v>
      </c>
    </row>
    <row r="3833" spans="1:5">
      <c r="A3833" t="s">
        <v>4456</v>
      </c>
      <c r="B3833">
        <v>10004713372</v>
      </c>
      <c r="C3833" t="s">
        <v>152</v>
      </c>
      <c r="D3833" s="9">
        <v>32227</v>
      </c>
      <c r="E3833" t="s">
        <v>1164</v>
      </c>
    </row>
    <row r="3834" spans="1:5">
      <c r="A3834" t="s">
        <v>4457</v>
      </c>
      <c r="B3834">
        <v>10061382590</v>
      </c>
      <c r="C3834" t="s">
        <v>222</v>
      </c>
      <c r="D3834" s="9">
        <v>28395</v>
      </c>
      <c r="E3834" t="s">
        <v>1164</v>
      </c>
    </row>
    <row r="3835" spans="1:5">
      <c r="A3835" t="s">
        <v>4458</v>
      </c>
      <c r="B3835">
        <v>10010676650</v>
      </c>
      <c r="C3835" t="s">
        <v>362</v>
      </c>
      <c r="D3835" s="9">
        <v>34956</v>
      </c>
      <c r="E3835" t="s">
        <v>1164</v>
      </c>
    </row>
    <row r="3836" spans="1:5">
      <c r="A3836" t="s">
        <v>4459</v>
      </c>
      <c r="B3836">
        <v>10010933702</v>
      </c>
      <c r="C3836" t="s">
        <v>30</v>
      </c>
      <c r="D3836" s="9">
        <v>34773</v>
      </c>
      <c r="E3836" t="s">
        <v>1164</v>
      </c>
    </row>
    <row r="3837" spans="1:5">
      <c r="A3837" t="s">
        <v>4460</v>
      </c>
      <c r="B3837">
        <v>10002726488</v>
      </c>
      <c r="C3837" t="s">
        <v>32</v>
      </c>
      <c r="D3837" s="9">
        <v>30326</v>
      </c>
      <c r="E3837" t="s">
        <v>1164</v>
      </c>
    </row>
    <row r="3838" spans="1:5">
      <c r="A3838" t="s">
        <v>5729</v>
      </c>
      <c r="B3838">
        <v>10010118595</v>
      </c>
      <c r="C3838" t="s">
        <v>83</v>
      </c>
      <c r="D3838" s="9">
        <v>35831</v>
      </c>
      <c r="E3838" t="s">
        <v>1164</v>
      </c>
    </row>
    <row r="3839" spans="1:5">
      <c r="A3839" t="s">
        <v>4461</v>
      </c>
      <c r="B3839">
        <v>10010742934</v>
      </c>
      <c r="C3839" t="s">
        <v>140</v>
      </c>
      <c r="D3839" s="9">
        <v>35641</v>
      </c>
      <c r="E3839" t="s">
        <v>1164</v>
      </c>
    </row>
    <row r="3840" spans="1:5">
      <c r="A3840" t="s">
        <v>4462</v>
      </c>
      <c r="B3840">
        <v>10009740602</v>
      </c>
      <c r="C3840" t="s">
        <v>44</v>
      </c>
      <c r="D3840" s="9">
        <v>35717</v>
      </c>
      <c r="E3840" t="s">
        <v>1164</v>
      </c>
    </row>
    <row r="3841" spans="1:5">
      <c r="A3841" t="s">
        <v>6311</v>
      </c>
      <c r="B3841">
        <v>10008899833</v>
      </c>
      <c r="C3841" t="s">
        <v>162</v>
      </c>
      <c r="D3841" s="9">
        <v>30042</v>
      </c>
      <c r="E3841" t="s">
        <v>1164</v>
      </c>
    </row>
    <row r="3842" spans="1:5">
      <c r="A3842" t="s">
        <v>4464</v>
      </c>
      <c r="B3842">
        <v>10010909248</v>
      </c>
      <c r="C3842" t="s">
        <v>222</v>
      </c>
      <c r="D3842" s="9">
        <v>31817</v>
      </c>
      <c r="E3842" t="s">
        <v>1164</v>
      </c>
    </row>
    <row r="3843" spans="1:5">
      <c r="A3843" t="s">
        <v>4465</v>
      </c>
      <c r="B3843">
        <v>10009172342</v>
      </c>
      <c r="C3843" t="s">
        <v>28</v>
      </c>
      <c r="D3843" s="9">
        <v>35107</v>
      </c>
      <c r="E3843" t="s">
        <v>1164</v>
      </c>
    </row>
    <row r="3844" spans="1:5">
      <c r="A3844" t="s">
        <v>4466</v>
      </c>
      <c r="B3844">
        <v>10009021889</v>
      </c>
      <c r="C3844" t="s">
        <v>30</v>
      </c>
      <c r="D3844" s="9">
        <v>26113</v>
      </c>
      <c r="E3844" t="s">
        <v>1164</v>
      </c>
    </row>
    <row r="3845" spans="1:5">
      <c r="A3845" t="s">
        <v>4467</v>
      </c>
      <c r="B3845">
        <v>10009990980</v>
      </c>
      <c r="C3845" t="s">
        <v>76</v>
      </c>
      <c r="D3845" s="9">
        <v>35474</v>
      </c>
      <c r="E3845" t="s">
        <v>1164</v>
      </c>
    </row>
    <row r="3846" spans="1:5">
      <c r="A3846" t="s">
        <v>4468</v>
      </c>
      <c r="B3846">
        <v>10010725251</v>
      </c>
      <c r="C3846" t="s">
        <v>32</v>
      </c>
      <c r="D3846" s="9">
        <v>35388</v>
      </c>
      <c r="E3846" t="s">
        <v>1164</v>
      </c>
    </row>
    <row r="3847" spans="1:5">
      <c r="A3847" t="s">
        <v>4469</v>
      </c>
      <c r="B3847">
        <v>10006600024</v>
      </c>
      <c r="C3847" t="s">
        <v>44</v>
      </c>
      <c r="D3847" s="9">
        <v>33310</v>
      </c>
      <c r="E3847" t="s">
        <v>1171</v>
      </c>
    </row>
    <row r="3848" spans="1:5">
      <c r="A3848" t="s">
        <v>3870</v>
      </c>
      <c r="B3848">
        <v>10128348764</v>
      </c>
      <c r="C3848" t="s">
        <v>40</v>
      </c>
      <c r="D3848" s="9">
        <v>33029</v>
      </c>
      <c r="E3848" t="s">
        <v>1164</v>
      </c>
    </row>
    <row r="3849" spans="1:5">
      <c r="A3849" t="s">
        <v>4471</v>
      </c>
      <c r="B3849">
        <v>10010922887</v>
      </c>
      <c r="C3849" t="s">
        <v>152</v>
      </c>
      <c r="D3849" s="9">
        <v>32022</v>
      </c>
      <c r="E3849" t="s">
        <v>1164</v>
      </c>
    </row>
    <row r="3850" spans="1:5">
      <c r="A3850" t="s">
        <v>4472</v>
      </c>
      <c r="B3850">
        <v>10010672206</v>
      </c>
      <c r="C3850" t="s">
        <v>362</v>
      </c>
      <c r="D3850" s="9">
        <v>31762</v>
      </c>
      <c r="E3850" t="s">
        <v>1164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1164</v>
      </c>
    </row>
    <row r="3852" spans="1:5">
      <c r="A3852" t="s">
        <v>4473</v>
      </c>
      <c r="B3852">
        <v>10010933803</v>
      </c>
      <c r="C3852" t="s">
        <v>30</v>
      </c>
      <c r="D3852" s="9">
        <v>34765</v>
      </c>
      <c r="E3852" t="s">
        <v>1164</v>
      </c>
    </row>
    <row r="3853" spans="1:5">
      <c r="A3853" t="s">
        <v>4474</v>
      </c>
      <c r="B3853">
        <v>10009665224</v>
      </c>
      <c r="C3853" t="s">
        <v>76</v>
      </c>
      <c r="D3853" s="9">
        <v>34467</v>
      </c>
      <c r="E3853" t="s">
        <v>1164</v>
      </c>
    </row>
    <row r="3854" spans="1:5">
      <c r="A3854" t="s">
        <v>3559</v>
      </c>
      <c r="B3854">
        <v>10015236862</v>
      </c>
      <c r="C3854" t="s">
        <v>83</v>
      </c>
      <c r="D3854" s="9">
        <v>36149</v>
      </c>
      <c r="E3854" t="s">
        <v>1164</v>
      </c>
    </row>
    <row r="3855" spans="1:5">
      <c r="A3855" t="s">
        <v>6088</v>
      </c>
      <c r="B3855">
        <v>10015522610</v>
      </c>
      <c r="C3855" t="s">
        <v>40</v>
      </c>
      <c r="D3855" s="9">
        <v>36182</v>
      </c>
      <c r="E3855" t="s">
        <v>1164</v>
      </c>
    </row>
    <row r="3856" spans="1:5">
      <c r="A3856" t="s">
        <v>4477</v>
      </c>
      <c r="B3856">
        <v>10009713320</v>
      </c>
      <c r="C3856" t="s">
        <v>282</v>
      </c>
      <c r="D3856" s="9">
        <v>34424</v>
      </c>
      <c r="E3856" t="s">
        <v>1164</v>
      </c>
    </row>
    <row r="3857" spans="1:5">
      <c r="A3857" t="s">
        <v>1341</v>
      </c>
      <c r="B3857">
        <v>10096418485</v>
      </c>
      <c r="C3857" t="s">
        <v>162</v>
      </c>
      <c r="D3857" s="9">
        <v>34564</v>
      </c>
      <c r="E3857" t="s">
        <v>1164</v>
      </c>
    </row>
    <row r="3858" spans="1:5">
      <c r="A3858" t="s">
        <v>4479</v>
      </c>
      <c r="B3858">
        <v>10010584296</v>
      </c>
      <c r="C3858" t="s">
        <v>222</v>
      </c>
      <c r="D3858" s="9">
        <v>31409</v>
      </c>
      <c r="E3858" t="s">
        <v>1164</v>
      </c>
    </row>
    <row r="3859" spans="1:5">
      <c r="A3859" t="s">
        <v>4480</v>
      </c>
      <c r="B3859">
        <v>10009438888</v>
      </c>
      <c r="C3859" t="s">
        <v>37</v>
      </c>
      <c r="D3859" s="9">
        <v>32295</v>
      </c>
      <c r="E3859" t="s">
        <v>1164</v>
      </c>
    </row>
    <row r="3860" spans="1:5">
      <c r="A3860" t="s">
        <v>4481</v>
      </c>
      <c r="B3860">
        <v>10002450343</v>
      </c>
      <c r="C3860" t="s">
        <v>28</v>
      </c>
      <c r="D3860" s="9">
        <v>30307</v>
      </c>
      <c r="E3860" t="s">
        <v>1164</v>
      </c>
    </row>
    <row r="3861" spans="1:5">
      <c r="A3861" t="s">
        <v>4482</v>
      </c>
      <c r="B3861">
        <v>10009085244</v>
      </c>
      <c r="C3861" t="s">
        <v>30</v>
      </c>
      <c r="D3861" s="9">
        <v>34110</v>
      </c>
      <c r="E3861" t="s">
        <v>1164</v>
      </c>
    </row>
    <row r="3862" spans="1:5">
      <c r="A3862" t="s">
        <v>4483</v>
      </c>
      <c r="B3862">
        <v>10010173159</v>
      </c>
      <c r="C3862" t="s">
        <v>44</v>
      </c>
      <c r="D3862" s="9">
        <v>35658</v>
      </c>
      <c r="E3862" t="s">
        <v>1171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1162</v>
      </c>
    </row>
    <row r="3864" spans="1:5">
      <c r="A3864" t="s">
        <v>4485</v>
      </c>
      <c r="B3864">
        <v>10010580054</v>
      </c>
      <c r="C3864" t="s">
        <v>176</v>
      </c>
      <c r="D3864" s="9">
        <v>31765</v>
      </c>
      <c r="E3864" t="s">
        <v>1162</v>
      </c>
    </row>
    <row r="3865" spans="1:5">
      <c r="A3865" t="s">
        <v>4486</v>
      </c>
      <c r="B3865">
        <v>10009737366</v>
      </c>
      <c r="C3865" t="s">
        <v>282</v>
      </c>
      <c r="D3865" s="9">
        <v>32256</v>
      </c>
      <c r="E3865" t="s">
        <v>1164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1164</v>
      </c>
    </row>
    <row r="3867" spans="1:5">
      <c r="A3867" t="s">
        <v>4487</v>
      </c>
      <c r="B3867">
        <v>10009523966</v>
      </c>
      <c r="C3867" t="s">
        <v>32</v>
      </c>
      <c r="D3867" s="9">
        <v>29598</v>
      </c>
      <c r="E3867" t="s">
        <v>1164</v>
      </c>
    </row>
    <row r="3868" spans="1:5">
      <c r="A3868" t="s">
        <v>4488</v>
      </c>
      <c r="B3868">
        <v>10009032603</v>
      </c>
      <c r="C3868" t="s">
        <v>44</v>
      </c>
      <c r="D3868" s="9">
        <v>35049</v>
      </c>
      <c r="E3868" t="s">
        <v>1164</v>
      </c>
    </row>
    <row r="3869" spans="1:5">
      <c r="A3869" t="s">
        <v>4489</v>
      </c>
      <c r="B3869">
        <v>10010738587</v>
      </c>
      <c r="C3869" t="s">
        <v>282</v>
      </c>
      <c r="D3869" s="9">
        <v>34958</v>
      </c>
      <c r="E3869" t="s">
        <v>1164</v>
      </c>
    </row>
    <row r="3870" spans="1:5">
      <c r="A3870" t="s">
        <v>4490</v>
      </c>
      <c r="B3870">
        <v>10006477257</v>
      </c>
      <c r="C3870" t="s">
        <v>28</v>
      </c>
      <c r="D3870" s="9">
        <v>33526</v>
      </c>
      <c r="E3870" t="s">
        <v>1164</v>
      </c>
    </row>
    <row r="3871" spans="1:5">
      <c r="A3871" t="s">
        <v>4491</v>
      </c>
      <c r="B3871">
        <v>10008913371</v>
      </c>
      <c r="C3871" t="s">
        <v>76</v>
      </c>
      <c r="D3871" s="9">
        <v>33539</v>
      </c>
      <c r="E3871" t="s">
        <v>1162</v>
      </c>
    </row>
    <row r="3872" spans="1:5">
      <c r="A3872" t="s">
        <v>4492</v>
      </c>
      <c r="B3872">
        <v>10009516286</v>
      </c>
      <c r="C3872" t="s">
        <v>44</v>
      </c>
      <c r="D3872" s="9">
        <v>35030</v>
      </c>
      <c r="E3872" t="s">
        <v>1164</v>
      </c>
    </row>
    <row r="3873" spans="1:5">
      <c r="A3873" t="s">
        <v>6764</v>
      </c>
      <c r="B3873">
        <v>10002510563</v>
      </c>
      <c r="C3873" t="s">
        <v>40</v>
      </c>
      <c r="D3873" s="9">
        <v>30516</v>
      </c>
      <c r="E3873" t="s">
        <v>1164</v>
      </c>
    </row>
    <row r="3874" spans="1:5">
      <c r="A3874" t="s">
        <v>4494</v>
      </c>
      <c r="B3874">
        <v>10007738055</v>
      </c>
      <c r="C3874" t="s">
        <v>28</v>
      </c>
      <c r="D3874" s="9">
        <v>34351</v>
      </c>
      <c r="E3874" t="s">
        <v>1162</v>
      </c>
    </row>
    <row r="3875" spans="1:5">
      <c r="A3875" t="s">
        <v>4495</v>
      </c>
      <c r="B3875">
        <v>10009865587</v>
      </c>
      <c r="C3875" t="s">
        <v>76</v>
      </c>
      <c r="D3875" s="9">
        <v>35226</v>
      </c>
      <c r="E3875" t="s">
        <v>1164</v>
      </c>
    </row>
    <row r="3876" spans="1:5">
      <c r="A3876" t="s">
        <v>5829</v>
      </c>
      <c r="B3876">
        <v>10001575929</v>
      </c>
      <c r="C3876" t="s">
        <v>40</v>
      </c>
      <c r="D3876" s="9">
        <v>29395</v>
      </c>
      <c r="E3876" t="s">
        <v>1164</v>
      </c>
    </row>
    <row r="3877" spans="1:5">
      <c r="A3877" t="s">
        <v>4497</v>
      </c>
      <c r="B3877">
        <v>10010824473</v>
      </c>
      <c r="C3877" t="s">
        <v>282</v>
      </c>
      <c r="D3877" s="9">
        <v>35372</v>
      </c>
      <c r="E3877" t="s">
        <v>1164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1162</v>
      </c>
    </row>
    <row r="3879" spans="1:5">
      <c r="A3879" t="s">
        <v>4499</v>
      </c>
      <c r="B3879">
        <v>10008698759</v>
      </c>
      <c r="C3879" t="s">
        <v>76</v>
      </c>
      <c r="D3879" s="9">
        <v>34705</v>
      </c>
      <c r="E3879" t="s">
        <v>1162</v>
      </c>
    </row>
    <row r="3880" spans="1:5">
      <c r="A3880" t="s">
        <v>4500</v>
      </c>
      <c r="B3880">
        <v>10009717966</v>
      </c>
      <c r="C3880" t="s">
        <v>44</v>
      </c>
      <c r="D3880" s="9">
        <v>35089</v>
      </c>
      <c r="E3880" t="s">
        <v>1164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1162</v>
      </c>
    </row>
    <row r="3882" spans="1:5">
      <c r="A3882" t="s">
        <v>4502</v>
      </c>
      <c r="B3882">
        <v>10009172746</v>
      </c>
      <c r="C3882" t="s">
        <v>28</v>
      </c>
      <c r="D3882" s="9">
        <v>35115</v>
      </c>
      <c r="E3882" t="s">
        <v>1162</v>
      </c>
    </row>
    <row r="3883" spans="1:5">
      <c r="A3883" t="s">
        <v>4503</v>
      </c>
      <c r="B3883">
        <v>10008864871</v>
      </c>
      <c r="C3883" t="s">
        <v>32</v>
      </c>
      <c r="D3883" s="9">
        <v>34862</v>
      </c>
      <c r="E3883" t="s">
        <v>1162</v>
      </c>
    </row>
    <row r="3884" spans="1:5">
      <c r="A3884" t="s">
        <v>2406</v>
      </c>
      <c r="B3884">
        <v>10009505879</v>
      </c>
      <c r="C3884" t="s">
        <v>162</v>
      </c>
      <c r="D3884" s="9">
        <v>35234</v>
      </c>
      <c r="E3884" t="s">
        <v>1164</v>
      </c>
    </row>
    <row r="3885" spans="1:5">
      <c r="A3885" t="s">
        <v>4505</v>
      </c>
      <c r="B3885">
        <v>10011047270</v>
      </c>
      <c r="C3885" t="s">
        <v>32</v>
      </c>
      <c r="D3885" s="9">
        <v>35377</v>
      </c>
      <c r="E3885" t="s">
        <v>1164</v>
      </c>
    </row>
    <row r="3886" spans="1:5">
      <c r="A3886" t="s">
        <v>4506</v>
      </c>
      <c r="B3886">
        <v>10009871247</v>
      </c>
      <c r="C3886" t="s">
        <v>140</v>
      </c>
      <c r="D3886" s="9">
        <v>30830</v>
      </c>
      <c r="E3886" t="s">
        <v>1164</v>
      </c>
    </row>
    <row r="3887" spans="1:5">
      <c r="A3887" t="s">
        <v>4507</v>
      </c>
      <c r="B3887">
        <v>10009348053</v>
      </c>
      <c r="C3887" t="s">
        <v>44</v>
      </c>
      <c r="D3887" s="9">
        <v>34532</v>
      </c>
      <c r="E3887" t="s">
        <v>1164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1164</v>
      </c>
    </row>
    <row r="3889" spans="1:5">
      <c r="A3889" t="s">
        <v>4508</v>
      </c>
      <c r="B3889">
        <v>10011047169</v>
      </c>
      <c r="C3889" t="s">
        <v>32</v>
      </c>
      <c r="D3889" s="9">
        <v>35285</v>
      </c>
      <c r="E3889" t="s">
        <v>1164</v>
      </c>
    </row>
    <row r="3890" spans="1:5">
      <c r="A3890" t="s">
        <v>4509</v>
      </c>
      <c r="B3890">
        <v>10010591774</v>
      </c>
      <c r="C3890" t="s">
        <v>1071</v>
      </c>
      <c r="D3890" s="9">
        <v>34279</v>
      </c>
      <c r="E3890" t="s">
        <v>1164</v>
      </c>
    </row>
    <row r="3891" spans="1:5">
      <c r="A3891" t="s">
        <v>4510</v>
      </c>
      <c r="B3891">
        <v>10007857182</v>
      </c>
      <c r="C3891" t="s">
        <v>28</v>
      </c>
      <c r="D3891" s="9">
        <v>33632</v>
      </c>
      <c r="E3891" t="s">
        <v>1164</v>
      </c>
    </row>
    <row r="3892" spans="1:5">
      <c r="A3892" t="s">
        <v>4511</v>
      </c>
      <c r="B3892">
        <v>10011032621</v>
      </c>
      <c r="C3892" t="s">
        <v>32</v>
      </c>
      <c r="D3892" s="9">
        <v>34130</v>
      </c>
      <c r="E3892" t="s">
        <v>1162</v>
      </c>
    </row>
    <row r="3893" spans="1:5">
      <c r="A3893" t="s">
        <v>4512</v>
      </c>
      <c r="B3893">
        <v>10010938348</v>
      </c>
      <c r="C3893" t="s">
        <v>140</v>
      </c>
      <c r="D3893" s="9">
        <v>33764</v>
      </c>
      <c r="E3893" t="s">
        <v>1164</v>
      </c>
    </row>
    <row r="3894" spans="1:5">
      <c r="A3894" t="s">
        <v>4513</v>
      </c>
      <c r="B3894">
        <v>10010091721</v>
      </c>
      <c r="C3894" t="s">
        <v>44</v>
      </c>
      <c r="D3894" s="9">
        <v>34933</v>
      </c>
      <c r="E3894" t="s">
        <v>1164</v>
      </c>
    </row>
    <row r="3895" spans="1:5">
      <c r="A3895" t="s">
        <v>4514</v>
      </c>
      <c r="B3895">
        <v>10002511674</v>
      </c>
      <c r="C3895" t="s">
        <v>28</v>
      </c>
      <c r="D3895" s="9">
        <v>30370</v>
      </c>
      <c r="E3895" t="s">
        <v>1164</v>
      </c>
    </row>
    <row r="3896" spans="1:5">
      <c r="A3896" t="s">
        <v>4515</v>
      </c>
      <c r="B3896">
        <v>10007756243</v>
      </c>
      <c r="C3896" t="s">
        <v>32</v>
      </c>
      <c r="D3896" s="9">
        <v>28428</v>
      </c>
      <c r="E3896" t="s">
        <v>1164</v>
      </c>
    </row>
    <row r="3897" spans="1:5">
      <c r="A3897" t="s">
        <v>4516</v>
      </c>
      <c r="B3897">
        <v>10008692291</v>
      </c>
      <c r="C3897" t="s">
        <v>28</v>
      </c>
      <c r="D3897" s="9">
        <v>34428</v>
      </c>
      <c r="E3897" t="s">
        <v>1164</v>
      </c>
    </row>
    <row r="3898" spans="1:5">
      <c r="A3898" t="s">
        <v>4517</v>
      </c>
      <c r="B3898">
        <v>10010875296</v>
      </c>
      <c r="C3898" t="s">
        <v>140</v>
      </c>
      <c r="D3898" s="9">
        <v>33485</v>
      </c>
      <c r="E3898" t="s">
        <v>1164</v>
      </c>
    </row>
    <row r="3899" spans="1:5">
      <c r="A3899" t="s">
        <v>4518</v>
      </c>
      <c r="B3899">
        <v>10010739803</v>
      </c>
      <c r="C3899" t="s">
        <v>28</v>
      </c>
      <c r="D3899" s="9">
        <v>32447</v>
      </c>
      <c r="E3899" t="s">
        <v>1162</v>
      </c>
    </row>
    <row r="3900" spans="1:5">
      <c r="A3900" t="s">
        <v>4519</v>
      </c>
      <c r="B3900">
        <v>10010938651</v>
      </c>
      <c r="C3900" t="s">
        <v>140</v>
      </c>
      <c r="D3900" s="9">
        <v>32504</v>
      </c>
      <c r="E3900" t="s">
        <v>1164</v>
      </c>
    </row>
    <row r="3901" spans="1:5">
      <c r="A3901" t="s">
        <v>4890</v>
      </c>
      <c r="B3901">
        <v>10015551912</v>
      </c>
      <c r="C3901" t="s">
        <v>162</v>
      </c>
      <c r="D3901" s="9">
        <v>36048</v>
      </c>
      <c r="E3901" t="s">
        <v>1162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1162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1162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1162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1162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1162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1162</v>
      </c>
    </row>
    <row r="3908" spans="1:5">
      <c r="A3908" t="s">
        <v>4774</v>
      </c>
      <c r="B3908">
        <v>10050030358</v>
      </c>
      <c r="C3908" t="s">
        <v>482</v>
      </c>
      <c r="D3908" s="9">
        <v>35322</v>
      </c>
      <c r="E3908" t="s">
        <v>1162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1162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1162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1162</v>
      </c>
    </row>
    <row r="3912" spans="1:5">
      <c r="A3912" t="s">
        <v>7734</v>
      </c>
      <c r="B3912">
        <v>10084276513</v>
      </c>
      <c r="C3912" t="s">
        <v>162</v>
      </c>
      <c r="D3912" s="9">
        <v>32390</v>
      </c>
      <c r="E3912" t="s">
        <v>1164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1162</v>
      </c>
    </row>
    <row r="3914" spans="1:5">
      <c r="A3914" t="s">
        <v>7192</v>
      </c>
      <c r="B3914">
        <v>10074846695</v>
      </c>
      <c r="C3914" t="s">
        <v>162</v>
      </c>
      <c r="D3914" s="9">
        <v>28891</v>
      </c>
      <c r="E3914" t="s">
        <v>1164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1162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1162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1162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1162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1162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1162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1162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1162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1162</v>
      </c>
    </row>
    <row r="3924" spans="1:5">
      <c r="A3924" t="s">
        <v>6555</v>
      </c>
      <c r="B3924">
        <v>10119081224</v>
      </c>
      <c r="C3924" t="s">
        <v>162</v>
      </c>
      <c r="D3924" s="9">
        <v>30433</v>
      </c>
      <c r="E3924" t="s">
        <v>1162</v>
      </c>
    </row>
    <row r="3925" spans="1:5">
      <c r="A3925" t="s">
        <v>4521</v>
      </c>
      <c r="B3925">
        <v>10010992508</v>
      </c>
      <c r="C3925" t="s">
        <v>1131</v>
      </c>
      <c r="D3925" s="9">
        <v>32424</v>
      </c>
      <c r="E3925" t="s">
        <v>1162</v>
      </c>
    </row>
    <row r="3926" spans="1:5">
      <c r="A3926" t="s">
        <v>4522</v>
      </c>
      <c r="B3926">
        <v>10115012072</v>
      </c>
      <c r="C3926" t="s">
        <v>100</v>
      </c>
      <c r="D3926" s="9">
        <v>37730</v>
      </c>
      <c r="E3926" t="s">
        <v>1162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1162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1162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1162</v>
      </c>
    </row>
    <row r="3930" spans="1:5">
      <c r="A3930" t="s">
        <v>4523</v>
      </c>
      <c r="B3930">
        <v>10009158295</v>
      </c>
      <c r="C3930" t="s">
        <v>61</v>
      </c>
      <c r="D3930" s="9">
        <v>35263</v>
      </c>
      <c r="E3930" t="s">
        <v>1162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1162</v>
      </c>
    </row>
    <row r="3932" spans="1:5">
      <c r="A3932" t="s">
        <v>4524</v>
      </c>
      <c r="B3932">
        <v>10054369490</v>
      </c>
      <c r="C3932" t="s">
        <v>148</v>
      </c>
      <c r="D3932" s="9">
        <v>36981</v>
      </c>
      <c r="E3932" t="s">
        <v>1162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1162</v>
      </c>
    </row>
    <row r="3934" spans="1:5">
      <c r="A3934" t="s">
        <v>4525</v>
      </c>
      <c r="B3934">
        <v>10075780222</v>
      </c>
      <c r="C3934" t="s">
        <v>61</v>
      </c>
      <c r="D3934" s="9">
        <v>35746</v>
      </c>
      <c r="E3934" t="s">
        <v>1162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1163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1162</v>
      </c>
    </row>
    <row r="3937" spans="1:5">
      <c r="A3937" t="s">
        <v>3916</v>
      </c>
      <c r="B3937">
        <v>10012044653</v>
      </c>
      <c r="C3937" t="s">
        <v>476</v>
      </c>
      <c r="D3937" s="9">
        <v>31448</v>
      </c>
      <c r="E3937" t="s">
        <v>1164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1162</v>
      </c>
    </row>
    <row r="3939" spans="1:5">
      <c r="A3939" t="s">
        <v>5270</v>
      </c>
      <c r="B3939">
        <v>10047170272</v>
      </c>
      <c r="C3939" t="s">
        <v>40</v>
      </c>
      <c r="D3939" s="9">
        <v>36848</v>
      </c>
      <c r="E3939" t="s">
        <v>1162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1162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1162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1162</v>
      </c>
    </row>
    <row r="3943" spans="1:5">
      <c r="A3943" t="s">
        <v>4526</v>
      </c>
      <c r="B3943">
        <v>10075185185</v>
      </c>
      <c r="C3943" t="s">
        <v>100</v>
      </c>
      <c r="D3943" s="9">
        <v>37035</v>
      </c>
      <c r="E3943" t="s">
        <v>1162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1164</v>
      </c>
    </row>
    <row r="3945" spans="1:5">
      <c r="A3945" t="s">
        <v>6705</v>
      </c>
      <c r="B3945">
        <v>10087536016</v>
      </c>
      <c r="C3945" t="s">
        <v>148</v>
      </c>
      <c r="D3945" s="9">
        <v>34376</v>
      </c>
      <c r="E3945" t="s">
        <v>1164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1162</v>
      </c>
    </row>
    <row r="3947" spans="1:5">
      <c r="A3947" t="s">
        <v>4527</v>
      </c>
      <c r="B3947">
        <v>10044069003</v>
      </c>
      <c r="C3947" t="s">
        <v>478</v>
      </c>
      <c r="D3947" s="9">
        <v>37101</v>
      </c>
      <c r="E3947" t="s">
        <v>1162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1162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1162</v>
      </c>
    </row>
    <row r="3950" spans="1:5">
      <c r="A3950" t="s">
        <v>4528</v>
      </c>
      <c r="B3950">
        <v>10102216055</v>
      </c>
      <c r="C3950" t="s">
        <v>490</v>
      </c>
      <c r="D3950" s="9">
        <v>36915</v>
      </c>
      <c r="E3950" t="s">
        <v>1162</v>
      </c>
    </row>
    <row r="3951" spans="1:5">
      <c r="A3951" t="s">
        <v>4529</v>
      </c>
      <c r="B3951">
        <v>10010858223</v>
      </c>
      <c r="C3951" t="s">
        <v>1296</v>
      </c>
      <c r="D3951" s="9">
        <v>35804</v>
      </c>
      <c r="E3951" t="s">
        <v>1162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1163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1162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1162</v>
      </c>
    </row>
    <row r="3955" spans="1:5">
      <c r="A3955" t="s">
        <v>4530</v>
      </c>
      <c r="B3955">
        <v>10054827414</v>
      </c>
      <c r="C3955" t="s">
        <v>30</v>
      </c>
      <c r="D3955" s="9">
        <v>36611</v>
      </c>
      <c r="E3955" t="s">
        <v>1162</v>
      </c>
    </row>
    <row r="3956" spans="1:5">
      <c r="A3956" t="s">
        <v>4531</v>
      </c>
      <c r="B3956">
        <v>10021493463</v>
      </c>
      <c r="C3956" t="s">
        <v>30</v>
      </c>
      <c r="D3956" s="9">
        <v>36713</v>
      </c>
      <c r="E3956" t="s">
        <v>1164</v>
      </c>
    </row>
    <row r="3957" spans="1:5">
      <c r="A3957" t="s">
        <v>6979</v>
      </c>
      <c r="B3957">
        <v>10002318886</v>
      </c>
      <c r="C3957" t="s">
        <v>40</v>
      </c>
      <c r="D3957" s="9">
        <v>30100</v>
      </c>
      <c r="E3957" t="s">
        <v>1164</v>
      </c>
    </row>
    <row r="3958" spans="1:5">
      <c r="A3958" t="s">
        <v>7508</v>
      </c>
      <c r="B3958">
        <v>10010182253</v>
      </c>
      <c r="C3958" t="s">
        <v>148</v>
      </c>
      <c r="D3958" s="9">
        <v>35571</v>
      </c>
      <c r="E3958" t="s">
        <v>1164</v>
      </c>
    </row>
    <row r="3959" spans="1:5">
      <c r="A3959" t="s">
        <v>4532</v>
      </c>
      <c r="B3959">
        <v>10072876181</v>
      </c>
      <c r="C3959" t="s">
        <v>100</v>
      </c>
      <c r="D3959" s="9">
        <v>37040</v>
      </c>
      <c r="E3959" t="s">
        <v>1162</v>
      </c>
    </row>
    <row r="3960" spans="1:5">
      <c r="A3960" t="s">
        <v>4533</v>
      </c>
      <c r="B3960">
        <v>10085000171</v>
      </c>
      <c r="C3960" t="s">
        <v>100</v>
      </c>
      <c r="D3960" s="9">
        <v>37538</v>
      </c>
      <c r="E3960" t="s">
        <v>1162</v>
      </c>
    </row>
    <row r="3961" spans="1:5">
      <c r="A3961" t="s">
        <v>4534</v>
      </c>
      <c r="B3961">
        <v>10020964916</v>
      </c>
      <c r="C3961" t="s">
        <v>30</v>
      </c>
      <c r="D3961" s="9">
        <v>36602</v>
      </c>
      <c r="E3961" t="s">
        <v>1162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1162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1162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1162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1162</v>
      </c>
    </row>
    <row r="3966" spans="1:5">
      <c r="A3966" t="s">
        <v>4535</v>
      </c>
      <c r="B3966">
        <v>10091503316</v>
      </c>
      <c r="C3966" t="s">
        <v>1814</v>
      </c>
      <c r="D3966" s="9">
        <v>37878</v>
      </c>
      <c r="E3966" t="s">
        <v>1171</v>
      </c>
    </row>
    <row r="3967" spans="1:5">
      <c r="A3967" t="s">
        <v>4128</v>
      </c>
      <c r="B3967">
        <v>10016542928</v>
      </c>
      <c r="C3967" t="s">
        <v>83</v>
      </c>
      <c r="D3967" s="9">
        <v>36679</v>
      </c>
      <c r="E3967" t="s">
        <v>1162</v>
      </c>
    </row>
    <row r="3968" spans="1:5">
      <c r="A3968" t="s">
        <v>4536</v>
      </c>
      <c r="B3968">
        <v>10045964038</v>
      </c>
      <c r="C3968" t="s">
        <v>150</v>
      </c>
      <c r="D3968" s="9">
        <v>36732</v>
      </c>
      <c r="E3968" t="s">
        <v>1162</v>
      </c>
    </row>
    <row r="3969" spans="1:5">
      <c r="A3969" t="s">
        <v>4537</v>
      </c>
      <c r="B3969">
        <v>10015709132</v>
      </c>
      <c r="C3969" t="s">
        <v>35</v>
      </c>
      <c r="D3969" s="9">
        <v>36216</v>
      </c>
      <c r="E3969" t="s">
        <v>1162</v>
      </c>
    </row>
    <row r="3970" spans="1:5">
      <c r="A3970" t="s">
        <v>3363</v>
      </c>
      <c r="B3970">
        <v>10064397977</v>
      </c>
      <c r="C3970" t="s">
        <v>162</v>
      </c>
      <c r="D3970" s="9">
        <v>37465</v>
      </c>
      <c r="E3970" t="s">
        <v>1164</v>
      </c>
    </row>
    <row r="3971" spans="1:5">
      <c r="A3971" t="s">
        <v>4539</v>
      </c>
      <c r="B3971">
        <v>10007198996</v>
      </c>
      <c r="C3971" t="s">
        <v>851</v>
      </c>
      <c r="D3971" s="9">
        <v>33914</v>
      </c>
      <c r="E3971" t="s">
        <v>1162</v>
      </c>
    </row>
    <row r="3972" spans="1:5">
      <c r="A3972" t="s">
        <v>4540</v>
      </c>
      <c r="B3972">
        <v>10019929642</v>
      </c>
      <c r="C3972" t="s">
        <v>1278</v>
      </c>
      <c r="D3972" s="9">
        <v>37708</v>
      </c>
      <c r="E3972" t="s">
        <v>1163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1162</v>
      </c>
    </row>
    <row r="3974" spans="1:5">
      <c r="A3974" t="s">
        <v>4541</v>
      </c>
      <c r="B3974">
        <v>10016884751</v>
      </c>
      <c r="C3974" t="s">
        <v>176</v>
      </c>
      <c r="D3974" s="9">
        <v>37677</v>
      </c>
      <c r="E3974" t="s">
        <v>1162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1162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1162</v>
      </c>
    </row>
    <row r="3977" spans="1:5">
      <c r="A3977" t="s">
        <v>4594</v>
      </c>
      <c r="B3977">
        <v>10047400547</v>
      </c>
      <c r="C3977" t="s">
        <v>40</v>
      </c>
      <c r="D3977" s="9">
        <v>38142</v>
      </c>
      <c r="E3977" t="s">
        <v>1162</v>
      </c>
    </row>
    <row r="3978" spans="1:5">
      <c r="A3978" t="s">
        <v>4543</v>
      </c>
      <c r="B3978">
        <v>10069244038</v>
      </c>
      <c r="C3978" t="s">
        <v>50</v>
      </c>
      <c r="D3978" s="9">
        <v>36727</v>
      </c>
      <c r="E3978" t="s">
        <v>1162</v>
      </c>
    </row>
    <row r="3979" spans="1:5">
      <c r="A3979" t="s">
        <v>4544</v>
      </c>
      <c r="B3979">
        <v>10109841467</v>
      </c>
      <c r="C3979" t="s">
        <v>100</v>
      </c>
      <c r="D3979" s="9">
        <v>38314</v>
      </c>
      <c r="E3979" t="s">
        <v>1163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1162</v>
      </c>
    </row>
    <row r="3981" spans="1:5">
      <c r="A3981" t="s">
        <v>1883</v>
      </c>
      <c r="B3981">
        <v>10053679780</v>
      </c>
      <c r="C3981" t="s">
        <v>643</v>
      </c>
      <c r="D3981" s="9">
        <v>36787</v>
      </c>
      <c r="E3981" t="s">
        <v>1164</v>
      </c>
    </row>
    <row r="3982" spans="1:5">
      <c r="A3982" t="s">
        <v>4545</v>
      </c>
      <c r="B3982">
        <v>10019895185</v>
      </c>
      <c r="C3982" t="s">
        <v>1278</v>
      </c>
      <c r="D3982" s="9">
        <v>38167</v>
      </c>
      <c r="E3982" t="s">
        <v>1162</v>
      </c>
    </row>
    <row r="3983" spans="1:5">
      <c r="A3983" t="s">
        <v>4546</v>
      </c>
      <c r="B3983">
        <v>10100631622</v>
      </c>
      <c r="C3983" t="s">
        <v>100</v>
      </c>
      <c r="D3983" s="9">
        <v>37937</v>
      </c>
      <c r="E3983" t="s">
        <v>1162</v>
      </c>
    </row>
    <row r="3984" spans="1:5">
      <c r="A3984" t="s">
        <v>4547</v>
      </c>
      <c r="B3984">
        <v>10064384742</v>
      </c>
      <c r="C3984" t="s">
        <v>522</v>
      </c>
      <c r="D3984" s="9">
        <v>37313</v>
      </c>
      <c r="E3984" t="s">
        <v>1162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1163</v>
      </c>
    </row>
    <row r="3986" spans="1:5">
      <c r="A3986" t="s">
        <v>4548</v>
      </c>
      <c r="B3986">
        <v>10044253404</v>
      </c>
      <c r="C3986" t="s">
        <v>478</v>
      </c>
      <c r="D3986" s="9">
        <v>38073</v>
      </c>
      <c r="E3986" t="s">
        <v>1162</v>
      </c>
    </row>
    <row r="3987" spans="1:5">
      <c r="A3987" t="s">
        <v>7941</v>
      </c>
      <c r="B3987">
        <v>10047280309</v>
      </c>
      <c r="C3987" t="s">
        <v>40</v>
      </c>
      <c r="D3987" s="9">
        <v>38435</v>
      </c>
      <c r="E3987" t="s">
        <v>1162</v>
      </c>
    </row>
    <row r="3988" spans="1:5">
      <c r="A3988" t="s">
        <v>4550</v>
      </c>
      <c r="B3988">
        <v>10049101784</v>
      </c>
      <c r="C3988" t="s">
        <v>50</v>
      </c>
      <c r="D3988" s="9">
        <v>36793</v>
      </c>
      <c r="E3988" t="s">
        <v>1162</v>
      </c>
    </row>
    <row r="3989" spans="1:5">
      <c r="A3989" t="s">
        <v>4551</v>
      </c>
      <c r="B3989">
        <v>10006291846</v>
      </c>
      <c r="C3989" t="s">
        <v>100</v>
      </c>
      <c r="D3989" s="9">
        <v>33036</v>
      </c>
      <c r="E3989" t="s">
        <v>1164</v>
      </c>
    </row>
    <row r="3990" spans="1:5">
      <c r="A3990" t="s">
        <v>4552</v>
      </c>
      <c r="B3990">
        <v>10071936695</v>
      </c>
      <c r="C3990" t="s">
        <v>100</v>
      </c>
      <c r="D3990" s="9">
        <v>38337</v>
      </c>
      <c r="E3990" t="s">
        <v>1162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1162</v>
      </c>
    </row>
    <row r="3992" spans="1:5">
      <c r="A3992" t="s">
        <v>4553</v>
      </c>
      <c r="B3992">
        <v>10011236119</v>
      </c>
      <c r="C3992" t="s">
        <v>1278</v>
      </c>
      <c r="D3992" s="9">
        <v>36146</v>
      </c>
      <c r="E3992" t="s">
        <v>1162</v>
      </c>
    </row>
    <row r="3993" spans="1:5">
      <c r="A3993" t="s">
        <v>4554</v>
      </c>
      <c r="B3993">
        <v>10074893377</v>
      </c>
      <c r="C3993" t="s">
        <v>42</v>
      </c>
      <c r="D3993" s="9">
        <v>34504</v>
      </c>
      <c r="E3993" t="s">
        <v>1164</v>
      </c>
    </row>
    <row r="3994" spans="1:5">
      <c r="A3994" t="s">
        <v>1519</v>
      </c>
      <c r="B3994">
        <v>10119244609</v>
      </c>
      <c r="C3994" t="s">
        <v>162</v>
      </c>
      <c r="D3994" s="9">
        <v>36239</v>
      </c>
      <c r="E3994" t="s">
        <v>1164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1164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1162</v>
      </c>
    </row>
    <row r="3997" spans="1:5">
      <c r="A3997" t="s">
        <v>4556</v>
      </c>
      <c r="B3997">
        <v>10045965654</v>
      </c>
      <c r="C3997" t="s">
        <v>150</v>
      </c>
      <c r="D3997" s="9">
        <v>37081</v>
      </c>
      <c r="E3997" t="s">
        <v>1162</v>
      </c>
    </row>
    <row r="3998" spans="1:5">
      <c r="A3998" t="s">
        <v>3813</v>
      </c>
      <c r="B3998">
        <v>10088567448</v>
      </c>
      <c r="C3998" t="s">
        <v>1278</v>
      </c>
      <c r="D3998" s="9">
        <v>37646</v>
      </c>
      <c r="E3998" t="s">
        <v>1162</v>
      </c>
    </row>
    <row r="3999" spans="1:5">
      <c r="A3999" t="s">
        <v>7942</v>
      </c>
      <c r="B3999">
        <v>10047280410</v>
      </c>
      <c r="C3999" t="s">
        <v>40</v>
      </c>
      <c r="D3999" s="9">
        <v>38435</v>
      </c>
      <c r="E3999" t="s">
        <v>1162</v>
      </c>
    </row>
    <row r="4000" spans="1:5">
      <c r="A4000" t="s">
        <v>4558</v>
      </c>
      <c r="B4000">
        <v>10073282874</v>
      </c>
      <c r="C4000" t="s">
        <v>150</v>
      </c>
      <c r="D4000" s="9">
        <v>37124</v>
      </c>
      <c r="E4000" t="s">
        <v>1162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1164</v>
      </c>
    </row>
    <row r="4002" spans="1:5">
      <c r="A4002" t="s">
        <v>4559</v>
      </c>
      <c r="B4002">
        <v>10015977395</v>
      </c>
      <c r="C4002" t="s">
        <v>50</v>
      </c>
      <c r="D4002" s="9">
        <v>36241</v>
      </c>
      <c r="E4002" t="s">
        <v>1162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1162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1162</v>
      </c>
    </row>
    <row r="4005" spans="1:5">
      <c r="A4005" t="s">
        <v>5772</v>
      </c>
      <c r="B4005">
        <v>10034906240</v>
      </c>
      <c r="C4005" t="s">
        <v>196</v>
      </c>
      <c r="D4005" s="9">
        <v>36442</v>
      </c>
      <c r="E4005" t="s">
        <v>1171</v>
      </c>
    </row>
    <row r="4006" spans="1:5">
      <c r="A4006" t="s">
        <v>4561</v>
      </c>
      <c r="B4006">
        <v>10021749505</v>
      </c>
      <c r="C4006" t="s">
        <v>33</v>
      </c>
      <c r="D4006" s="9">
        <v>38220</v>
      </c>
      <c r="E4006" t="s">
        <v>1162</v>
      </c>
    </row>
    <row r="4007" spans="1:5">
      <c r="A4007" t="s">
        <v>4562</v>
      </c>
      <c r="B4007">
        <v>10092490995</v>
      </c>
      <c r="C4007" t="s">
        <v>56</v>
      </c>
      <c r="D4007" s="9">
        <v>37435</v>
      </c>
      <c r="E4007" t="s">
        <v>1162</v>
      </c>
    </row>
    <row r="4008" spans="1:5">
      <c r="A4008" t="s">
        <v>4563</v>
      </c>
      <c r="B4008">
        <v>10101896359</v>
      </c>
      <c r="C4008" t="s">
        <v>56</v>
      </c>
      <c r="D4008" s="9">
        <v>38194</v>
      </c>
      <c r="E4008" t="s">
        <v>1162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1164</v>
      </c>
    </row>
    <row r="4010" spans="1:5">
      <c r="A4010" t="s">
        <v>4564</v>
      </c>
      <c r="B4010">
        <v>10036237059</v>
      </c>
      <c r="C4010" t="s">
        <v>28</v>
      </c>
      <c r="D4010" s="9">
        <v>37956</v>
      </c>
      <c r="E4010" t="s">
        <v>1162</v>
      </c>
    </row>
    <row r="4011" spans="1:5">
      <c r="A4011" t="s">
        <v>4565</v>
      </c>
      <c r="B4011">
        <v>10026519881</v>
      </c>
      <c r="C4011" t="s">
        <v>26</v>
      </c>
      <c r="D4011" s="9">
        <v>36592</v>
      </c>
      <c r="E4011" t="s">
        <v>1162</v>
      </c>
    </row>
    <row r="4012" spans="1:5">
      <c r="A4012" t="s">
        <v>4566</v>
      </c>
      <c r="B4012">
        <v>10081878084</v>
      </c>
      <c r="C4012" t="s">
        <v>722</v>
      </c>
      <c r="D4012" s="9">
        <v>33584</v>
      </c>
      <c r="E4012" t="s">
        <v>1162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1162</v>
      </c>
    </row>
    <row r="4014" spans="1:5">
      <c r="A4014" t="s">
        <v>1985</v>
      </c>
      <c r="B4014">
        <v>10007271849</v>
      </c>
      <c r="C4014" t="s">
        <v>196</v>
      </c>
      <c r="D4014" s="9">
        <v>34788</v>
      </c>
      <c r="E4014" t="s">
        <v>1164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1162</v>
      </c>
    </row>
    <row r="4016" spans="1:5">
      <c r="A4016" t="s">
        <v>4567</v>
      </c>
      <c r="B4016">
        <v>10019926107</v>
      </c>
      <c r="C4016" t="s">
        <v>1278</v>
      </c>
      <c r="D4016" s="9">
        <v>37704</v>
      </c>
      <c r="E4016" t="s">
        <v>1164</v>
      </c>
    </row>
    <row r="4017" spans="1:5">
      <c r="A4017" t="s">
        <v>4568</v>
      </c>
      <c r="B4017">
        <v>10010100613</v>
      </c>
      <c r="C4017" t="s">
        <v>254</v>
      </c>
      <c r="D4017" s="9">
        <v>34949</v>
      </c>
      <c r="E4017" t="s">
        <v>1164</v>
      </c>
    </row>
    <row r="4018" spans="1:5">
      <c r="A4018" t="s">
        <v>4569</v>
      </c>
      <c r="B4018">
        <v>10100631319</v>
      </c>
      <c r="C4018" t="s">
        <v>100</v>
      </c>
      <c r="D4018" s="9">
        <v>37906</v>
      </c>
      <c r="E4018" t="s">
        <v>1163</v>
      </c>
    </row>
    <row r="4019" spans="1:5">
      <c r="A4019" t="s">
        <v>4570</v>
      </c>
      <c r="B4019">
        <v>10041175672</v>
      </c>
      <c r="C4019" t="s">
        <v>35</v>
      </c>
      <c r="D4019" s="9">
        <v>38237</v>
      </c>
      <c r="E4019" t="s">
        <v>1162</v>
      </c>
    </row>
    <row r="4020" spans="1:5">
      <c r="A4020" t="s">
        <v>4571</v>
      </c>
      <c r="B4020">
        <v>10009667042</v>
      </c>
      <c r="C4020" t="s">
        <v>143</v>
      </c>
      <c r="D4020" s="9">
        <v>33910</v>
      </c>
      <c r="E4020" t="s">
        <v>1162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1162</v>
      </c>
    </row>
    <row r="4022" spans="1:5">
      <c r="A4022" t="s">
        <v>4572</v>
      </c>
      <c r="B4022">
        <v>10072421089</v>
      </c>
      <c r="C4022" t="s">
        <v>114</v>
      </c>
      <c r="D4022" s="9">
        <v>36995</v>
      </c>
      <c r="E4022" t="s">
        <v>1162</v>
      </c>
    </row>
    <row r="4023" spans="1:5">
      <c r="A4023" t="s">
        <v>4573</v>
      </c>
      <c r="B4023">
        <v>10053587329</v>
      </c>
      <c r="C4023" t="s">
        <v>50</v>
      </c>
      <c r="D4023" s="9">
        <v>36305</v>
      </c>
      <c r="E4023" t="s">
        <v>1162</v>
      </c>
    </row>
    <row r="4024" spans="1:5">
      <c r="A4024" t="s">
        <v>4574</v>
      </c>
      <c r="B4024">
        <v>10051904882</v>
      </c>
      <c r="C4024" t="s">
        <v>44</v>
      </c>
      <c r="D4024" s="9">
        <v>37517</v>
      </c>
      <c r="E4024" t="s">
        <v>1163</v>
      </c>
    </row>
    <row r="4025" spans="1:5">
      <c r="A4025" t="s">
        <v>4575</v>
      </c>
      <c r="B4025">
        <v>10082261337</v>
      </c>
      <c r="C4025" t="s">
        <v>1245</v>
      </c>
      <c r="D4025" s="9">
        <v>38132</v>
      </c>
      <c r="E4025" t="s">
        <v>1162</v>
      </c>
    </row>
    <row r="4026" spans="1:5">
      <c r="A4026" t="s">
        <v>4576</v>
      </c>
      <c r="B4026">
        <v>10009161228</v>
      </c>
      <c r="C4026" t="s">
        <v>150</v>
      </c>
      <c r="D4026" s="9">
        <v>35331</v>
      </c>
      <c r="E4026" t="s">
        <v>1162</v>
      </c>
    </row>
    <row r="4027" spans="1:5">
      <c r="A4027" t="s">
        <v>4577</v>
      </c>
      <c r="B4027">
        <v>10021464464</v>
      </c>
      <c r="C4027" t="s">
        <v>30</v>
      </c>
      <c r="D4027" s="9">
        <v>36841</v>
      </c>
      <c r="E4027" t="s">
        <v>1162</v>
      </c>
    </row>
    <row r="4028" spans="1:5">
      <c r="A4028" t="s">
        <v>4578</v>
      </c>
      <c r="B4028">
        <v>10009493250</v>
      </c>
      <c r="C4028" t="s">
        <v>26</v>
      </c>
      <c r="D4028" s="9">
        <v>34989</v>
      </c>
      <c r="E4028" t="s">
        <v>1162</v>
      </c>
    </row>
    <row r="4029" spans="1:5">
      <c r="A4029" t="s">
        <v>4579</v>
      </c>
      <c r="B4029">
        <v>10011140634</v>
      </c>
      <c r="C4029" t="s">
        <v>22</v>
      </c>
      <c r="D4029" s="9">
        <v>36073</v>
      </c>
      <c r="E4029" t="s">
        <v>1164</v>
      </c>
    </row>
    <row r="4030" spans="1:5">
      <c r="A4030" t="s">
        <v>4580</v>
      </c>
      <c r="B4030">
        <v>10036324258</v>
      </c>
      <c r="C4030" t="s">
        <v>28</v>
      </c>
      <c r="D4030" s="9">
        <v>37293</v>
      </c>
      <c r="E4030" t="s">
        <v>1164</v>
      </c>
    </row>
    <row r="4031" spans="1:5">
      <c r="A4031" t="s">
        <v>3370</v>
      </c>
      <c r="B4031">
        <v>10043846307</v>
      </c>
      <c r="C4031" t="s">
        <v>482</v>
      </c>
      <c r="D4031" s="9">
        <v>37901</v>
      </c>
      <c r="E4031" t="s">
        <v>1164</v>
      </c>
    </row>
    <row r="4032" spans="1:5">
      <c r="A4032" t="s">
        <v>4693</v>
      </c>
      <c r="B4032">
        <v>10063851848</v>
      </c>
      <c r="C4032" t="s">
        <v>162</v>
      </c>
      <c r="D4032" s="9">
        <v>36724</v>
      </c>
      <c r="E4032" t="s">
        <v>1162</v>
      </c>
    </row>
    <row r="4033" spans="1:5">
      <c r="A4033" t="s">
        <v>4583</v>
      </c>
      <c r="B4033">
        <v>10021270464</v>
      </c>
      <c r="C4033" t="s">
        <v>30</v>
      </c>
      <c r="D4033" s="9">
        <v>37163</v>
      </c>
      <c r="E4033" t="s">
        <v>1164</v>
      </c>
    </row>
    <row r="4034" spans="1:5">
      <c r="A4034" t="s">
        <v>4584</v>
      </c>
      <c r="B4034">
        <v>10019737763</v>
      </c>
      <c r="C4034" t="s">
        <v>1278</v>
      </c>
      <c r="D4034" s="9">
        <v>37891</v>
      </c>
      <c r="E4034" t="s">
        <v>1162</v>
      </c>
    </row>
    <row r="4035" spans="1:5">
      <c r="A4035" t="s">
        <v>4585</v>
      </c>
      <c r="B4035">
        <v>10046031130</v>
      </c>
      <c r="C4035" t="s">
        <v>635</v>
      </c>
      <c r="D4035" s="9">
        <v>37420</v>
      </c>
      <c r="E4035" t="s">
        <v>1164</v>
      </c>
    </row>
    <row r="4036" spans="1:5">
      <c r="A4036" t="s">
        <v>3113</v>
      </c>
      <c r="B4036">
        <v>10009690886</v>
      </c>
      <c r="C4036" t="s">
        <v>148</v>
      </c>
      <c r="D4036" s="9">
        <v>35427</v>
      </c>
      <c r="E4036" t="s">
        <v>1164</v>
      </c>
    </row>
    <row r="4037" spans="1:5">
      <c r="A4037" t="s">
        <v>4427</v>
      </c>
      <c r="B4037">
        <v>10009502748</v>
      </c>
      <c r="C4037" t="s">
        <v>40</v>
      </c>
      <c r="D4037" s="9">
        <v>35082</v>
      </c>
      <c r="E4037" t="s">
        <v>1164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1162</v>
      </c>
    </row>
    <row r="4039" spans="1:5">
      <c r="A4039" t="s">
        <v>7282</v>
      </c>
      <c r="B4039">
        <v>10077454581</v>
      </c>
      <c r="C4039" t="s">
        <v>196</v>
      </c>
      <c r="D4039" s="9">
        <v>30070</v>
      </c>
      <c r="E4039" t="s">
        <v>1164</v>
      </c>
    </row>
    <row r="4040" spans="1:5">
      <c r="A4040" t="s">
        <v>7209</v>
      </c>
      <c r="B4040">
        <v>10061404822</v>
      </c>
      <c r="C4040" t="s">
        <v>643</v>
      </c>
      <c r="D4040" s="9">
        <v>25530</v>
      </c>
      <c r="E4040" t="s">
        <v>1164</v>
      </c>
    </row>
    <row r="4041" spans="1:5">
      <c r="A4041" t="s">
        <v>4589</v>
      </c>
      <c r="B4041">
        <v>10016739857</v>
      </c>
      <c r="C4041" t="s">
        <v>176</v>
      </c>
      <c r="D4041" s="9">
        <v>36713</v>
      </c>
      <c r="E4041" t="s">
        <v>1164</v>
      </c>
    </row>
    <row r="4042" spans="1:5">
      <c r="A4042" t="s">
        <v>4590</v>
      </c>
      <c r="B4042">
        <v>10071364395</v>
      </c>
      <c r="C4042" t="s">
        <v>254</v>
      </c>
      <c r="D4042" s="9">
        <v>36234</v>
      </c>
      <c r="E4042" t="s">
        <v>1171</v>
      </c>
    </row>
    <row r="4043" spans="1:5">
      <c r="A4043" t="s">
        <v>4591</v>
      </c>
      <c r="B4043">
        <v>10042535490</v>
      </c>
      <c r="C4043" t="s">
        <v>35</v>
      </c>
      <c r="D4043" s="9">
        <v>37811</v>
      </c>
      <c r="E4043" t="s">
        <v>1162</v>
      </c>
    </row>
    <row r="4044" spans="1:5">
      <c r="A4044" t="s">
        <v>2398</v>
      </c>
      <c r="B4044">
        <v>10016543534</v>
      </c>
      <c r="C4044" t="s">
        <v>83</v>
      </c>
      <c r="D4044" s="9">
        <v>36850</v>
      </c>
      <c r="E4044" t="s">
        <v>1164</v>
      </c>
    </row>
    <row r="4045" spans="1:5">
      <c r="A4045" t="s">
        <v>4593</v>
      </c>
      <c r="B4045">
        <v>10121234624</v>
      </c>
      <c r="C4045" t="s">
        <v>254</v>
      </c>
      <c r="D4045" s="9">
        <v>37761</v>
      </c>
      <c r="E4045" t="s">
        <v>1164</v>
      </c>
    </row>
    <row r="4046" spans="1:5">
      <c r="A4046" t="s">
        <v>5404</v>
      </c>
      <c r="B4046">
        <v>10047299103</v>
      </c>
      <c r="C4046" t="s">
        <v>40</v>
      </c>
      <c r="D4046" s="9">
        <v>37058</v>
      </c>
      <c r="E4046" t="s">
        <v>1164</v>
      </c>
    </row>
    <row r="4047" spans="1:5">
      <c r="A4047" t="s">
        <v>4595</v>
      </c>
      <c r="B4047">
        <v>10022212879</v>
      </c>
      <c r="C4047" t="s">
        <v>33</v>
      </c>
      <c r="D4047" s="9">
        <v>37433</v>
      </c>
      <c r="E4047" t="s">
        <v>1162</v>
      </c>
    </row>
    <row r="4048" spans="1:5">
      <c r="A4048" t="s">
        <v>4596</v>
      </c>
      <c r="B4048">
        <v>10010172553</v>
      </c>
      <c r="C4048" t="s">
        <v>140</v>
      </c>
      <c r="D4048" s="9">
        <v>35907</v>
      </c>
      <c r="E4048" t="s">
        <v>1162</v>
      </c>
    </row>
    <row r="4049" spans="1:5">
      <c r="A4049" t="s">
        <v>4597</v>
      </c>
      <c r="B4049">
        <v>10042256618</v>
      </c>
      <c r="C4049" t="s">
        <v>35</v>
      </c>
      <c r="D4049" s="9">
        <v>37473</v>
      </c>
      <c r="E4049" t="s">
        <v>1162</v>
      </c>
    </row>
    <row r="4050" spans="1:5">
      <c r="A4050" t="s">
        <v>4598</v>
      </c>
      <c r="B4050">
        <v>10053232368</v>
      </c>
      <c r="C4050" t="s">
        <v>50</v>
      </c>
      <c r="D4050" s="9">
        <v>36932</v>
      </c>
      <c r="E4050" t="s">
        <v>1162</v>
      </c>
    </row>
    <row r="4051" spans="1:5">
      <c r="A4051" t="s">
        <v>4599</v>
      </c>
      <c r="B4051">
        <v>10046098727</v>
      </c>
      <c r="C4051" t="s">
        <v>635</v>
      </c>
      <c r="D4051" s="9">
        <v>37751</v>
      </c>
      <c r="E4051" t="s">
        <v>1162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1162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1162</v>
      </c>
    </row>
    <row r="4054" spans="1:5">
      <c r="A4054" t="s">
        <v>4600</v>
      </c>
      <c r="B4054">
        <v>10055291596</v>
      </c>
      <c r="C4054" t="s">
        <v>111</v>
      </c>
      <c r="D4054" s="9">
        <v>37825</v>
      </c>
      <c r="E4054" t="s">
        <v>1162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1164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1162</v>
      </c>
    </row>
    <row r="4057" spans="1:5">
      <c r="A4057" t="s">
        <v>7797</v>
      </c>
      <c r="B4057">
        <v>10059042567</v>
      </c>
      <c r="C4057" t="s">
        <v>196</v>
      </c>
      <c r="D4057" s="9">
        <v>35806</v>
      </c>
      <c r="E4057" t="s">
        <v>1164</v>
      </c>
    </row>
    <row r="4058" spans="1:5">
      <c r="A4058" t="s">
        <v>4602</v>
      </c>
      <c r="B4058">
        <v>10084649456</v>
      </c>
      <c r="C4058" t="s">
        <v>254</v>
      </c>
      <c r="D4058" s="9">
        <v>34929</v>
      </c>
      <c r="E4058" t="s">
        <v>1164</v>
      </c>
    </row>
    <row r="4059" spans="1:5">
      <c r="A4059" t="s">
        <v>4603</v>
      </c>
      <c r="B4059">
        <v>10007175253</v>
      </c>
      <c r="C4059" t="s">
        <v>35</v>
      </c>
      <c r="D4059" s="9">
        <v>32832</v>
      </c>
      <c r="E4059" t="s">
        <v>1162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1162</v>
      </c>
    </row>
    <row r="4061" spans="1:5">
      <c r="A4061" t="s">
        <v>4604</v>
      </c>
      <c r="B4061">
        <v>10074702714</v>
      </c>
      <c r="C4061" t="s">
        <v>50</v>
      </c>
      <c r="D4061" s="9">
        <v>37421</v>
      </c>
      <c r="E4061" t="s">
        <v>1162</v>
      </c>
    </row>
    <row r="4062" spans="1:5">
      <c r="A4062" t="s">
        <v>4605</v>
      </c>
      <c r="B4062">
        <v>10063516186</v>
      </c>
      <c r="C4062" t="s">
        <v>1594</v>
      </c>
      <c r="D4062" s="9">
        <v>37139</v>
      </c>
      <c r="E4062" t="s">
        <v>1162</v>
      </c>
    </row>
    <row r="4063" spans="1:5">
      <c r="A4063" t="s">
        <v>4607</v>
      </c>
      <c r="B4063">
        <v>10014106107</v>
      </c>
      <c r="C4063" t="s">
        <v>4606</v>
      </c>
      <c r="D4063" s="9">
        <v>32616</v>
      </c>
      <c r="E4063" t="s">
        <v>1162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1162</v>
      </c>
    </row>
    <row r="4065" spans="1:5">
      <c r="A4065" t="s">
        <v>2610</v>
      </c>
      <c r="B4065">
        <v>10010636133</v>
      </c>
      <c r="C4065" t="s">
        <v>643</v>
      </c>
      <c r="D4065" s="9">
        <v>35761</v>
      </c>
      <c r="E4065" t="s">
        <v>1164</v>
      </c>
    </row>
    <row r="4066" spans="1:5">
      <c r="A4066" t="s">
        <v>4609</v>
      </c>
      <c r="B4066">
        <v>10006732588</v>
      </c>
      <c r="C4066" t="s">
        <v>140</v>
      </c>
      <c r="D4066" s="9">
        <v>33065</v>
      </c>
      <c r="E4066" t="s">
        <v>1164</v>
      </c>
    </row>
    <row r="4067" spans="1:5">
      <c r="A4067" t="s">
        <v>4610</v>
      </c>
      <c r="B4067">
        <v>10007949435</v>
      </c>
      <c r="C4067" t="s">
        <v>222</v>
      </c>
      <c r="D4067" s="9">
        <v>31953</v>
      </c>
      <c r="E4067" t="s">
        <v>1162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1162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1162</v>
      </c>
    </row>
    <row r="4070" spans="1:5">
      <c r="A4070" t="s">
        <v>4611</v>
      </c>
      <c r="B4070">
        <v>10023123467</v>
      </c>
      <c r="C4070" t="s">
        <v>22</v>
      </c>
      <c r="D4070" s="9">
        <v>38103</v>
      </c>
      <c r="E4070" t="s">
        <v>1162</v>
      </c>
    </row>
    <row r="4071" spans="1:5">
      <c r="A4071" t="s">
        <v>4612</v>
      </c>
      <c r="B4071">
        <v>10050949737</v>
      </c>
      <c r="C4071" t="s">
        <v>59</v>
      </c>
      <c r="D4071" s="9">
        <v>37335</v>
      </c>
      <c r="E4071" t="s">
        <v>1171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1164</v>
      </c>
    </row>
    <row r="4073" spans="1:5">
      <c r="A4073" t="s">
        <v>4613</v>
      </c>
      <c r="B4073">
        <v>10094440796</v>
      </c>
      <c r="C4073" t="s">
        <v>140</v>
      </c>
      <c r="D4073" s="9">
        <v>37455</v>
      </c>
      <c r="E4073" t="s">
        <v>1162</v>
      </c>
    </row>
    <row r="4074" spans="1:5">
      <c r="A4074" t="s">
        <v>4614</v>
      </c>
      <c r="B4074">
        <v>10015561915</v>
      </c>
      <c r="C4074" t="s">
        <v>50</v>
      </c>
      <c r="D4074" s="9">
        <v>36330</v>
      </c>
      <c r="E4074" t="s">
        <v>1162</v>
      </c>
    </row>
    <row r="4075" spans="1:5">
      <c r="A4075" t="s">
        <v>4615</v>
      </c>
      <c r="B4075">
        <v>10055238046</v>
      </c>
      <c r="C4075" t="s">
        <v>44</v>
      </c>
      <c r="D4075" s="9">
        <v>37697</v>
      </c>
      <c r="E4075" t="s">
        <v>1162</v>
      </c>
    </row>
    <row r="4076" spans="1:5">
      <c r="A4076" t="s">
        <v>7686</v>
      </c>
      <c r="B4076">
        <v>10047307991</v>
      </c>
      <c r="C4076" t="s">
        <v>40</v>
      </c>
      <c r="D4076" s="9">
        <v>36919</v>
      </c>
      <c r="E4076" t="s">
        <v>1164</v>
      </c>
    </row>
    <row r="4077" spans="1:5">
      <c r="A4077" t="s">
        <v>4617</v>
      </c>
      <c r="B4077">
        <v>10088232901</v>
      </c>
      <c r="C4077" t="s">
        <v>32</v>
      </c>
      <c r="D4077" s="9">
        <v>37538</v>
      </c>
      <c r="E4077" t="s">
        <v>1162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1162</v>
      </c>
    </row>
    <row r="4079" spans="1:5">
      <c r="A4079" t="s">
        <v>4618</v>
      </c>
      <c r="B4079">
        <v>10083425640</v>
      </c>
      <c r="C4079" t="s">
        <v>150</v>
      </c>
      <c r="D4079" s="9">
        <v>36461</v>
      </c>
      <c r="E4079" t="s">
        <v>1162</v>
      </c>
    </row>
    <row r="4080" spans="1:5">
      <c r="A4080" t="s">
        <v>4601</v>
      </c>
      <c r="B4080">
        <v>10036099542</v>
      </c>
      <c r="C4080" t="s">
        <v>196</v>
      </c>
      <c r="D4080" s="9">
        <v>37541</v>
      </c>
      <c r="E4080" t="s">
        <v>1162</v>
      </c>
    </row>
    <row r="4081" spans="1:5">
      <c r="A4081" t="s">
        <v>4619</v>
      </c>
      <c r="B4081">
        <v>10021021803</v>
      </c>
      <c r="C4081" t="s">
        <v>30</v>
      </c>
      <c r="D4081" s="9">
        <v>36973</v>
      </c>
      <c r="E4081" t="s">
        <v>1164</v>
      </c>
    </row>
    <row r="4082" spans="1:5">
      <c r="A4082" t="s">
        <v>5943</v>
      </c>
      <c r="B4082">
        <v>10008679965</v>
      </c>
      <c r="C4082" t="s">
        <v>482</v>
      </c>
      <c r="D4082" s="9">
        <v>34733</v>
      </c>
      <c r="E4082" t="s">
        <v>1164</v>
      </c>
    </row>
    <row r="4083" spans="1:5">
      <c r="A4083" t="s">
        <v>4621</v>
      </c>
      <c r="B4083">
        <v>10121701032</v>
      </c>
      <c r="C4083" t="s">
        <v>222</v>
      </c>
      <c r="D4083" s="9">
        <v>37273</v>
      </c>
      <c r="E4083" t="s">
        <v>1164</v>
      </c>
    </row>
    <row r="4084" spans="1:5">
      <c r="A4084" t="s">
        <v>4622</v>
      </c>
      <c r="B4084">
        <v>10049159883</v>
      </c>
      <c r="C4084" t="s">
        <v>851</v>
      </c>
      <c r="D4084" s="9">
        <v>35886</v>
      </c>
      <c r="E4084" t="s">
        <v>1164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1164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1164</v>
      </c>
    </row>
    <row r="4087" spans="1:5">
      <c r="A4087" t="s">
        <v>4623</v>
      </c>
      <c r="B4087">
        <v>10015509169</v>
      </c>
      <c r="C4087" t="s">
        <v>22</v>
      </c>
      <c r="D4087" s="9">
        <v>36448</v>
      </c>
      <c r="E4087" t="s">
        <v>1162</v>
      </c>
    </row>
    <row r="4088" spans="1:5">
      <c r="A4088" t="s">
        <v>4624</v>
      </c>
      <c r="B4088">
        <v>10036393168</v>
      </c>
      <c r="C4088" t="s">
        <v>28</v>
      </c>
      <c r="D4088" s="9">
        <v>38310</v>
      </c>
      <c r="E4088" t="s">
        <v>1162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1162</v>
      </c>
    </row>
    <row r="4090" spans="1:5">
      <c r="A4090" t="s">
        <v>1485</v>
      </c>
      <c r="B4090">
        <v>10050678339</v>
      </c>
      <c r="C4090" t="s">
        <v>148</v>
      </c>
      <c r="D4090" s="9">
        <v>35717</v>
      </c>
      <c r="E4090" t="s">
        <v>1162</v>
      </c>
    </row>
    <row r="4091" spans="1:5">
      <c r="A4091" t="s">
        <v>5999</v>
      </c>
      <c r="B4091">
        <v>10050032075</v>
      </c>
      <c r="C4091" t="s">
        <v>482</v>
      </c>
      <c r="D4091" s="9">
        <v>35947</v>
      </c>
      <c r="E4091" t="s">
        <v>1162</v>
      </c>
    </row>
    <row r="4092" spans="1:5">
      <c r="A4092" t="s">
        <v>4627</v>
      </c>
      <c r="B4092">
        <v>10009036239</v>
      </c>
      <c r="C4092" t="s">
        <v>152</v>
      </c>
      <c r="D4092" s="9">
        <v>34691</v>
      </c>
      <c r="E4092" t="s">
        <v>1162</v>
      </c>
    </row>
    <row r="4093" spans="1:5">
      <c r="A4093" t="s">
        <v>4628</v>
      </c>
      <c r="B4093">
        <v>10035363958</v>
      </c>
      <c r="C4093" t="s">
        <v>42</v>
      </c>
      <c r="D4093" s="9">
        <v>37209</v>
      </c>
      <c r="E4093" t="s">
        <v>1164</v>
      </c>
    </row>
    <row r="4094" spans="1:5">
      <c r="A4094" t="s">
        <v>4629</v>
      </c>
      <c r="B4094">
        <v>10006137858</v>
      </c>
      <c r="C4094" t="s">
        <v>50</v>
      </c>
      <c r="D4094" s="9">
        <v>32668</v>
      </c>
      <c r="E4094" t="s">
        <v>1162</v>
      </c>
    </row>
    <row r="4095" spans="1:5">
      <c r="A4095" t="s">
        <v>4630</v>
      </c>
      <c r="B4095">
        <v>10041176480</v>
      </c>
      <c r="C4095" t="s">
        <v>35</v>
      </c>
      <c r="D4095" s="9">
        <v>38183</v>
      </c>
      <c r="E4095" t="s">
        <v>1162</v>
      </c>
    </row>
    <row r="4096" spans="1:5">
      <c r="A4096" t="s">
        <v>6380</v>
      </c>
      <c r="B4096">
        <v>10010917231</v>
      </c>
      <c r="C4096" t="s">
        <v>162</v>
      </c>
      <c r="D4096" s="9">
        <v>23465</v>
      </c>
      <c r="E4096" t="s">
        <v>1164</v>
      </c>
    </row>
    <row r="4097" spans="1:5">
      <c r="A4097" t="s">
        <v>7998</v>
      </c>
      <c r="B4097">
        <v>10120207838</v>
      </c>
      <c r="C4097" t="s">
        <v>162</v>
      </c>
      <c r="D4097" s="9">
        <v>24699</v>
      </c>
      <c r="E4097" t="s">
        <v>1164</v>
      </c>
    </row>
    <row r="4098" spans="1:5">
      <c r="A4098" t="s">
        <v>4632</v>
      </c>
      <c r="B4098">
        <v>10052575293</v>
      </c>
      <c r="C4098" t="s">
        <v>35</v>
      </c>
      <c r="D4098" s="9">
        <v>37913</v>
      </c>
      <c r="E4098" t="s">
        <v>1162</v>
      </c>
    </row>
    <row r="4099" spans="1:5">
      <c r="A4099" t="s">
        <v>4633</v>
      </c>
      <c r="B4099">
        <v>10071607000</v>
      </c>
      <c r="C4099" t="s">
        <v>26</v>
      </c>
      <c r="D4099" s="9">
        <v>37613</v>
      </c>
      <c r="E4099" t="s">
        <v>1162</v>
      </c>
    </row>
    <row r="4100" spans="1:5">
      <c r="A4100" t="s">
        <v>4634</v>
      </c>
      <c r="B4100">
        <v>10021696254</v>
      </c>
      <c r="C4100" t="s">
        <v>33</v>
      </c>
      <c r="D4100" s="9">
        <v>37442</v>
      </c>
      <c r="E4100" t="s">
        <v>1162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1162</v>
      </c>
    </row>
    <row r="4102" spans="1:5">
      <c r="A4102" t="s">
        <v>6105</v>
      </c>
      <c r="B4102">
        <v>10009860335</v>
      </c>
      <c r="C4102" t="s">
        <v>482</v>
      </c>
      <c r="D4102" s="9">
        <v>34932</v>
      </c>
      <c r="E4102" t="s">
        <v>1164</v>
      </c>
    </row>
    <row r="4103" spans="1:5">
      <c r="A4103" t="s">
        <v>4636</v>
      </c>
      <c r="B4103">
        <v>10042426366</v>
      </c>
      <c r="C4103" t="s">
        <v>35</v>
      </c>
      <c r="D4103" s="9">
        <v>38039</v>
      </c>
      <c r="E4103" t="s">
        <v>1162</v>
      </c>
    </row>
    <row r="4104" spans="1:5">
      <c r="A4104" t="s">
        <v>4637</v>
      </c>
      <c r="B4104">
        <v>10008668245</v>
      </c>
      <c r="C4104" t="s">
        <v>851</v>
      </c>
      <c r="D4104" s="9">
        <v>34736</v>
      </c>
      <c r="E4104" t="s">
        <v>1162</v>
      </c>
    </row>
    <row r="4105" spans="1:5">
      <c r="A4105" t="s">
        <v>4638</v>
      </c>
      <c r="B4105">
        <v>10003146925</v>
      </c>
      <c r="C4105" t="s">
        <v>222</v>
      </c>
      <c r="D4105" s="9">
        <v>30171</v>
      </c>
      <c r="E4105" t="s">
        <v>1162</v>
      </c>
    </row>
    <row r="4106" spans="1:5">
      <c r="A4106" t="s">
        <v>4639</v>
      </c>
      <c r="B4106">
        <v>10023441042</v>
      </c>
      <c r="C4106" t="s">
        <v>22</v>
      </c>
      <c r="D4106" s="9">
        <v>36983</v>
      </c>
      <c r="E4106" t="s">
        <v>1162</v>
      </c>
    </row>
    <row r="4107" spans="1:5">
      <c r="A4107" t="s">
        <v>4640</v>
      </c>
      <c r="B4107">
        <v>10120022225</v>
      </c>
      <c r="C4107" t="s">
        <v>59</v>
      </c>
      <c r="D4107" s="9">
        <v>37632</v>
      </c>
      <c r="E4107" t="s">
        <v>1164</v>
      </c>
    </row>
    <row r="4108" spans="1:5">
      <c r="A4108" t="s">
        <v>4641</v>
      </c>
      <c r="B4108">
        <v>10079766619</v>
      </c>
      <c r="C4108" t="s">
        <v>616</v>
      </c>
      <c r="D4108" s="9">
        <v>37621</v>
      </c>
      <c r="E4108" t="s">
        <v>1164</v>
      </c>
    </row>
    <row r="4109" spans="1:5">
      <c r="A4109" t="s">
        <v>4642</v>
      </c>
      <c r="B4109">
        <v>10035296260</v>
      </c>
      <c r="C4109" t="s">
        <v>42</v>
      </c>
      <c r="D4109" s="9">
        <v>34744</v>
      </c>
      <c r="E4109" t="s">
        <v>1164</v>
      </c>
    </row>
    <row r="4110" spans="1:5">
      <c r="A4110" t="s">
        <v>5487</v>
      </c>
      <c r="B4110">
        <v>10096469918</v>
      </c>
      <c r="C4110" t="s">
        <v>162</v>
      </c>
      <c r="D4110" s="9">
        <v>33397</v>
      </c>
      <c r="E4110" t="s">
        <v>1162</v>
      </c>
    </row>
    <row r="4111" spans="1:5">
      <c r="A4111" t="s">
        <v>4644</v>
      </c>
      <c r="B4111">
        <v>10009822242</v>
      </c>
      <c r="C4111" t="s">
        <v>1594</v>
      </c>
      <c r="D4111" s="9">
        <v>36105</v>
      </c>
      <c r="E4111" t="s">
        <v>1164</v>
      </c>
    </row>
    <row r="4112" spans="1:5">
      <c r="A4112" t="s">
        <v>4645</v>
      </c>
      <c r="B4112">
        <v>10009147282</v>
      </c>
      <c r="C4112" t="s">
        <v>50</v>
      </c>
      <c r="D4112" s="9">
        <v>35333</v>
      </c>
      <c r="E4112" t="s">
        <v>1162</v>
      </c>
    </row>
    <row r="4113" spans="1:5">
      <c r="A4113" t="s">
        <v>4646</v>
      </c>
      <c r="B4113">
        <v>10092819684</v>
      </c>
      <c r="C4113" t="s">
        <v>61</v>
      </c>
      <c r="D4113" s="9">
        <v>37393</v>
      </c>
      <c r="E4113" t="s">
        <v>1163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1162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1162</v>
      </c>
    </row>
    <row r="4116" spans="1:5">
      <c r="A4116" t="s">
        <v>4649</v>
      </c>
      <c r="B4116">
        <v>10089014759</v>
      </c>
      <c r="C4116" t="s">
        <v>143</v>
      </c>
      <c r="D4116" s="9">
        <v>32403</v>
      </c>
      <c r="E4116" t="s">
        <v>1164</v>
      </c>
    </row>
    <row r="4117" spans="1:5">
      <c r="A4117" t="s">
        <v>4650</v>
      </c>
      <c r="B4117">
        <v>10011040604</v>
      </c>
      <c r="C4117" t="s">
        <v>176</v>
      </c>
      <c r="D4117" s="9">
        <v>36195</v>
      </c>
      <c r="E4117" t="s">
        <v>1162</v>
      </c>
    </row>
    <row r="4118" spans="1:5">
      <c r="A4118" t="s">
        <v>4651</v>
      </c>
      <c r="B4118">
        <v>10082960545</v>
      </c>
      <c r="C4118" t="s">
        <v>30</v>
      </c>
      <c r="D4118" s="9">
        <v>37417</v>
      </c>
      <c r="E4118" t="s">
        <v>1162</v>
      </c>
    </row>
    <row r="4119" spans="1:5">
      <c r="A4119" t="s">
        <v>4652</v>
      </c>
      <c r="B4119">
        <v>10014889783</v>
      </c>
      <c r="C4119" t="s">
        <v>26</v>
      </c>
      <c r="D4119" s="9">
        <v>35824</v>
      </c>
      <c r="E4119" t="s">
        <v>1162</v>
      </c>
    </row>
    <row r="4120" spans="1:5">
      <c r="A4120" t="s">
        <v>4653</v>
      </c>
      <c r="B4120">
        <v>10077497324</v>
      </c>
      <c r="C4120" t="s">
        <v>851</v>
      </c>
      <c r="D4120" s="9">
        <v>37973</v>
      </c>
      <c r="E4120" t="s">
        <v>1162</v>
      </c>
    </row>
    <row r="4121" spans="1:5">
      <c r="A4121" t="s">
        <v>4654</v>
      </c>
      <c r="B4121">
        <v>10010997861</v>
      </c>
      <c r="C4121" t="s">
        <v>1131</v>
      </c>
      <c r="D4121" s="9">
        <v>35223</v>
      </c>
      <c r="E4121" t="s">
        <v>1163</v>
      </c>
    </row>
    <row r="4122" spans="1:5">
      <c r="A4122" t="s">
        <v>4655</v>
      </c>
      <c r="B4122">
        <v>10109426589</v>
      </c>
      <c r="C4122" t="s">
        <v>37</v>
      </c>
      <c r="D4122" s="9">
        <v>37612</v>
      </c>
      <c r="E4122" t="s">
        <v>1162</v>
      </c>
    </row>
    <row r="4123" spans="1:5">
      <c r="A4123" t="s">
        <v>4656</v>
      </c>
      <c r="B4123">
        <v>10023400828</v>
      </c>
      <c r="C4123" t="s">
        <v>22</v>
      </c>
      <c r="D4123" s="9">
        <v>38012</v>
      </c>
      <c r="E4123" t="s">
        <v>1162</v>
      </c>
    </row>
    <row r="4124" spans="1:5">
      <c r="A4124" t="s">
        <v>4657</v>
      </c>
      <c r="B4124">
        <v>10014454394</v>
      </c>
      <c r="C4124" t="s">
        <v>59</v>
      </c>
      <c r="D4124" s="9">
        <v>35282</v>
      </c>
      <c r="E4124" t="s">
        <v>1164</v>
      </c>
    </row>
    <row r="4125" spans="1:5">
      <c r="A4125" t="s">
        <v>4658</v>
      </c>
      <c r="B4125">
        <v>10004719739</v>
      </c>
      <c r="C4125" t="s">
        <v>152</v>
      </c>
      <c r="D4125" s="9">
        <v>30632</v>
      </c>
      <c r="E4125" t="s">
        <v>1162</v>
      </c>
    </row>
    <row r="4126" spans="1:5">
      <c r="A4126" t="s">
        <v>4659</v>
      </c>
      <c r="B4126">
        <v>10121919078</v>
      </c>
      <c r="C4126" t="s">
        <v>114</v>
      </c>
      <c r="D4126" s="9">
        <v>37711</v>
      </c>
      <c r="E4126" t="s">
        <v>1162</v>
      </c>
    </row>
    <row r="4127" spans="1:5">
      <c r="A4127" t="s">
        <v>4660</v>
      </c>
      <c r="B4127">
        <v>10010824675</v>
      </c>
      <c r="C4127" t="s">
        <v>61</v>
      </c>
      <c r="D4127" s="9">
        <v>35765</v>
      </c>
      <c r="E4127" t="s">
        <v>1164</v>
      </c>
    </row>
    <row r="4128" spans="1:5">
      <c r="A4128" t="s">
        <v>4661</v>
      </c>
      <c r="B4128">
        <v>10014010824</v>
      </c>
      <c r="C4128" t="s">
        <v>150</v>
      </c>
      <c r="D4128" s="9">
        <v>34220</v>
      </c>
      <c r="E4128" t="s">
        <v>1162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1164</v>
      </c>
    </row>
    <row r="4130" spans="1:5">
      <c r="A4130" t="s">
        <v>4662</v>
      </c>
      <c r="B4130">
        <v>10056531378</v>
      </c>
      <c r="C4130" t="s">
        <v>50</v>
      </c>
      <c r="D4130" s="9">
        <v>37514</v>
      </c>
      <c r="E4130" t="s">
        <v>1164</v>
      </c>
    </row>
    <row r="4131" spans="1:5">
      <c r="A4131" t="s">
        <v>4663</v>
      </c>
      <c r="B4131">
        <v>10054667867</v>
      </c>
      <c r="C4131" t="s">
        <v>44</v>
      </c>
      <c r="D4131" s="9">
        <v>37483</v>
      </c>
      <c r="E4131" t="s">
        <v>1162</v>
      </c>
    </row>
    <row r="4132" spans="1:5">
      <c r="A4132" t="s">
        <v>4664</v>
      </c>
      <c r="B4132">
        <v>10009060285</v>
      </c>
      <c r="C4132" t="s">
        <v>616</v>
      </c>
      <c r="D4132" s="9">
        <v>34289</v>
      </c>
      <c r="E4132" t="s">
        <v>1162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1162</v>
      </c>
    </row>
    <row r="4134" spans="1:5">
      <c r="A4134" t="s">
        <v>4665</v>
      </c>
      <c r="B4134">
        <v>10133786828</v>
      </c>
      <c r="C4134" t="s">
        <v>522</v>
      </c>
      <c r="D4134" s="9">
        <v>38413</v>
      </c>
      <c r="E4134" t="s">
        <v>1162</v>
      </c>
    </row>
    <row r="4135" spans="1:5">
      <c r="A4135" t="s">
        <v>4666</v>
      </c>
      <c r="B4135">
        <v>10006290331</v>
      </c>
      <c r="C4135" t="s">
        <v>100</v>
      </c>
      <c r="D4135" s="9">
        <v>32931</v>
      </c>
      <c r="E4135" t="s">
        <v>1164</v>
      </c>
    </row>
    <row r="4136" spans="1:5">
      <c r="A4136" t="s">
        <v>4667</v>
      </c>
      <c r="B4136">
        <v>10131634741</v>
      </c>
      <c r="C4136" t="s">
        <v>222</v>
      </c>
      <c r="D4136" s="9">
        <v>37736</v>
      </c>
      <c r="E4136" t="s">
        <v>1164</v>
      </c>
    </row>
    <row r="4137" spans="1:5">
      <c r="A4137" t="s">
        <v>4668</v>
      </c>
      <c r="B4137">
        <v>10052729180</v>
      </c>
      <c r="C4137" t="s">
        <v>176</v>
      </c>
      <c r="D4137" s="9">
        <v>37291</v>
      </c>
      <c r="E4137" t="s">
        <v>1162</v>
      </c>
    </row>
    <row r="4138" spans="1:5">
      <c r="A4138" t="s">
        <v>4669</v>
      </c>
      <c r="B4138">
        <v>10097195394</v>
      </c>
      <c r="C4138" t="s">
        <v>30</v>
      </c>
      <c r="D4138" s="9">
        <v>37305</v>
      </c>
      <c r="E4138" t="s">
        <v>1164</v>
      </c>
    </row>
    <row r="4139" spans="1:5">
      <c r="A4139" t="s">
        <v>7626</v>
      </c>
      <c r="B4139">
        <v>10034787214</v>
      </c>
      <c r="C4139" t="s">
        <v>83</v>
      </c>
      <c r="D4139" s="9">
        <v>38125</v>
      </c>
      <c r="E4139" t="s">
        <v>1162</v>
      </c>
    </row>
    <row r="4140" spans="1:5">
      <c r="A4140" t="s">
        <v>4670</v>
      </c>
      <c r="B4140">
        <v>10056225325</v>
      </c>
      <c r="C4140" t="s">
        <v>35</v>
      </c>
      <c r="D4140" s="9">
        <v>38190</v>
      </c>
      <c r="E4140" t="s">
        <v>1162</v>
      </c>
    </row>
    <row r="4141" spans="1:5">
      <c r="A4141" t="s">
        <v>4671</v>
      </c>
      <c r="B4141">
        <v>10097168520</v>
      </c>
      <c r="C4141" t="s">
        <v>851</v>
      </c>
      <c r="D4141" s="9">
        <v>38534</v>
      </c>
      <c r="E4141" t="s">
        <v>1162</v>
      </c>
    </row>
    <row r="4142" spans="1:5">
      <c r="A4142" t="s">
        <v>4672</v>
      </c>
      <c r="B4142">
        <v>10007388855</v>
      </c>
      <c r="C4142" t="s">
        <v>222</v>
      </c>
      <c r="D4142" s="9">
        <v>32024</v>
      </c>
      <c r="E4142" t="s">
        <v>1162</v>
      </c>
    </row>
    <row r="4143" spans="1:5">
      <c r="A4143" t="s">
        <v>4673</v>
      </c>
      <c r="B4143">
        <v>10055956149</v>
      </c>
      <c r="C4143" t="s">
        <v>1131</v>
      </c>
      <c r="D4143" s="9">
        <v>36311</v>
      </c>
      <c r="E4143" t="s">
        <v>1162</v>
      </c>
    </row>
    <row r="4144" spans="1:5">
      <c r="A4144" t="s">
        <v>4674</v>
      </c>
      <c r="B4144">
        <v>10048895761</v>
      </c>
      <c r="C4144" t="s">
        <v>32</v>
      </c>
      <c r="D4144" s="9">
        <v>35899</v>
      </c>
      <c r="E4144" t="s">
        <v>1162</v>
      </c>
    </row>
    <row r="4145" spans="1:5">
      <c r="A4145" t="s">
        <v>4675</v>
      </c>
      <c r="B4145">
        <v>10069097124</v>
      </c>
      <c r="C4145" t="s">
        <v>26</v>
      </c>
      <c r="D4145" s="9">
        <v>37797</v>
      </c>
      <c r="E4145" t="s">
        <v>1162</v>
      </c>
    </row>
    <row r="4146" spans="1:5">
      <c r="A4146" t="s">
        <v>4676</v>
      </c>
      <c r="B4146">
        <v>10085846600</v>
      </c>
      <c r="C4146" t="s">
        <v>37</v>
      </c>
      <c r="D4146" s="9">
        <v>36877</v>
      </c>
      <c r="E4146" t="s">
        <v>1164</v>
      </c>
    </row>
    <row r="4147" spans="1:5">
      <c r="A4147" t="s">
        <v>4677</v>
      </c>
      <c r="B4147">
        <v>10023053345</v>
      </c>
      <c r="C4147" t="s">
        <v>22</v>
      </c>
      <c r="D4147" s="9">
        <v>37620</v>
      </c>
      <c r="E4147" t="s">
        <v>1162</v>
      </c>
    </row>
    <row r="4148" spans="1:5">
      <c r="A4148" t="s">
        <v>4678</v>
      </c>
      <c r="B4148">
        <v>10044361821</v>
      </c>
      <c r="C4148" t="s">
        <v>28</v>
      </c>
      <c r="D4148" s="9">
        <v>37264</v>
      </c>
      <c r="E4148" t="s">
        <v>1162</v>
      </c>
    </row>
    <row r="4149" spans="1:5">
      <c r="A4149" t="s">
        <v>4679</v>
      </c>
      <c r="B4149">
        <v>10050880120</v>
      </c>
      <c r="C4149" t="s">
        <v>59</v>
      </c>
      <c r="D4149" s="9">
        <v>37314</v>
      </c>
      <c r="E4149" t="s">
        <v>1164</v>
      </c>
    </row>
    <row r="4150" spans="1:5">
      <c r="A4150" t="s">
        <v>3315</v>
      </c>
      <c r="B4150">
        <v>10094014000</v>
      </c>
      <c r="C4150" t="s">
        <v>148</v>
      </c>
      <c r="D4150" s="9">
        <v>37434</v>
      </c>
      <c r="E4150" t="s">
        <v>1162</v>
      </c>
    </row>
    <row r="4151" spans="1:5">
      <c r="A4151" t="s">
        <v>4681</v>
      </c>
      <c r="B4151">
        <v>10015833313</v>
      </c>
      <c r="C4151" t="s">
        <v>152</v>
      </c>
      <c r="D4151" s="9">
        <v>36109</v>
      </c>
      <c r="E4151" t="s">
        <v>1162</v>
      </c>
    </row>
    <row r="4152" spans="1:5">
      <c r="A4152" t="s">
        <v>4682</v>
      </c>
      <c r="B4152">
        <v>10083973789</v>
      </c>
      <c r="C4152" t="s">
        <v>114</v>
      </c>
      <c r="D4152" s="9">
        <v>36761</v>
      </c>
      <c r="E4152" t="s">
        <v>1162</v>
      </c>
    </row>
    <row r="4153" spans="1:5">
      <c r="A4153" t="s">
        <v>4683</v>
      </c>
      <c r="B4153">
        <v>10015755309</v>
      </c>
      <c r="C4153" t="s">
        <v>61</v>
      </c>
      <c r="D4153" s="9">
        <v>36285</v>
      </c>
      <c r="E4153" t="s">
        <v>1164</v>
      </c>
    </row>
    <row r="4154" spans="1:5">
      <c r="A4154" t="s">
        <v>4684</v>
      </c>
      <c r="B4154">
        <v>10016040447</v>
      </c>
      <c r="C4154" t="s">
        <v>150</v>
      </c>
      <c r="D4154" s="9">
        <v>36248</v>
      </c>
      <c r="E4154" t="s">
        <v>1162</v>
      </c>
    </row>
    <row r="4155" spans="1:5">
      <c r="A4155" t="s">
        <v>4685</v>
      </c>
      <c r="B4155">
        <v>10006284570</v>
      </c>
      <c r="C4155" t="s">
        <v>42</v>
      </c>
      <c r="D4155" s="9">
        <v>32609</v>
      </c>
      <c r="E4155" t="s">
        <v>1162</v>
      </c>
    </row>
    <row r="4156" spans="1:5">
      <c r="A4156" t="s">
        <v>1606</v>
      </c>
      <c r="B4156">
        <v>10131259875</v>
      </c>
      <c r="C4156" t="s">
        <v>162</v>
      </c>
      <c r="D4156" s="9">
        <v>30225</v>
      </c>
      <c r="E4156" t="s">
        <v>1164</v>
      </c>
    </row>
    <row r="4157" spans="1:5">
      <c r="A4157" t="s">
        <v>4687</v>
      </c>
      <c r="B4157">
        <v>10107271068</v>
      </c>
      <c r="C4157" t="s">
        <v>140</v>
      </c>
      <c r="D4157" s="9">
        <v>37986</v>
      </c>
      <c r="E4157" t="s">
        <v>1164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1164</v>
      </c>
    </row>
    <row r="4159" spans="1:5">
      <c r="A4159" t="s">
        <v>4688</v>
      </c>
      <c r="B4159">
        <v>10053551660</v>
      </c>
      <c r="C4159" t="s">
        <v>28</v>
      </c>
      <c r="D4159" s="9">
        <v>35732</v>
      </c>
      <c r="E4159" t="s">
        <v>1162</v>
      </c>
    </row>
    <row r="4160" spans="1:5">
      <c r="A4160" t="s">
        <v>4689</v>
      </c>
      <c r="B4160">
        <v>10072624284</v>
      </c>
      <c r="C4160" t="s">
        <v>26</v>
      </c>
      <c r="D4160" s="9">
        <v>37523</v>
      </c>
      <c r="E4160" t="s">
        <v>1162</v>
      </c>
    </row>
    <row r="4161" spans="1:5">
      <c r="A4161" t="s">
        <v>4690</v>
      </c>
      <c r="B4161">
        <v>10062141315</v>
      </c>
      <c r="C4161" t="s">
        <v>723</v>
      </c>
      <c r="D4161" s="9">
        <v>34369</v>
      </c>
      <c r="E4161" t="s">
        <v>1162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1162</v>
      </c>
    </row>
    <row r="4163" spans="1:5">
      <c r="A4163" t="s">
        <v>4691</v>
      </c>
      <c r="B4163">
        <v>10062325413</v>
      </c>
      <c r="C4163" t="s">
        <v>50</v>
      </c>
      <c r="D4163" s="9">
        <v>36011</v>
      </c>
      <c r="E4163" t="s">
        <v>1162</v>
      </c>
    </row>
    <row r="4164" spans="1:5">
      <c r="A4164" t="s">
        <v>4692</v>
      </c>
      <c r="B4164">
        <v>10023527736</v>
      </c>
      <c r="C4164" t="s">
        <v>222</v>
      </c>
      <c r="D4164" s="9">
        <v>36491</v>
      </c>
      <c r="E4164" t="s">
        <v>1164</v>
      </c>
    </row>
    <row r="4165" spans="1:5">
      <c r="A4165" t="s">
        <v>2955</v>
      </c>
      <c r="B4165">
        <v>10010179425</v>
      </c>
      <c r="C4165" t="s">
        <v>162</v>
      </c>
      <c r="D4165" s="9">
        <v>35469</v>
      </c>
      <c r="E4165" t="s">
        <v>1164</v>
      </c>
    </row>
    <row r="4166" spans="1:5">
      <c r="A4166" t="s">
        <v>4694</v>
      </c>
      <c r="B4166">
        <v>10070429357</v>
      </c>
      <c r="C4166" t="s">
        <v>26</v>
      </c>
      <c r="D4166" s="9">
        <v>37557</v>
      </c>
      <c r="E4166" t="s">
        <v>1162</v>
      </c>
    </row>
    <row r="4167" spans="1:5">
      <c r="A4167" t="s">
        <v>4695</v>
      </c>
      <c r="B4167">
        <v>10083073208</v>
      </c>
      <c r="C4167" t="s">
        <v>44</v>
      </c>
      <c r="D4167" s="9">
        <v>37889</v>
      </c>
      <c r="E4167" t="s">
        <v>1163</v>
      </c>
    </row>
    <row r="4168" spans="1:5">
      <c r="A4168" t="s">
        <v>4696</v>
      </c>
      <c r="B4168">
        <v>10118761730</v>
      </c>
      <c r="C4168" t="s">
        <v>851</v>
      </c>
      <c r="D4168" s="9">
        <v>38321</v>
      </c>
      <c r="E4168" t="s">
        <v>1162</v>
      </c>
    </row>
    <row r="4169" spans="1:5">
      <c r="A4169" t="s">
        <v>4697</v>
      </c>
      <c r="B4169">
        <v>10085073327</v>
      </c>
      <c r="C4169" t="s">
        <v>222</v>
      </c>
      <c r="D4169" s="9">
        <v>38146</v>
      </c>
      <c r="E4169" t="s">
        <v>1162</v>
      </c>
    </row>
    <row r="4170" spans="1:5">
      <c r="A4170" t="s">
        <v>4698</v>
      </c>
      <c r="B4170">
        <v>10115693294</v>
      </c>
      <c r="C4170" t="s">
        <v>1131</v>
      </c>
      <c r="D4170" s="9">
        <v>34884</v>
      </c>
      <c r="E4170" t="s">
        <v>1162</v>
      </c>
    </row>
    <row r="4171" spans="1:5">
      <c r="A4171" t="s">
        <v>4699</v>
      </c>
      <c r="B4171">
        <v>10006879708</v>
      </c>
      <c r="C4171" t="s">
        <v>32</v>
      </c>
      <c r="D4171" s="9">
        <v>33252</v>
      </c>
      <c r="E4171" t="s">
        <v>1162</v>
      </c>
    </row>
    <row r="4172" spans="1:5">
      <c r="A4172" t="s">
        <v>4700</v>
      </c>
      <c r="B4172">
        <v>10118835387</v>
      </c>
      <c r="C4172" t="s">
        <v>37</v>
      </c>
      <c r="D4172" s="9">
        <v>37400</v>
      </c>
      <c r="E4172" t="s">
        <v>1164</v>
      </c>
    </row>
    <row r="4173" spans="1:5">
      <c r="A4173" t="s">
        <v>4701</v>
      </c>
      <c r="B4173">
        <v>10056007174</v>
      </c>
      <c r="C4173" t="s">
        <v>22</v>
      </c>
      <c r="D4173" s="9">
        <v>37245</v>
      </c>
      <c r="E4173" t="s">
        <v>1162</v>
      </c>
    </row>
    <row r="4174" spans="1:5">
      <c r="A4174" t="s">
        <v>4702</v>
      </c>
      <c r="B4174">
        <v>10050631051</v>
      </c>
      <c r="C4174" t="s">
        <v>59</v>
      </c>
      <c r="D4174" s="9">
        <v>36555</v>
      </c>
      <c r="E4174" t="s">
        <v>1164</v>
      </c>
    </row>
    <row r="4175" spans="1:5">
      <c r="A4175" t="s">
        <v>4703</v>
      </c>
      <c r="B4175">
        <v>10020087266</v>
      </c>
      <c r="C4175" t="s">
        <v>1278</v>
      </c>
      <c r="D4175" s="9">
        <v>37835</v>
      </c>
      <c r="E4175" t="s">
        <v>1162</v>
      </c>
    </row>
    <row r="4176" spans="1:5">
      <c r="A4176" t="s">
        <v>4704</v>
      </c>
      <c r="B4176">
        <v>10080654470</v>
      </c>
      <c r="C4176" t="s">
        <v>152</v>
      </c>
      <c r="D4176" s="9">
        <v>36815</v>
      </c>
      <c r="E4176" t="s">
        <v>1162</v>
      </c>
    </row>
    <row r="4177" spans="1:5">
      <c r="A4177" t="s">
        <v>4705</v>
      </c>
      <c r="B4177">
        <v>10118987355</v>
      </c>
      <c r="C4177" t="s">
        <v>114</v>
      </c>
      <c r="D4177" s="9">
        <v>37980</v>
      </c>
      <c r="E4177" t="s">
        <v>1164</v>
      </c>
    </row>
    <row r="4178" spans="1:5">
      <c r="A4178" t="s">
        <v>4706</v>
      </c>
      <c r="B4178">
        <v>10096138094</v>
      </c>
      <c r="C4178" t="s">
        <v>150</v>
      </c>
      <c r="D4178" s="9">
        <v>37329</v>
      </c>
      <c r="E4178" t="s">
        <v>1162</v>
      </c>
    </row>
    <row r="4179" spans="1:5">
      <c r="A4179" t="s">
        <v>4707</v>
      </c>
      <c r="B4179">
        <v>10009531040</v>
      </c>
      <c r="C4179" t="s">
        <v>30</v>
      </c>
      <c r="D4179" s="9">
        <v>35264</v>
      </c>
      <c r="E4179" t="s">
        <v>1162</v>
      </c>
    </row>
    <row r="4180" spans="1:5">
      <c r="A4180" t="s">
        <v>4708</v>
      </c>
      <c r="B4180">
        <v>10007996521</v>
      </c>
      <c r="C4180" t="s">
        <v>42</v>
      </c>
      <c r="D4180" s="9">
        <v>31965</v>
      </c>
      <c r="E4180" t="s">
        <v>1162</v>
      </c>
    </row>
    <row r="4181" spans="1:5">
      <c r="A4181" t="s">
        <v>4709</v>
      </c>
      <c r="B4181">
        <v>10086049488</v>
      </c>
      <c r="C4181" t="s">
        <v>254</v>
      </c>
      <c r="D4181" s="9">
        <v>37792</v>
      </c>
      <c r="E4181" t="s">
        <v>1164</v>
      </c>
    </row>
    <row r="4182" spans="1:5">
      <c r="A4182" t="s">
        <v>4710</v>
      </c>
      <c r="B4182">
        <v>10082372279</v>
      </c>
      <c r="C4182" t="s">
        <v>140</v>
      </c>
      <c r="D4182" s="9">
        <v>37498</v>
      </c>
      <c r="E4182" t="s">
        <v>1162</v>
      </c>
    </row>
    <row r="4183" spans="1:5">
      <c r="A4183" t="s">
        <v>4711</v>
      </c>
      <c r="B4183">
        <v>10023967771</v>
      </c>
      <c r="C4183" t="s">
        <v>176</v>
      </c>
      <c r="D4183" s="9">
        <v>36910</v>
      </c>
      <c r="E4183" t="s">
        <v>1162</v>
      </c>
    </row>
    <row r="4184" spans="1:5">
      <c r="A4184" t="s">
        <v>4712</v>
      </c>
      <c r="B4184">
        <v>10115012577</v>
      </c>
      <c r="C4184" t="s">
        <v>100</v>
      </c>
      <c r="D4184" s="9">
        <v>38170</v>
      </c>
      <c r="E4184" t="s">
        <v>1162</v>
      </c>
    </row>
    <row r="4185" spans="1:5">
      <c r="A4185" t="s">
        <v>4713</v>
      </c>
      <c r="B4185">
        <v>10063654212</v>
      </c>
      <c r="C4185" t="s">
        <v>150</v>
      </c>
      <c r="D4185" s="9">
        <v>37790</v>
      </c>
      <c r="E4185" t="s">
        <v>1162</v>
      </c>
    </row>
    <row r="4186" spans="1:5">
      <c r="A4186" t="s">
        <v>4714</v>
      </c>
      <c r="B4186">
        <v>10071009438</v>
      </c>
      <c r="C4186" t="s">
        <v>26</v>
      </c>
      <c r="D4186" s="9">
        <v>37488</v>
      </c>
      <c r="E4186" t="s">
        <v>1162</v>
      </c>
    </row>
    <row r="4187" spans="1:5">
      <c r="A4187" t="s">
        <v>4715</v>
      </c>
      <c r="B4187">
        <v>10119528333</v>
      </c>
      <c r="C4187" t="s">
        <v>222</v>
      </c>
      <c r="D4187" s="9">
        <v>37283</v>
      </c>
      <c r="E4187" t="s">
        <v>1164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1164</v>
      </c>
    </row>
    <row r="4189" spans="1:5">
      <c r="A4189" t="s">
        <v>4716</v>
      </c>
      <c r="B4189">
        <v>10097023323</v>
      </c>
      <c r="C4189" t="s">
        <v>254</v>
      </c>
      <c r="D4189" s="9">
        <v>37516</v>
      </c>
      <c r="E4189" t="s">
        <v>1164</v>
      </c>
    </row>
    <row r="4190" spans="1:5">
      <c r="A4190" t="s">
        <v>4717</v>
      </c>
      <c r="B4190">
        <v>10065269159</v>
      </c>
      <c r="C4190" t="s">
        <v>851</v>
      </c>
      <c r="D4190" s="9">
        <v>37475</v>
      </c>
      <c r="E4190" t="s">
        <v>1162</v>
      </c>
    </row>
    <row r="4191" spans="1:5">
      <c r="A4191" t="s">
        <v>4718</v>
      </c>
      <c r="B4191">
        <v>10002358292</v>
      </c>
      <c r="C4191" t="s">
        <v>222</v>
      </c>
      <c r="D4191" s="9">
        <v>27796</v>
      </c>
      <c r="E4191" t="s">
        <v>1164</v>
      </c>
    </row>
    <row r="4192" spans="1:5">
      <c r="A4192" t="s">
        <v>4719</v>
      </c>
      <c r="B4192">
        <v>10115693092</v>
      </c>
      <c r="C4192" t="s">
        <v>1131</v>
      </c>
      <c r="D4192" s="9">
        <v>31233</v>
      </c>
      <c r="E4192" t="s">
        <v>1164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1162</v>
      </c>
    </row>
    <row r="4194" spans="1:5">
      <c r="A4194" t="s">
        <v>4720</v>
      </c>
      <c r="B4194">
        <v>10023397188</v>
      </c>
      <c r="C4194" t="s">
        <v>22</v>
      </c>
      <c r="D4194" s="9">
        <v>37496</v>
      </c>
      <c r="E4194" t="s">
        <v>1162</v>
      </c>
    </row>
    <row r="4195" spans="1:5">
      <c r="A4195" t="s">
        <v>4721</v>
      </c>
      <c r="B4195">
        <v>10097366661</v>
      </c>
      <c r="C4195" t="s">
        <v>59</v>
      </c>
      <c r="D4195" s="9">
        <v>35812</v>
      </c>
      <c r="E4195" t="s">
        <v>1164</v>
      </c>
    </row>
    <row r="4196" spans="1:5">
      <c r="A4196" t="s">
        <v>5257</v>
      </c>
      <c r="B4196">
        <v>10065321602</v>
      </c>
      <c r="C4196" t="s">
        <v>40</v>
      </c>
      <c r="D4196" s="9">
        <v>37305</v>
      </c>
      <c r="E4196" t="s">
        <v>1164</v>
      </c>
    </row>
    <row r="4197" spans="1:5">
      <c r="A4197" t="s">
        <v>1227</v>
      </c>
      <c r="B4197">
        <v>10060044600</v>
      </c>
      <c r="C4197" t="s">
        <v>148</v>
      </c>
      <c r="D4197" s="9">
        <v>37148</v>
      </c>
      <c r="E4197" t="s">
        <v>1162</v>
      </c>
    </row>
    <row r="4198" spans="1:5">
      <c r="A4198" t="s">
        <v>4724</v>
      </c>
      <c r="B4198">
        <v>10009521441</v>
      </c>
      <c r="C4198" t="s">
        <v>114</v>
      </c>
      <c r="D4198" s="9">
        <v>35412</v>
      </c>
      <c r="E4198" t="s">
        <v>1164</v>
      </c>
    </row>
    <row r="4199" spans="1:5">
      <c r="A4199" t="s">
        <v>4725</v>
      </c>
      <c r="B4199">
        <v>10016052470</v>
      </c>
      <c r="C4199" t="s">
        <v>150</v>
      </c>
      <c r="D4199" s="9">
        <v>35759</v>
      </c>
      <c r="E4199" t="s">
        <v>1162</v>
      </c>
    </row>
    <row r="4200" spans="1:5">
      <c r="A4200" t="s">
        <v>4726</v>
      </c>
      <c r="B4200">
        <v>10035390129</v>
      </c>
      <c r="C4200" t="s">
        <v>42</v>
      </c>
      <c r="D4200" s="9">
        <v>36836</v>
      </c>
      <c r="E4200" t="s">
        <v>1162</v>
      </c>
    </row>
    <row r="4201" spans="1:5">
      <c r="A4201" t="s">
        <v>4727</v>
      </c>
      <c r="B4201">
        <v>10015571211</v>
      </c>
      <c r="C4201" t="s">
        <v>254</v>
      </c>
      <c r="D4201" s="9">
        <v>35933</v>
      </c>
      <c r="E4201" t="s">
        <v>1164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1162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1162</v>
      </c>
    </row>
    <row r="4204" spans="1:5">
      <c r="A4204" t="s">
        <v>4728</v>
      </c>
      <c r="B4204">
        <v>10079509062</v>
      </c>
      <c r="C4204" t="s">
        <v>26</v>
      </c>
      <c r="D4204" s="9">
        <v>37902</v>
      </c>
      <c r="E4204" t="s">
        <v>1162</v>
      </c>
    </row>
    <row r="4205" spans="1:5">
      <c r="A4205" t="s">
        <v>5543</v>
      </c>
      <c r="B4205">
        <v>10046614241</v>
      </c>
      <c r="C4205" t="s">
        <v>40</v>
      </c>
      <c r="D4205" s="9">
        <v>36850</v>
      </c>
      <c r="E4205" t="s">
        <v>1164</v>
      </c>
    </row>
    <row r="4206" spans="1:5">
      <c r="A4206" t="s">
        <v>4099</v>
      </c>
      <c r="B4206">
        <v>10006300940</v>
      </c>
      <c r="C4206" t="s">
        <v>162</v>
      </c>
      <c r="D4206" s="9">
        <v>22707</v>
      </c>
      <c r="E4206" t="s">
        <v>1164</v>
      </c>
    </row>
    <row r="4207" spans="1:5">
      <c r="A4207" t="s">
        <v>4731</v>
      </c>
      <c r="B4207">
        <v>10076203988</v>
      </c>
      <c r="C4207" t="s">
        <v>205</v>
      </c>
      <c r="D4207" s="9">
        <v>38227</v>
      </c>
      <c r="E4207" t="s">
        <v>1162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1162</v>
      </c>
    </row>
    <row r="4209" spans="1:5">
      <c r="A4209" t="s">
        <v>4732</v>
      </c>
      <c r="B4209">
        <v>10082975501</v>
      </c>
      <c r="C4209" t="s">
        <v>30</v>
      </c>
      <c r="D4209" s="9">
        <v>37268</v>
      </c>
      <c r="E4209" t="s">
        <v>1164</v>
      </c>
    </row>
    <row r="4210" spans="1:5">
      <c r="A4210" t="s">
        <v>4733</v>
      </c>
      <c r="B4210">
        <v>10039729665</v>
      </c>
      <c r="C4210" t="s">
        <v>35</v>
      </c>
      <c r="D4210" s="9">
        <v>37823</v>
      </c>
      <c r="E4210" t="s">
        <v>1162</v>
      </c>
    </row>
    <row r="4211" spans="1:5">
      <c r="A4211" t="s">
        <v>4734</v>
      </c>
      <c r="B4211">
        <v>10049033682</v>
      </c>
      <c r="C4211" t="s">
        <v>851</v>
      </c>
      <c r="D4211" s="9">
        <v>36798</v>
      </c>
      <c r="E4211" t="s">
        <v>1162</v>
      </c>
    </row>
    <row r="4212" spans="1:5">
      <c r="A4212" t="s">
        <v>4735</v>
      </c>
      <c r="B4212">
        <v>10050600941</v>
      </c>
      <c r="C4212" t="s">
        <v>1131</v>
      </c>
      <c r="D4212" s="9">
        <v>35928</v>
      </c>
      <c r="E4212" t="s">
        <v>1162</v>
      </c>
    </row>
    <row r="4213" spans="1:5">
      <c r="A4213" t="s">
        <v>4736</v>
      </c>
      <c r="B4213">
        <v>10022723646</v>
      </c>
      <c r="C4213" t="s">
        <v>22</v>
      </c>
      <c r="D4213" s="9">
        <v>37223</v>
      </c>
      <c r="E4213" t="s">
        <v>1162</v>
      </c>
    </row>
    <row r="4214" spans="1:5">
      <c r="A4214" t="s">
        <v>4737</v>
      </c>
      <c r="B4214">
        <v>10036478650</v>
      </c>
      <c r="C4214" t="s">
        <v>28</v>
      </c>
      <c r="D4214" s="9">
        <v>38077</v>
      </c>
      <c r="E4214" t="s">
        <v>1162</v>
      </c>
    </row>
    <row r="4215" spans="1:5">
      <c r="A4215" t="s">
        <v>4738</v>
      </c>
      <c r="B4215">
        <v>10123469765</v>
      </c>
      <c r="C4215" t="s">
        <v>59</v>
      </c>
      <c r="D4215" s="9">
        <v>36408</v>
      </c>
      <c r="E4215" t="s">
        <v>1164</v>
      </c>
    </row>
    <row r="4216" spans="1:5">
      <c r="A4216" t="s">
        <v>4739</v>
      </c>
      <c r="B4216">
        <v>10020502750</v>
      </c>
      <c r="C4216" t="s">
        <v>1278</v>
      </c>
      <c r="D4216" s="9">
        <v>27002</v>
      </c>
      <c r="E4216" t="s">
        <v>1162</v>
      </c>
    </row>
    <row r="4217" spans="1:5">
      <c r="A4217" t="s">
        <v>1201</v>
      </c>
      <c r="B4217">
        <v>10060059451</v>
      </c>
      <c r="C4217" t="s">
        <v>148</v>
      </c>
      <c r="D4217" s="9">
        <v>36206</v>
      </c>
      <c r="E4217" t="s">
        <v>1162</v>
      </c>
    </row>
    <row r="4218" spans="1:5">
      <c r="A4218" t="s">
        <v>4741</v>
      </c>
      <c r="B4218">
        <v>10080223529</v>
      </c>
      <c r="C4218" t="s">
        <v>93</v>
      </c>
      <c r="D4218" s="9">
        <v>37718</v>
      </c>
      <c r="E4218" t="s">
        <v>1163</v>
      </c>
    </row>
    <row r="4219" spans="1:5">
      <c r="A4219" t="s">
        <v>4742</v>
      </c>
      <c r="B4219">
        <v>10121919482</v>
      </c>
      <c r="C4219" t="s">
        <v>114</v>
      </c>
      <c r="D4219" s="9">
        <v>37677</v>
      </c>
      <c r="E4219" t="s">
        <v>1162</v>
      </c>
    </row>
    <row r="4220" spans="1:5">
      <c r="A4220" t="s">
        <v>4743</v>
      </c>
      <c r="B4220">
        <v>10017811406</v>
      </c>
      <c r="C4220" t="s">
        <v>61</v>
      </c>
      <c r="D4220" s="9">
        <v>36003</v>
      </c>
      <c r="E4220" t="s">
        <v>1164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1162</v>
      </c>
    </row>
    <row r="4222" spans="1:5">
      <c r="A4222" t="s">
        <v>4744</v>
      </c>
      <c r="B4222">
        <v>10017239207</v>
      </c>
      <c r="C4222" t="s">
        <v>176</v>
      </c>
      <c r="D4222" s="9">
        <v>36776</v>
      </c>
      <c r="E4222" t="s">
        <v>1162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1164</v>
      </c>
    </row>
    <row r="4224" spans="1:5">
      <c r="A4224" t="s">
        <v>4745</v>
      </c>
      <c r="B4224">
        <v>10120246638</v>
      </c>
      <c r="C4224" t="s">
        <v>522</v>
      </c>
      <c r="D4224" s="9">
        <v>38321</v>
      </c>
      <c r="E4224" t="s">
        <v>1162</v>
      </c>
    </row>
    <row r="4225" spans="1:5">
      <c r="A4225" t="s">
        <v>4746</v>
      </c>
      <c r="B4225">
        <v>10101714786</v>
      </c>
      <c r="C4225" t="s">
        <v>100</v>
      </c>
      <c r="D4225" s="9">
        <v>38333</v>
      </c>
      <c r="E4225" t="s">
        <v>1163</v>
      </c>
    </row>
    <row r="4226" spans="1:5">
      <c r="A4226" t="s">
        <v>4747</v>
      </c>
      <c r="B4226">
        <v>10036592626</v>
      </c>
      <c r="C4226" t="s">
        <v>93</v>
      </c>
      <c r="D4226" s="9">
        <v>37461</v>
      </c>
      <c r="E4226" t="s">
        <v>1162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1162</v>
      </c>
    </row>
    <row r="4228" spans="1:5">
      <c r="A4228" t="s">
        <v>4748</v>
      </c>
      <c r="B4228">
        <v>10073174659</v>
      </c>
      <c r="C4228" t="s">
        <v>35</v>
      </c>
      <c r="D4228" s="9">
        <v>37784</v>
      </c>
      <c r="E4228" t="s">
        <v>1162</v>
      </c>
    </row>
    <row r="4229" spans="1:5">
      <c r="A4229" t="s">
        <v>4749</v>
      </c>
      <c r="B4229">
        <v>10010782340</v>
      </c>
      <c r="C4229" t="s">
        <v>100</v>
      </c>
      <c r="D4229" s="9">
        <v>36119</v>
      </c>
      <c r="E4229" t="s">
        <v>1162</v>
      </c>
    </row>
    <row r="4230" spans="1:5">
      <c r="A4230" t="s">
        <v>4750</v>
      </c>
      <c r="B4230">
        <v>10023527837</v>
      </c>
      <c r="C4230" t="s">
        <v>222</v>
      </c>
      <c r="D4230" s="9">
        <v>36606</v>
      </c>
      <c r="E4230" t="s">
        <v>1164</v>
      </c>
    </row>
    <row r="4231" spans="1:5">
      <c r="A4231" t="s">
        <v>2113</v>
      </c>
      <c r="B4231">
        <v>10006914767</v>
      </c>
      <c r="C4231" t="s">
        <v>83</v>
      </c>
      <c r="D4231" s="9">
        <v>34278</v>
      </c>
      <c r="E4231" t="s">
        <v>1164</v>
      </c>
    </row>
    <row r="4232" spans="1:5">
      <c r="A4232" t="s">
        <v>4752</v>
      </c>
      <c r="B4232">
        <v>10121700123</v>
      </c>
      <c r="C4232" t="s">
        <v>222</v>
      </c>
      <c r="D4232" s="9">
        <v>37334</v>
      </c>
      <c r="E4232" t="s">
        <v>1164</v>
      </c>
    </row>
    <row r="4233" spans="1:5">
      <c r="A4233" t="s">
        <v>4753</v>
      </c>
      <c r="B4233">
        <v>10044305035</v>
      </c>
      <c r="C4233" t="s">
        <v>478</v>
      </c>
      <c r="D4233" s="9">
        <v>37914</v>
      </c>
      <c r="E4233" t="s">
        <v>1162</v>
      </c>
    </row>
    <row r="4234" spans="1:5">
      <c r="A4234" t="s">
        <v>4754</v>
      </c>
      <c r="B4234">
        <v>10012857635</v>
      </c>
      <c r="C4234" t="s">
        <v>22</v>
      </c>
      <c r="D4234" s="9">
        <v>34480</v>
      </c>
      <c r="E4234" t="s">
        <v>1162</v>
      </c>
    </row>
    <row r="4235" spans="1:5">
      <c r="A4235" t="s">
        <v>4755</v>
      </c>
      <c r="B4235">
        <v>10050604678</v>
      </c>
      <c r="C4235" t="s">
        <v>59</v>
      </c>
      <c r="D4235" s="9">
        <v>37079</v>
      </c>
      <c r="E4235" t="s">
        <v>1164</v>
      </c>
    </row>
    <row r="4236" spans="1:5">
      <c r="A4236" t="s">
        <v>7472</v>
      </c>
      <c r="B4236">
        <v>10010173462</v>
      </c>
      <c r="C4236" t="s">
        <v>40</v>
      </c>
      <c r="D4236" s="9">
        <v>35457</v>
      </c>
      <c r="E4236" t="s">
        <v>1164</v>
      </c>
    </row>
    <row r="4237" spans="1:5">
      <c r="A4237" t="s">
        <v>5602</v>
      </c>
      <c r="B4237">
        <v>10060059249</v>
      </c>
      <c r="C4237" t="s">
        <v>148</v>
      </c>
      <c r="D4237" s="9">
        <v>35712</v>
      </c>
      <c r="E4237" t="s">
        <v>1164</v>
      </c>
    </row>
    <row r="4238" spans="1:5">
      <c r="A4238" t="s">
        <v>4758</v>
      </c>
      <c r="B4238">
        <v>10009318953</v>
      </c>
      <c r="C4238" t="s">
        <v>114</v>
      </c>
      <c r="D4238" s="9">
        <v>33333</v>
      </c>
      <c r="E4238" t="s">
        <v>1164</v>
      </c>
    </row>
    <row r="4239" spans="1:5">
      <c r="A4239" t="s">
        <v>4759</v>
      </c>
      <c r="B4239">
        <v>10006891933</v>
      </c>
      <c r="C4239" t="s">
        <v>42</v>
      </c>
      <c r="D4239" s="9">
        <v>33445</v>
      </c>
      <c r="E4239" t="s">
        <v>1171</v>
      </c>
    </row>
    <row r="4240" spans="1:5">
      <c r="A4240" t="s">
        <v>4760</v>
      </c>
      <c r="B4240">
        <v>10109152666</v>
      </c>
      <c r="C4240" t="s">
        <v>254</v>
      </c>
      <c r="D4240" s="9">
        <v>37597</v>
      </c>
      <c r="E4240" t="s">
        <v>1164</v>
      </c>
    </row>
    <row r="4241" spans="1:5">
      <c r="A4241" t="s">
        <v>4761</v>
      </c>
      <c r="B4241">
        <v>10092103096</v>
      </c>
      <c r="C4241" t="s">
        <v>50</v>
      </c>
      <c r="D4241" s="9">
        <v>37826</v>
      </c>
      <c r="E4241" t="s">
        <v>1162</v>
      </c>
    </row>
    <row r="4242" spans="1:5">
      <c r="A4242" t="s">
        <v>4762</v>
      </c>
      <c r="B4242">
        <v>10101834018</v>
      </c>
      <c r="C4242" t="s">
        <v>56</v>
      </c>
      <c r="D4242" s="9">
        <v>37895</v>
      </c>
      <c r="E4242" t="s">
        <v>1162</v>
      </c>
    </row>
    <row r="4243" spans="1:5">
      <c r="A4243" t="s">
        <v>4763</v>
      </c>
      <c r="B4243">
        <v>10058461173</v>
      </c>
      <c r="C4243" t="s">
        <v>44</v>
      </c>
      <c r="D4243" s="9">
        <v>37562</v>
      </c>
      <c r="E4243" t="s">
        <v>1164</v>
      </c>
    </row>
    <row r="4244" spans="1:5">
      <c r="A4244" t="s">
        <v>4764</v>
      </c>
      <c r="B4244">
        <v>10082733708</v>
      </c>
      <c r="C4244" t="s">
        <v>30</v>
      </c>
      <c r="D4244" s="9">
        <v>37023</v>
      </c>
      <c r="E4244" t="s">
        <v>1164</v>
      </c>
    </row>
    <row r="4245" spans="1:5">
      <c r="A4245" t="s">
        <v>3108</v>
      </c>
      <c r="B4245">
        <v>10008544872</v>
      </c>
      <c r="C4245" t="s">
        <v>162</v>
      </c>
      <c r="D4245" s="9">
        <v>27976</v>
      </c>
      <c r="E4245" t="s">
        <v>1164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1164</v>
      </c>
    </row>
    <row r="4247" spans="1:5">
      <c r="A4247" t="s">
        <v>4766</v>
      </c>
      <c r="B4247">
        <v>10063966733</v>
      </c>
      <c r="C4247" t="s">
        <v>44</v>
      </c>
      <c r="D4247" s="9">
        <v>38097</v>
      </c>
      <c r="E4247" t="s">
        <v>1162</v>
      </c>
    </row>
    <row r="4248" spans="1:5">
      <c r="A4248" t="s">
        <v>4767</v>
      </c>
      <c r="B4248">
        <v>10101568781</v>
      </c>
      <c r="C4248" t="s">
        <v>114</v>
      </c>
      <c r="D4248" s="9">
        <v>37980</v>
      </c>
      <c r="E4248" t="s">
        <v>1162</v>
      </c>
    </row>
    <row r="4249" spans="1:5">
      <c r="A4249" t="s">
        <v>4768</v>
      </c>
      <c r="B4249">
        <v>10026228275</v>
      </c>
      <c r="C4249" t="s">
        <v>26</v>
      </c>
      <c r="D4249" s="9">
        <v>36787</v>
      </c>
      <c r="E4249" t="s">
        <v>1162</v>
      </c>
    </row>
    <row r="4250" spans="1:5">
      <c r="A4250" t="s">
        <v>4769</v>
      </c>
      <c r="B4250">
        <v>10097170742</v>
      </c>
      <c r="C4250" t="s">
        <v>851</v>
      </c>
      <c r="D4250" s="9">
        <v>38386</v>
      </c>
      <c r="E4250" t="s">
        <v>1162</v>
      </c>
    </row>
    <row r="4251" spans="1:5">
      <c r="A4251" t="s">
        <v>4770</v>
      </c>
      <c r="B4251">
        <v>10009134451</v>
      </c>
      <c r="C4251" t="s">
        <v>76</v>
      </c>
      <c r="D4251" s="9">
        <v>35078</v>
      </c>
      <c r="E4251" t="s">
        <v>1162</v>
      </c>
    </row>
    <row r="4252" spans="1:5">
      <c r="A4252" t="s">
        <v>4771</v>
      </c>
      <c r="B4252">
        <v>10044305136</v>
      </c>
      <c r="C4252" t="s">
        <v>478</v>
      </c>
      <c r="D4252" s="9">
        <v>37914</v>
      </c>
      <c r="E4252" t="s">
        <v>1162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1162</v>
      </c>
    </row>
    <row r="4254" spans="1:5">
      <c r="A4254" t="s">
        <v>4772</v>
      </c>
      <c r="B4254">
        <v>10050118163</v>
      </c>
      <c r="C4254" t="s">
        <v>59</v>
      </c>
      <c r="D4254" s="9">
        <v>37431</v>
      </c>
      <c r="E4254" t="s">
        <v>1164</v>
      </c>
    </row>
    <row r="4255" spans="1:5">
      <c r="A4255" t="s">
        <v>4773</v>
      </c>
      <c r="B4255">
        <v>10009528111</v>
      </c>
      <c r="C4255" t="s">
        <v>1278</v>
      </c>
      <c r="D4255" s="9">
        <v>32952</v>
      </c>
      <c r="E4255" t="s">
        <v>1162</v>
      </c>
    </row>
    <row r="4256" spans="1:5">
      <c r="A4256" t="s">
        <v>8072</v>
      </c>
      <c r="B4256">
        <v>10006281338</v>
      </c>
      <c r="C4256" t="s">
        <v>482</v>
      </c>
      <c r="D4256" s="9">
        <v>33308</v>
      </c>
      <c r="E4256" t="s">
        <v>1164</v>
      </c>
    </row>
    <row r="4257" spans="1:5">
      <c r="A4257" t="s">
        <v>3919</v>
      </c>
      <c r="B4257">
        <v>10093749672</v>
      </c>
      <c r="C4257" t="s">
        <v>148</v>
      </c>
      <c r="D4257" s="9">
        <v>35583</v>
      </c>
      <c r="E4257" t="s">
        <v>1162</v>
      </c>
    </row>
    <row r="4258" spans="1:5">
      <c r="A4258" t="s">
        <v>4776</v>
      </c>
      <c r="B4258">
        <v>10097390711</v>
      </c>
      <c r="C4258" t="s">
        <v>114</v>
      </c>
      <c r="D4258" s="9">
        <v>36420</v>
      </c>
      <c r="E4258" t="s">
        <v>1162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1162</v>
      </c>
    </row>
    <row r="4260" spans="1:5">
      <c r="A4260" t="s">
        <v>4777</v>
      </c>
      <c r="B4260">
        <v>10009114950</v>
      </c>
      <c r="C4260" t="s">
        <v>50</v>
      </c>
      <c r="D4260" s="9">
        <v>32877</v>
      </c>
      <c r="E4260" t="s">
        <v>1163</v>
      </c>
    </row>
    <row r="4261" spans="1:5">
      <c r="A4261" t="s">
        <v>4778</v>
      </c>
      <c r="B4261">
        <v>10054626946</v>
      </c>
      <c r="C4261" t="s">
        <v>44</v>
      </c>
      <c r="D4261" s="9">
        <v>37450</v>
      </c>
      <c r="E4261" t="s">
        <v>1164</v>
      </c>
    </row>
    <row r="4262" spans="1:5">
      <c r="A4262" t="s">
        <v>4779</v>
      </c>
      <c r="B4262">
        <v>10088070829</v>
      </c>
      <c r="C4262" t="s">
        <v>478</v>
      </c>
      <c r="D4262" s="9">
        <v>37897</v>
      </c>
      <c r="E4262" t="s">
        <v>1162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1164</v>
      </c>
    </row>
    <row r="4264" spans="1:5">
      <c r="A4264" t="s">
        <v>4781</v>
      </c>
      <c r="B4264">
        <v>10037774208</v>
      </c>
      <c r="C4264" t="s">
        <v>35</v>
      </c>
      <c r="D4264" s="9">
        <v>38176</v>
      </c>
      <c r="E4264" t="s">
        <v>1162</v>
      </c>
    </row>
    <row r="4265" spans="1:5">
      <c r="A4265" t="s">
        <v>4782</v>
      </c>
      <c r="B4265">
        <v>10065943412</v>
      </c>
      <c r="C4265" t="s">
        <v>26</v>
      </c>
      <c r="D4265" s="9">
        <v>38158</v>
      </c>
      <c r="E4265" t="s">
        <v>1162</v>
      </c>
    </row>
    <row r="4266" spans="1:5">
      <c r="A4266" t="s">
        <v>2997</v>
      </c>
      <c r="B4266">
        <v>10015913943</v>
      </c>
      <c r="C4266" t="s">
        <v>196</v>
      </c>
      <c r="D4266" s="9">
        <v>35435</v>
      </c>
      <c r="E4266" t="s">
        <v>1164</v>
      </c>
    </row>
    <row r="4267" spans="1:5">
      <c r="A4267" t="s">
        <v>4784</v>
      </c>
      <c r="B4267">
        <v>10109415273</v>
      </c>
      <c r="C4267" t="s">
        <v>33</v>
      </c>
      <c r="D4267" s="9">
        <v>38097</v>
      </c>
      <c r="E4267" t="s">
        <v>1164</v>
      </c>
    </row>
    <row r="4268" spans="1:5">
      <c r="A4268" t="s">
        <v>4785</v>
      </c>
      <c r="B4268">
        <v>10136187475</v>
      </c>
      <c r="C4268" t="s">
        <v>37</v>
      </c>
      <c r="D4268" s="9">
        <v>38087</v>
      </c>
      <c r="E4268" t="s">
        <v>1164</v>
      </c>
    </row>
    <row r="4269" spans="1:5">
      <c r="A4269" t="s">
        <v>4786</v>
      </c>
      <c r="B4269">
        <v>10097451739</v>
      </c>
      <c r="C4269" t="s">
        <v>30</v>
      </c>
      <c r="D4269" s="9">
        <v>37292</v>
      </c>
      <c r="E4269" t="s">
        <v>1164</v>
      </c>
    </row>
    <row r="4270" spans="1:5">
      <c r="A4270" t="s">
        <v>4787</v>
      </c>
      <c r="B4270">
        <v>10015713172</v>
      </c>
      <c r="C4270" t="s">
        <v>32</v>
      </c>
      <c r="D4270" s="9">
        <v>36166</v>
      </c>
      <c r="E4270" t="s">
        <v>1162</v>
      </c>
    </row>
    <row r="4271" spans="1:5">
      <c r="A4271" t="s">
        <v>4788</v>
      </c>
      <c r="B4271">
        <v>10036500979</v>
      </c>
      <c r="C4271" t="s">
        <v>28</v>
      </c>
      <c r="D4271" s="9">
        <v>37484</v>
      </c>
      <c r="E4271" t="s">
        <v>1162</v>
      </c>
    </row>
    <row r="4272" spans="1:5">
      <c r="A4272" t="s">
        <v>4789</v>
      </c>
      <c r="B4272">
        <v>10135692573</v>
      </c>
      <c r="C4272" t="s">
        <v>59</v>
      </c>
      <c r="D4272" s="9">
        <v>37685</v>
      </c>
      <c r="E4272" t="s">
        <v>1164</v>
      </c>
    </row>
    <row r="4273" spans="1:5">
      <c r="A4273" t="s">
        <v>6952</v>
      </c>
      <c r="B4273">
        <v>10007523140</v>
      </c>
      <c r="C4273" t="s">
        <v>40</v>
      </c>
      <c r="D4273" s="9">
        <v>33695</v>
      </c>
      <c r="E4273" t="s">
        <v>1164</v>
      </c>
    </row>
    <row r="4274" spans="1:5">
      <c r="A4274" t="s">
        <v>6111</v>
      </c>
      <c r="B4274">
        <v>10050677632</v>
      </c>
      <c r="C4274" t="s">
        <v>148</v>
      </c>
      <c r="D4274" s="9">
        <v>35693</v>
      </c>
      <c r="E4274" t="s">
        <v>1164</v>
      </c>
    </row>
    <row r="4275" spans="1:5">
      <c r="A4275" t="s">
        <v>4792</v>
      </c>
      <c r="B4275">
        <v>10069038419</v>
      </c>
      <c r="C4275" t="s">
        <v>26</v>
      </c>
      <c r="D4275" s="9">
        <v>37569</v>
      </c>
      <c r="E4275" t="s">
        <v>1162</v>
      </c>
    </row>
    <row r="4276" spans="1:5">
      <c r="A4276" t="s">
        <v>4793</v>
      </c>
      <c r="B4276">
        <v>10009873065</v>
      </c>
      <c r="C4276" t="s">
        <v>42</v>
      </c>
      <c r="D4276" s="9">
        <v>35371</v>
      </c>
      <c r="E4276" t="s">
        <v>1164</v>
      </c>
    </row>
    <row r="4277" spans="1:5">
      <c r="A4277" t="s">
        <v>3105</v>
      </c>
      <c r="B4277">
        <v>10009084335</v>
      </c>
      <c r="C4277" t="s">
        <v>162</v>
      </c>
      <c r="D4277" s="9">
        <v>34518</v>
      </c>
      <c r="E4277" t="s">
        <v>1164</v>
      </c>
    </row>
    <row r="4278" spans="1:5">
      <c r="A4278" t="s">
        <v>4795</v>
      </c>
      <c r="B4278">
        <v>10132548864</v>
      </c>
      <c r="C4278" t="s">
        <v>254</v>
      </c>
      <c r="D4278" s="9">
        <v>37859</v>
      </c>
      <c r="E4278" t="s">
        <v>1164</v>
      </c>
    </row>
    <row r="4279" spans="1:5">
      <c r="A4279" t="s">
        <v>5822</v>
      </c>
      <c r="B4279">
        <v>10014936768</v>
      </c>
      <c r="C4279" t="s">
        <v>83</v>
      </c>
      <c r="D4279" s="9">
        <v>36297</v>
      </c>
      <c r="E4279" t="s">
        <v>1164</v>
      </c>
    </row>
    <row r="4280" spans="1:5">
      <c r="A4280" t="s">
        <v>4797</v>
      </c>
      <c r="B4280">
        <v>10075888336</v>
      </c>
      <c r="C4280" t="s">
        <v>26</v>
      </c>
      <c r="D4280" s="9">
        <v>37980</v>
      </c>
      <c r="E4280" t="s">
        <v>1162</v>
      </c>
    </row>
    <row r="4281" spans="1:5">
      <c r="A4281" t="s">
        <v>5482</v>
      </c>
      <c r="B4281">
        <v>10010879643</v>
      </c>
      <c r="C4281" t="s">
        <v>196</v>
      </c>
      <c r="D4281" s="9">
        <v>35663</v>
      </c>
      <c r="E4281" t="s">
        <v>1164</v>
      </c>
    </row>
    <row r="4282" spans="1:5">
      <c r="A4282" t="s">
        <v>4799</v>
      </c>
      <c r="B4282">
        <v>10083825966</v>
      </c>
      <c r="C4282" t="s">
        <v>30</v>
      </c>
      <c r="D4282" s="9">
        <v>35816</v>
      </c>
      <c r="E4282" t="s">
        <v>1164</v>
      </c>
    </row>
    <row r="4283" spans="1:5">
      <c r="A4283" t="s">
        <v>4800</v>
      </c>
      <c r="B4283">
        <v>10010202663</v>
      </c>
      <c r="C4283" t="s">
        <v>35</v>
      </c>
      <c r="D4283" s="9">
        <v>35755</v>
      </c>
      <c r="E4283" t="s">
        <v>1162</v>
      </c>
    </row>
    <row r="4284" spans="1:5">
      <c r="A4284" t="s">
        <v>4801</v>
      </c>
      <c r="B4284">
        <v>10094145150</v>
      </c>
      <c r="C4284" t="s">
        <v>851</v>
      </c>
      <c r="D4284" s="9">
        <v>37677</v>
      </c>
      <c r="E4284" t="s">
        <v>1162</v>
      </c>
    </row>
    <row r="4285" spans="1:5">
      <c r="A4285" t="s">
        <v>4802</v>
      </c>
      <c r="B4285">
        <v>10012856120</v>
      </c>
      <c r="C4285" t="s">
        <v>76</v>
      </c>
      <c r="D4285" s="9">
        <v>34015</v>
      </c>
      <c r="E4285" t="s">
        <v>1162</v>
      </c>
    </row>
    <row r="4286" spans="1:5">
      <c r="A4286" t="s">
        <v>4803</v>
      </c>
      <c r="B4286">
        <v>10048387018</v>
      </c>
      <c r="C4286" t="s">
        <v>32</v>
      </c>
      <c r="D4286" s="9">
        <v>37147</v>
      </c>
      <c r="E4286" t="s">
        <v>1162</v>
      </c>
    </row>
    <row r="4287" spans="1:5">
      <c r="A4287" t="s">
        <v>4804</v>
      </c>
      <c r="B4287">
        <v>10022081729</v>
      </c>
      <c r="C4287" t="s">
        <v>33</v>
      </c>
      <c r="D4287" s="9">
        <v>37816</v>
      </c>
      <c r="E4287" t="s">
        <v>1162</v>
      </c>
    </row>
    <row r="4288" spans="1:5">
      <c r="A4288" t="s">
        <v>4805</v>
      </c>
      <c r="B4288">
        <v>10064151033</v>
      </c>
      <c r="C4288" t="s">
        <v>59</v>
      </c>
      <c r="D4288" s="9">
        <v>36775</v>
      </c>
      <c r="E4288" t="s">
        <v>1164</v>
      </c>
    </row>
    <row r="4289" spans="1:5">
      <c r="A4289" t="s">
        <v>5830</v>
      </c>
      <c r="B4289">
        <v>10046633439</v>
      </c>
      <c r="C4289" t="s">
        <v>40</v>
      </c>
      <c r="D4289" s="9">
        <v>36367</v>
      </c>
      <c r="E4289" t="s">
        <v>1164</v>
      </c>
    </row>
    <row r="4290" spans="1:5">
      <c r="A4290" t="s">
        <v>4840</v>
      </c>
      <c r="B4290">
        <v>10096660278</v>
      </c>
      <c r="C4290" t="s">
        <v>148</v>
      </c>
      <c r="D4290" s="9">
        <v>36186</v>
      </c>
      <c r="E4290" t="s">
        <v>1162</v>
      </c>
    </row>
    <row r="4291" spans="1:5">
      <c r="A4291" t="s">
        <v>4808</v>
      </c>
      <c r="B4291">
        <v>10079997294</v>
      </c>
      <c r="C4291" t="s">
        <v>50</v>
      </c>
      <c r="D4291" s="9">
        <v>36662</v>
      </c>
      <c r="E4291" t="s">
        <v>1162</v>
      </c>
    </row>
    <row r="4292" spans="1:5">
      <c r="A4292" t="s">
        <v>4809</v>
      </c>
      <c r="B4292">
        <v>10030624702</v>
      </c>
      <c r="C4292" t="s">
        <v>24</v>
      </c>
      <c r="D4292" s="9">
        <v>37625</v>
      </c>
      <c r="E4292" t="s">
        <v>1162</v>
      </c>
    </row>
    <row r="4293" spans="1:5">
      <c r="A4293" t="s">
        <v>4810</v>
      </c>
      <c r="B4293">
        <v>10056467118</v>
      </c>
      <c r="C4293" t="s">
        <v>44</v>
      </c>
      <c r="D4293" s="9">
        <v>38274</v>
      </c>
      <c r="E4293" t="s">
        <v>1162</v>
      </c>
    </row>
    <row r="4294" spans="1:5">
      <c r="A4294" t="s">
        <v>4811</v>
      </c>
      <c r="B4294">
        <v>10067003439</v>
      </c>
      <c r="C4294" t="s">
        <v>42</v>
      </c>
      <c r="D4294" s="9">
        <v>38075</v>
      </c>
      <c r="E4294" t="s">
        <v>1164</v>
      </c>
    </row>
    <row r="4295" spans="1:5">
      <c r="A4295" t="s">
        <v>4812</v>
      </c>
      <c r="B4295">
        <v>10091526251</v>
      </c>
      <c r="C4295" t="s">
        <v>176</v>
      </c>
      <c r="D4295" s="9">
        <v>37539</v>
      </c>
      <c r="E4295" t="s">
        <v>1162</v>
      </c>
    </row>
    <row r="4296" spans="1:5">
      <c r="A4296" t="s">
        <v>4813</v>
      </c>
      <c r="B4296">
        <v>10121795709</v>
      </c>
      <c r="C4296" t="s">
        <v>254</v>
      </c>
      <c r="D4296" s="9">
        <v>37893</v>
      </c>
      <c r="E4296" t="s">
        <v>1164</v>
      </c>
    </row>
    <row r="4297" spans="1:5">
      <c r="A4297" t="s">
        <v>4814</v>
      </c>
      <c r="B4297">
        <v>10023534406</v>
      </c>
      <c r="C4297" t="s">
        <v>50</v>
      </c>
      <c r="D4297" s="9">
        <v>33707</v>
      </c>
      <c r="E4297" t="s">
        <v>1162</v>
      </c>
    </row>
    <row r="4298" spans="1:5">
      <c r="A4298" t="s">
        <v>4815</v>
      </c>
      <c r="B4298">
        <v>10013697188</v>
      </c>
      <c r="C4298" t="s">
        <v>44</v>
      </c>
      <c r="D4298" s="9">
        <v>37276</v>
      </c>
      <c r="E4298" t="s">
        <v>1164</v>
      </c>
    </row>
    <row r="4299" spans="1:5">
      <c r="A4299" t="s">
        <v>4816</v>
      </c>
      <c r="B4299">
        <v>10066333331</v>
      </c>
      <c r="C4299" t="s">
        <v>44</v>
      </c>
      <c r="D4299" s="9">
        <v>37646</v>
      </c>
      <c r="E4299" t="s">
        <v>1164</v>
      </c>
    </row>
    <row r="4300" spans="1:5">
      <c r="A4300" t="s">
        <v>4817</v>
      </c>
      <c r="B4300">
        <v>10131133270</v>
      </c>
      <c r="C4300" t="s">
        <v>30</v>
      </c>
      <c r="D4300" s="9">
        <v>37962</v>
      </c>
      <c r="E4300" t="s">
        <v>1164</v>
      </c>
    </row>
    <row r="4301" spans="1:5">
      <c r="A4301" t="s">
        <v>4818</v>
      </c>
      <c r="B4301">
        <v>10021462949</v>
      </c>
      <c r="C4301" t="s">
        <v>30</v>
      </c>
      <c r="D4301" s="9">
        <v>37125</v>
      </c>
      <c r="E4301" t="s">
        <v>1164</v>
      </c>
    </row>
    <row r="4302" spans="1:5">
      <c r="A4302" t="s">
        <v>4819</v>
      </c>
      <c r="B4302">
        <v>10061209610</v>
      </c>
      <c r="C4302" t="s">
        <v>50</v>
      </c>
      <c r="D4302" s="9">
        <v>36885</v>
      </c>
      <c r="E4302" t="s">
        <v>1163</v>
      </c>
    </row>
    <row r="4303" spans="1:5">
      <c r="A4303" t="s">
        <v>4820</v>
      </c>
      <c r="B4303">
        <v>10084699976</v>
      </c>
      <c r="C4303" t="s">
        <v>851</v>
      </c>
      <c r="D4303" s="9">
        <v>37515</v>
      </c>
      <c r="E4303" t="s">
        <v>1162</v>
      </c>
    </row>
    <row r="4304" spans="1:5">
      <c r="A4304" t="s">
        <v>4821</v>
      </c>
      <c r="B4304">
        <v>10122560187</v>
      </c>
      <c r="C4304" t="s">
        <v>222</v>
      </c>
      <c r="D4304" s="9">
        <v>33524</v>
      </c>
      <c r="E4304" t="s">
        <v>1164</v>
      </c>
    </row>
    <row r="4305" spans="1:5">
      <c r="A4305" t="s">
        <v>4822</v>
      </c>
      <c r="B4305">
        <v>10009141525</v>
      </c>
      <c r="C4305" t="s">
        <v>76</v>
      </c>
      <c r="D4305" s="9">
        <v>34831</v>
      </c>
      <c r="E4305" t="s">
        <v>1162</v>
      </c>
    </row>
    <row r="4306" spans="1:5">
      <c r="A4306" t="s">
        <v>4823</v>
      </c>
      <c r="B4306">
        <v>10021684534</v>
      </c>
      <c r="C4306" t="s">
        <v>33</v>
      </c>
      <c r="D4306" s="9">
        <v>38097</v>
      </c>
      <c r="E4306" t="s">
        <v>1162</v>
      </c>
    </row>
    <row r="4307" spans="1:5">
      <c r="A4307" t="s">
        <v>4824</v>
      </c>
      <c r="B4307">
        <v>10015766322</v>
      </c>
      <c r="C4307" t="s">
        <v>28</v>
      </c>
      <c r="D4307" s="9">
        <v>36472</v>
      </c>
      <c r="E4307" t="s">
        <v>1162</v>
      </c>
    </row>
    <row r="4308" spans="1:5">
      <c r="A4308" t="s">
        <v>4825</v>
      </c>
      <c r="B4308">
        <v>10064842157</v>
      </c>
      <c r="C4308" t="s">
        <v>44</v>
      </c>
      <c r="D4308" s="9">
        <v>38039</v>
      </c>
      <c r="E4308" t="s">
        <v>1164</v>
      </c>
    </row>
    <row r="4309" spans="1:5">
      <c r="A4309" t="s">
        <v>4826</v>
      </c>
      <c r="B4309">
        <v>10010830335</v>
      </c>
      <c r="C4309" t="s">
        <v>42</v>
      </c>
      <c r="D4309" s="9">
        <v>35790</v>
      </c>
      <c r="E4309" t="s">
        <v>1164</v>
      </c>
    </row>
    <row r="4310" spans="1:5">
      <c r="A4310" t="s">
        <v>4827</v>
      </c>
      <c r="B4310">
        <v>10122246353</v>
      </c>
      <c r="C4310" t="s">
        <v>254</v>
      </c>
      <c r="D4310" s="9">
        <v>37729</v>
      </c>
      <c r="E4310" t="s">
        <v>1164</v>
      </c>
    </row>
    <row r="4311" spans="1:5">
      <c r="A4311" t="s">
        <v>4828</v>
      </c>
      <c r="B4311">
        <v>10124898493</v>
      </c>
      <c r="C4311" t="s">
        <v>522</v>
      </c>
      <c r="D4311" s="9">
        <v>38427</v>
      </c>
      <c r="E4311" t="s">
        <v>1162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1162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1164</v>
      </c>
    </row>
    <row r="4314" spans="1:5">
      <c r="A4314" t="s">
        <v>4829</v>
      </c>
      <c r="B4314">
        <v>10081638315</v>
      </c>
      <c r="C4314" t="s">
        <v>205</v>
      </c>
      <c r="D4314" s="9">
        <v>37910</v>
      </c>
      <c r="E4314" t="s">
        <v>1162</v>
      </c>
    </row>
    <row r="4315" spans="1:5">
      <c r="A4315" t="s">
        <v>4830</v>
      </c>
      <c r="B4315">
        <v>10009652995</v>
      </c>
      <c r="C4315" t="s">
        <v>26</v>
      </c>
      <c r="D4315" s="9">
        <v>35917</v>
      </c>
      <c r="E4315" t="s">
        <v>1162</v>
      </c>
    </row>
    <row r="4316" spans="1:5">
      <c r="A4316" t="s">
        <v>4831</v>
      </c>
      <c r="B4316">
        <v>10055237945</v>
      </c>
      <c r="C4316" t="s">
        <v>44</v>
      </c>
      <c r="D4316" s="9">
        <v>38139</v>
      </c>
      <c r="E4316" t="s">
        <v>1163</v>
      </c>
    </row>
    <row r="4317" spans="1:5">
      <c r="A4317" t="s">
        <v>3526</v>
      </c>
      <c r="B4317">
        <v>10015849578</v>
      </c>
      <c r="C4317" t="s">
        <v>196</v>
      </c>
      <c r="D4317" s="9">
        <v>36216</v>
      </c>
      <c r="E4317" t="s">
        <v>1164</v>
      </c>
    </row>
    <row r="4318" spans="1:5">
      <c r="A4318" t="s">
        <v>4832</v>
      </c>
      <c r="B4318">
        <v>10112359932</v>
      </c>
      <c r="C4318" t="s">
        <v>100</v>
      </c>
      <c r="D4318" s="9">
        <v>38315</v>
      </c>
      <c r="E4318" t="s">
        <v>1162</v>
      </c>
    </row>
    <row r="4319" spans="1:5">
      <c r="A4319" t="s">
        <v>4833</v>
      </c>
      <c r="B4319">
        <v>10090838460</v>
      </c>
      <c r="C4319" t="s">
        <v>50</v>
      </c>
      <c r="D4319" s="9">
        <v>38166</v>
      </c>
      <c r="E4319" t="s">
        <v>1162</v>
      </c>
    </row>
    <row r="4320" spans="1:5">
      <c r="A4320" t="s">
        <v>4834</v>
      </c>
      <c r="B4320">
        <v>10115014601</v>
      </c>
      <c r="C4320" t="s">
        <v>30</v>
      </c>
      <c r="D4320" s="9">
        <v>37512</v>
      </c>
      <c r="E4320" t="s">
        <v>1164</v>
      </c>
    </row>
    <row r="4321" spans="1:5">
      <c r="A4321" t="s">
        <v>8133</v>
      </c>
      <c r="B4321">
        <v>10043796692</v>
      </c>
      <c r="C4321" t="s">
        <v>482</v>
      </c>
      <c r="D4321" s="9">
        <v>36282</v>
      </c>
      <c r="E4321" t="s">
        <v>1162</v>
      </c>
    </row>
    <row r="4322" spans="1:5">
      <c r="A4322" t="s">
        <v>7073</v>
      </c>
      <c r="B4322">
        <v>10009503152</v>
      </c>
      <c r="C4322" t="s">
        <v>83</v>
      </c>
      <c r="D4322" s="9">
        <v>35147</v>
      </c>
      <c r="E4322" t="s">
        <v>1164</v>
      </c>
    </row>
    <row r="4323" spans="1:5">
      <c r="A4323" t="s">
        <v>4837</v>
      </c>
      <c r="B4323">
        <v>10009258733</v>
      </c>
      <c r="C4323" t="s">
        <v>222</v>
      </c>
      <c r="D4323" s="9">
        <v>34339</v>
      </c>
      <c r="E4323" t="s">
        <v>1162</v>
      </c>
    </row>
    <row r="4324" spans="1:5">
      <c r="A4324" t="s">
        <v>4838</v>
      </c>
      <c r="B4324">
        <v>10124904254</v>
      </c>
      <c r="C4324" t="s">
        <v>76</v>
      </c>
      <c r="D4324" s="9">
        <v>37117</v>
      </c>
      <c r="E4324" t="s">
        <v>1162</v>
      </c>
    </row>
    <row r="4325" spans="1:5">
      <c r="A4325" t="s">
        <v>4839</v>
      </c>
      <c r="B4325">
        <v>10059695703</v>
      </c>
      <c r="C4325" t="s">
        <v>32</v>
      </c>
      <c r="D4325" s="9">
        <v>25520</v>
      </c>
      <c r="E4325" t="s">
        <v>1162</v>
      </c>
    </row>
    <row r="4326" spans="1:5">
      <c r="A4326" t="s">
        <v>5415</v>
      </c>
      <c r="B4326">
        <v>10060017823</v>
      </c>
      <c r="C4326" t="s">
        <v>148</v>
      </c>
      <c r="D4326" s="9">
        <v>35828</v>
      </c>
      <c r="E4326" t="s">
        <v>1164</v>
      </c>
    </row>
    <row r="4327" spans="1:5">
      <c r="A4327" t="s">
        <v>4841</v>
      </c>
      <c r="B4327">
        <v>10073851235</v>
      </c>
      <c r="C4327" t="s">
        <v>50</v>
      </c>
      <c r="D4327" s="9">
        <v>37885</v>
      </c>
      <c r="E4327" t="s">
        <v>1162</v>
      </c>
    </row>
    <row r="4328" spans="1:5">
      <c r="A4328" t="s">
        <v>4842</v>
      </c>
      <c r="B4328">
        <v>10071650446</v>
      </c>
      <c r="C4328" t="s">
        <v>26</v>
      </c>
      <c r="D4328" s="9">
        <v>37633</v>
      </c>
      <c r="E4328" t="s">
        <v>1162</v>
      </c>
    </row>
    <row r="4329" spans="1:5">
      <c r="A4329" t="s">
        <v>4843</v>
      </c>
      <c r="B4329">
        <v>10003298687</v>
      </c>
      <c r="C4329" t="s">
        <v>42</v>
      </c>
      <c r="D4329" s="9">
        <v>29917</v>
      </c>
      <c r="E4329" t="s">
        <v>1162</v>
      </c>
    </row>
    <row r="4330" spans="1:5">
      <c r="A4330" t="s">
        <v>4844</v>
      </c>
      <c r="B4330">
        <v>10064902882</v>
      </c>
      <c r="C4330" t="s">
        <v>254</v>
      </c>
      <c r="D4330" s="9">
        <v>36547</v>
      </c>
      <c r="E4330" t="s">
        <v>1164</v>
      </c>
    </row>
    <row r="4331" spans="1:5">
      <c r="A4331" t="s">
        <v>4845</v>
      </c>
      <c r="B4331">
        <v>10079996789</v>
      </c>
      <c r="C4331" t="s">
        <v>50</v>
      </c>
      <c r="D4331" s="9">
        <v>37632</v>
      </c>
      <c r="E4331" t="s">
        <v>1163</v>
      </c>
    </row>
    <row r="4332" spans="1:5">
      <c r="A4332" t="s">
        <v>4846</v>
      </c>
      <c r="B4332">
        <v>10051885179</v>
      </c>
      <c r="C4332" t="s">
        <v>44</v>
      </c>
      <c r="D4332" s="9">
        <v>36949</v>
      </c>
      <c r="E4332" t="s">
        <v>1164</v>
      </c>
    </row>
    <row r="4333" spans="1:5">
      <c r="A4333" t="s">
        <v>4847</v>
      </c>
      <c r="B4333">
        <v>10120245729</v>
      </c>
      <c r="C4333" t="s">
        <v>522</v>
      </c>
      <c r="D4333" s="9">
        <v>38318</v>
      </c>
      <c r="E4333" t="s">
        <v>1162</v>
      </c>
    </row>
    <row r="4334" spans="1:5">
      <c r="A4334" t="s">
        <v>4848</v>
      </c>
      <c r="B4334">
        <v>10129484472</v>
      </c>
      <c r="C4334" t="s">
        <v>176</v>
      </c>
      <c r="D4334" s="9">
        <v>37247</v>
      </c>
      <c r="E4334" t="s">
        <v>1162</v>
      </c>
    </row>
    <row r="4335" spans="1:5">
      <c r="A4335" t="s">
        <v>8142</v>
      </c>
      <c r="B4335">
        <v>10089838653</v>
      </c>
      <c r="C4335" t="s">
        <v>50</v>
      </c>
      <c r="D4335" s="9">
        <v>38044</v>
      </c>
      <c r="E4335" t="s">
        <v>1162</v>
      </c>
    </row>
    <row r="4336" spans="1:5">
      <c r="A4336" t="s">
        <v>4907</v>
      </c>
      <c r="B4336">
        <v>10047362050</v>
      </c>
      <c r="C4336" t="s">
        <v>40</v>
      </c>
      <c r="D4336" s="9">
        <v>37855</v>
      </c>
      <c r="E4336" t="s">
        <v>1164</v>
      </c>
    </row>
    <row r="4337" spans="1:5">
      <c r="A4337" t="s">
        <v>4850</v>
      </c>
      <c r="B4337">
        <v>10068629096</v>
      </c>
      <c r="C4337" t="s">
        <v>26</v>
      </c>
      <c r="D4337" s="9">
        <v>37102</v>
      </c>
      <c r="E4337" t="s">
        <v>1162</v>
      </c>
    </row>
    <row r="4338" spans="1:5">
      <c r="A4338" t="s">
        <v>4851</v>
      </c>
      <c r="B4338">
        <v>10049081273</v>
      </c>
      <c r="C4338" t="s">
        <v>851</v>
      </c>
      <c r="D4338" s="9">
        <v>35980</v>
      </c>
      <c r="E4338" t="s">
        <v>1162</v>
      </c>
    </row>
    <row r="4339" spans="1:5">
      <c r="A4339" t="s">
        <v>4852</v>
      </c>
      <c r="B4339">
        <v>10072044207</v>
      </c>
      <c r="C4339" t="s">
        <v>222</v>
      </c>
      <c r="D4339" s="9">
        <v>30298</v>
      </c>
      <c r="E4339" t="s">
        <v>1164</v>
      </c>
    </row>
    <row r="4340" spans="1:5">
      <c r="A4340" t="s">
        <v>4853</v>
      </c>
      <c r="B4340">
        <v>10065034339</v>
      </c>
      <c r="C4340" t="s">
        <v>76</v>
      </c>
      <c r="D4340" s="9">
        <v>37866</v>
      </c>
      <c r="E4340" t="s">
        <v>1162</v>
      </c>
    </row>
    <row r="4341" spans="1:5">
      <c r="A4341" t="s">
        <v>4854</v>
      </c>
      <c r="B4341">
        <v>10085828210</v>
      </c>
      <c r="C4341" t="s">
        <v>42</v>
      </c>
      <c r="D4341" s="9">
        <v>37391</v>
      </c>
      <c r="E4341" t="s">
        <v>1164</v>
      </c>
    </row>
    <row r="4342" spans="1:5">
      <c r="A4342" t="s">
        <v>4855</v>
      </c>
      <c r="B4342">
        <v>10101449755</v>
      </c>
      <c r="C4342" t="s">
        <v>56</v>
      </c>
      <c r="D4342" s="9">
        <v>37679</v>
      </c>
      <c r="E4342" t="s">
        <v>1162</v>
      </c>
    </row>
    <row r="4343" spans="1:5">
      <c r="A4343" t="s">
        <v>4856</v>
      </c>
      <c r="B4343">
        <v>10053810833</v>
      </c>
      <c r="C4343" t="s">
        <v>44</v>
      </c>
      <c r="D4343" s="9">
        <v>37073</v>
      </c>
      <c r="E4343" t="s">
        <v>1164</v>
      </c>
    </row>
    <row r="4344" spans="1:5">
      <c r="A4344" t="s">
        <v>7911</v>
      </c>
      <c r="B4344">
        <v>10119338373</v>
      </c>
      <c r="C4344" t="s">
        <v>476</v>
      </c>
      <c r="D4344" s="9">
        <v>38430</v>
      </c>
      <c r="E4344" t="s">
        <v>1162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1162</v>
      </c>
    </row>
    <row r="4346" spans="1:5">
      <c r="A4346" t="s">
        <v>4857</v>
      </c>
      <c r="B4346">
        <v>10069844125</v>
      </c>
      <c r="C4346" t="s">
        <v>26</v>
      </c>
      <c r="D4346" s="9">
        <v>37651</v>
      </c>
      <c r="E4346" t="s">
        <v>1162</v>
      </c>
    </row>
    <row r="4347" spans="1:5">
      <c r="A4347" t="s">
        <v>2556</v>
      </c>
      <c r="B4347">
        <v>10010853775</v>
      </c>
      <c r="C4347" t="s">
        <v>196</v>
      </c>
      <c r="D4347" s="9">
        <v>35936</v>
      </c>
      <c r="E4347" t="s">
        <v>1164</v>
      </c>
    </row>
    <row r="4348" spans="1:5">
      <c r="A4348" t="s">
        <v>4859</v>
      </c>
      <c r="B4348">
        <v>10036589693</v>
      </c>
      <c r="C4348" t="s">
        <v>93</v>
      </c>
      <c r="D4348" s="9">
        <v>36760</v>
      </c>
      <c r="E4348" t="s">
        <v>1162</v>
      </c>
    </row>
    <row r="4349" spans="1:5">
      <c r="A4349" t="s">
        <v>4860</v>
      </c>
      <c r="B4349">
        <v>10039917302</v>
      </c>
      <c r="C4349" t="s">
        <v>35</v>
      </c>
      <c r="D4349" s="9">
        <v>37517</v>
      </c>
      <c r="E4349" t="s">
        <v>1162</v>
      </c>
    </row>
    <row r="4350" spans="1:5">
      <c r="A4350" t="s">
        <v>4861</v>
      </c>
      <c r="B4350">
        <v>10096304917</v>
      </c>
      <c r="C4350" t="s">
        <v>30</v>
      </c>
      <c r="D4350" s="9">
        <v>37471</v>
      </c>
      <c r="E4350" t="s">
        <v>1164</v>
      </c>
    </row>
    <row r="4351" spans="1:5">
      <c r="A4351" t="s">
        <v>4862</v>
      </c>
      <c r="B4351">
        <v>10049079455</v>
      </c>
      <c r="C4351" t="s">
        <v>32</v>
      </c>
      <c r="D4351" s="9">
        <v>32014</v>
      </c>
      <c r="E4351" t="s">
        <v>1162</v>
      </c>
    </row>
    <row r="4352" spans="1:5">
      <c r="A4352" t="s">
        <v>4863</v>
      </c>
      <c r="B4352">
        <v>10049134827</v>
      </c>
      <c r="C4352" t="s">
        <v>35</v>
      </c>
      <c r="D4352" s="9">
        <v>38083</v>
      </c>
      <c r="E4352" t="s">
        <v>1162</v>
      </c>
    </row>
    <row r="4353" spans="1:5">
      <c r="A4353" t="s">
        <v>4864</v>
      </c>
      <c r="B4353">
        <v>10120363644</v>
      </c>
      <c r="C4353" t="s">
        <v>851</v>
      </c>
      <c r="D4353" s="9">
        <v>38380</v>
      </c>
      <c r="E4353" t="s">
        <v>1162</v>
      </c>
    </row>
    <row r="4354" spans="1:5">
      <c r="A4354" t="s">
        <v>4865</v>
      </c>
      <c r="B4354">
        <v>10065058789</v>
      </c>
      <c r="C4354" t="s">
        <v>76</v>
      </c>
      <c r="D4354" s="9">
        <v>38125</v>
      </c>
      <c r="E4354" t="s">
        <v>1162</v>
      </c>
    </row>
    <row r="4355" spans="1:5">
      <c r="A4355" t="s">
        <v>4866</v>
      </c>
      <c r="B4355">
        <v>10097927645</v>
      </c>
      <c r="C4355" t="s">
        <v>26</v>
      </c>
      <c r="D4355" s="9">
        <v>36870</v>
      </c>
      <c r="E4355" t="s">
        <v>1162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1162</v>
      </c>
    </row>
    <row r="4357" spans="1:5">
      <c r="A4357" t="s">
        <v>4867</v>
      </c>
      <c r="B4357">
        <v>10036358816</v>
      </c>
      <c r="C4357" t="s">
        <v>28</v>
      </c>
      <c r="D4357" s="9">
        <v>37714</v>
      </c>
      <c r="E4357" t="s">
        <v>1162</v>
      </c>
    </row>
    <row r="4358" spans="1:5">
      <c r="A4358" t="s">
        <v>4868</v>
      </c>
      <c r="B4358">
        <v>10015727522</v>
      </c>
      <c r="C4358" t="s">
        <v>24</v>
      </c>
      <c r="D4358" s="9">
        <v>36421</v>
      </c>
      <c r="E4358" t="s">
        <v>1164</v>
      </c>
    </row>
    <row r="4359" spans="1:5">
      <c r="A4359" t="s">
        <v>4869</v>
      </c>
      <c r="B4359">
        <v>10030701894</v>
      </c>
      <c r="C4359" t="s">
        <v>24</v>
      </c>
      <c r="D4359" s="9">
        <v>37682</v>
      </c>
      <c r="E4359" t="s">
        <v>1162</v>
      </c>
    </row>
    <row r="4360" spans="1:5">
      <c r="A4360" t="s">
        <v>4870</v>
      </c>
      <c r="B4360">
        <v>10067494402</v>
      </c>
      <c r="C4360" t="s">
        <v>26</v>
      </c>
      <c r="D4360" s="9">
        <v>37667</v>
      </c>
      <c r="E4360" t="s">
        <v>1162</v>
      </c>
    </row>
    <row r="4361" spans="1:5">
      <c r="A4361" t="s">
        <v>4871</v>
      </c>
      <c r="B4361">
        <v>10035249780</v>
      </c>
      <c r="C4361" t="s">
        <v>42</v>
      </c>
      <c r="D4361" s="9">
        <v>34008</v>
      </c>
      <c r="E4361" t="s">
        <v>1162</v>
      </c>
    </row>
    <row r="4362" spans="1:5">
      <c r="A4362" t="s">
        <v>4872</v>
      </c>
      <c r="B4362">
        <v>10104236180</v>
      </c>
      <c r="C4362" t="s">
        <v>56</v>
      </c>
      <c r="D4362" s="9">
        <v>37752</v>
      </c>
      <c r="E4362" t="s">
        <v>1162</v>
      </c>
    </row>
    <row r="4363" spans="1:5">
      <c r="A4363" t="s">
        <v>4873</v>
      </c>
      <c r="B4363">
        <v>10051903872</v>
      </c>
      <c r="C4363" t="s">
        <v>44</v>
      </c>
      <c r="D4363" s="9">
        <v>37117</v>
      </c>
      <c r="E4363" t="s">
        <v>1164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1164</v>
      </c>
    </row>
    <row r="4365" spans="1:5">
      <c r="A4365" t="s">
        <v>4874</v>
      </c>
      <c r="B4365">
        <v>10015922229</v>
      </c>
      <c r="C4365" t="s">
        <v>44</v>
      </c>
      <c r="D4365" s="9">
        <v>36455</v>
      </c>
      <c r="E4365" t="s">
        <v>1162</v>
      </c>
    </row>
    <row r="4366" spans="1:5">
      <c r="A4366" t="s">
        <v>4470</v>
      </c>
      <c r="B4366">
        <v>10007503437</v>
      </c>
      <c r="C4366" t="s">
        <v>40</v>
      </c>
      <c r="D4366" s="9">
        <v>33992</v>
      </c>
      <c r="E4366" t="s">
        <v>1162</v>
      </c>
    </row>
    <row r="4367" spans="1:5">
      <c r="A4367" t="s">
        <v>4876</v>
      </c>
      <c r="B4367">
        <v>10010100916</v>
      </c>
      <c r="C4367" t="s">
        <v>254</v>
      </c>
      <c r="D4367" s="9">
        <v>35075</v>
      </c>
      <c r="E4367" t="s">
        <v>1164</v>
      </c>
    </row>
    <row r="4368" spans="1:5">
      <c r="A4368" t="s">
        <v>4877</v>
      </c>
      <c r="B4368">
        <v>10020964310</v>
      </c>
      <c r="C4368" t="s">
        <v>30</v>
      </c>
      <c r="D4368" s="9">
        <v>36729</v>
      </c>
      <c r="E4368" t="s">
        <v>1164</v>
      </c>
    </row>
    <row r="4369" spans="1:5">
      <c r="A4369" t="s">
        <v>4878</v>
      </c>
      <c r="B4369">
        <v>10025562110</v>
      </c>
      <c r="C4369" t="s">
        <v>26</v>
      </c>
      <c r="D4369" s="9">
        <v>36701</v>
      </c>
      <c r="E4369" t="s">
        <v>1162</v>
      </c>
    </row>
    <row r="4370" spans="1:5">
      <c r="A4370" t="s">
        <v>4879</v>
      </c>
      <c r="B4370">
        <v>10049986609</v>
      </c>
      <c r="C4370" t="s">
        <v>28</v>
      </c>
      <c r="D4370" s="9">
        <v>37128</v>
      </c>
      <c r="E4370" t="s">
        <v>1162</v>
      </c>
    </row>
    <row r="4371" spans="1:5">
      <c r="A4371" t="s">
        <v>4880</v>
      </c>
      <c r="B4371">
        <v>10135439969</v>
      </c>
      <c r="C4371" t="s">
        <v>50</v>
      </c>
      <c r="D4371" s="9">
        <v>37607</v>
      </c>
      <c r="E4371" t="s">
        <v>1164</v>
      </c>
    </row>
    <row r="4372" spans="1:5">
      <c r="A4372" t="s">
        <v>6099</v>
      </c>
      <c r="B4372">
        <v>10009332592</v>
      </c>
      <c r="C4372" t="s">
        <v>162</v>
      </c>
      <c r="D4372" s="9">
        <v>31618</v>
      </c>
      <c r="E4372" t="s">
        <v>1164</v>
      </c>
    </row>
    <row r="4373" spans="1:5">
      <c r="A4373" t="s">
        <v>4882</v>
      </c>
      <c r="B4373">
        <v>10108567838</v>
      </c>
      <c r="C4373" t="s">
        <v>42</v>
      </c>
      <c r="D4373" s="9">
        <v>37583</v>
      </c>
      <c r="E4373" t="s">
        <v>1164</v>
      </c>
    </row>
    <row r="4374" spans="1:5">
      <c r="A4374" t="s">
        <v>4883</v>
      </c>
      <c r="B4374">
        <v>10062930853</v>
      </c>
      <c r="C4374" t="s">
        <v>50</v>
      </c>
      <c r="D4374" s="9">
        <v>37394</v>
      </c>
      <c r="E4374" t="s">
        <v>1164</v>
      </c>
    </row>
    <row r="4375" spans="1:5">
      <c r="A4375" t="s">
        <v>4884</v>
      </c>
      <c r="B4375">
        <v>10053810631</v>
      </c>
      <c r="C4375" t="s">
        <v>44</v>
      </c>
      <c r="D4375" s="9">
        <v>36980</v>
      </c>
      <c r="E4375" t="s">
        <v>1164</v>
      </c>
    </row>
    <row r="4376" spans="1:5">
      <c r="A4376" t="s">
        <v>4885</v>
      </c>
      <c r="B4376">
        <v>10089581302</v>
      </c>
      <c r="C4376" t="s">
        <v>93</v>
      </c>
      <c r="D4376" s="9">
        <v>38182</v>
      </c>
      <c r="E4376" t="s">
        <v>1162</v>
      </c>
    </row>
    <row r="4377" spans="1:5">
      <c r="A4377" t="s">
        <v>3261</v>
      </c>
      <c r="B4377">
        <v>10088702440</v>
      </c>
      <c r="C4377" t="s">
        <v>1071</v>
      </c>
      <c r="D4377" s="9">
        <v>31550</v>
      </c>
      <c r="E4377" t="s">
        <v>1162</v>
      </c>
    </row>
    <row r="4378" spans="1:5">
      <c r="A4378" t="s">
        <v>4542</v>
      </c>
      <c r="B4378">
        <v>10047309409</v>
      </c>
      <c r="C4378" t="s">
        <v>40</v>
      </c>
      <c r="D4378" s="9">
        <v>36967</v>
      </c>
      <c r="E4378" t="s">
        <v>1162</v>
      </c>
    </row>
    <row r="4379" spans="1:5">
      <c r="A4379" t="s">
        <v>4887</v>
      </c>
      <c r="B4379">
        <v>10009252871</v>
      </c>
      <c r="C4379" t="s">
        <v>30</v>
      </c>
      <c r="D4379" s="9">
        <v>34192</v>
      </c>
      <c r="E4379" t="s">
        <v>1164</v>
      </c>
    </row>
    <row r="4380" spans="1:5">
      <c r="A4380" t="s">
        <v>4888</v>
      </c>
      <c r="B4380">
        <v>10004722870</v>
      </c>
      <c r="C4380" t="s">
        <v>26</v>
      </c>
      <c r="D4380" s="9">
        <v>30106</v>
      </c>
      <c r="E4380" t="s">
        <v>1162</v>
      </c>
    </row>
    <row r="4381" spans="1:5">
      <c r="A4381" t="s">
        <v>4889</v>
      </c>
      <c r="B4381">
        <v>10026079745</v>
      </c>
      <c r="C4381" t="s">
        <v>26</v>
      </c>
      <c r="D4381" s="9">
        <v>36837</v>
      </c>
      <c r="E4381" t="s">
        <v>1162</v>
      </c>
    </row>
    <row r="4382" spans="1:5">
      <c r="A4382" t="s">
        <v>3708</v>
      </c>
      <c r="B4382">
        <v>10008984709</v>
      </c>
      <c r="C4382" t="s">
        <v>162</v>
      </c>
      <c r="D4382" s="9">
        <v>31592</v>
      </c>
      <c r="E4382" t="s">
        <v>1164</v>
      </c>
    </row>
    <row r="4383" spans="1:5">
      <c r="A4383" t="s">
        <v>4891</v>
      </c>
      <c r="B4383">
        <v>10084612676</v>
      </c>
      <c r="C4383" t="s">
        <v>42</v>
      </c>
      <c r="D4383" s="9">
        <v>37450</v>
      </c>
      <c r="E4383" t="s">
        <v>1162</v>
      </c>
    </row>
    <row r="4384" spans="1:5">
      <c r="A4384" t="s">
        <v>7562</v>
      </c>
      <c r="B4384">
        <v>10010091519</v>
      </c>
      <c r="C4384" t="s">
        <v>196</v>
      </c>
      <c r="D4384" s="9">
        <v>35269</v>
      </c>
      <c r="E4384" t="s">
        <v>1164</v>
      </c>
    </row>
    <row r="4385" spans="1:5">
      <c r="A4385" t="s">
        <v>3140</v>
      </c>
      <c r="B4385">
        <v>10010853674</v>
      </c>
      <c r="C4385" t="s">
        <v>196</v>
      </c>
      <c r="D4385" s="9">
        <v>34200</v>
      </c>
      <c r="E4385" t="s">
        <v>1171</v>
      </c>
    </row>
    <row r="4386" spans="1:5">
      <c r="A4386" t="s">
        <v>4893</v>
      </c>
      <c r="B4386">
        <v>10122263026</v>
      </c>
      <c r="C4386" t="s">
        <v>76</v>
      </c>
      <c r="D4386" s="9">
        <v>37256</v>
      </c>
      <c r="E4386" t="s">
        <v>1162</v>
      </c>
    </row>
    <row r="4387" spans="1:5">
      <c r="A4387" t="s">
        <v>4894</v>
      </c>
      <c r="B4387">
        <v>10063226705</v>
      </c>
      <c r="C4387" t="s">
        <v>30</v>
      </c>
      <c r="D4387" s="9">
        <v>37235</v>
      </c>
      <c r="E4387" t="s">
        <v>1171</v>
      </c>
    </row>
    <row r="4388" spans="1:5">
      <c r="A4388" t="s">
        <v>3910</v>
      </c>
      <c r="B4388">
        <v>10060367528</v>
      </c>
      <c r="C4388" t="s">
        <v>32</v>
      </c>
      <c r="D4388" s="9">
        <v>33430</v>
      </c>
      <c r="E4388" t="s">
        <v>1162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1162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1162</v>
      </c>
    </row>
    <row r="4391" spans="1:5">
      <c r="A4391" t="s">
        <v>4896</v>
      </c>
      <c r="B4391">
        <v>10069309211</v>
      </c>
      <c r="C4391" t="s">
        <v>26</v>
      </c>
      <c r="D4391" s="9">
        <v>37728</v>
      </c>
      <c r="E4391" t="s">
        <v>1162</v>
      </c>
    </row>
    <row r="4392" spans="1:5">
      <c r="A4392" t="s">
        <v>4911</v>
      </c>
      <c r="B4392">
        <v>10118975736</v>
      </c>
      <c r="C4392" t="s">
        <v>162</v>
      </c>
      <c r="D4392" s="9">
        <v>30288</v>
      </c>
      <c r="E4392" t="s">
        <v>1162</v>
      </c>
    </row>
    <row r="4393" spans="1:5">
      <c r="A4393" t="s">
        <v>4898</v>
      </c>
      <c r="B4393">
        <v>10085199730</v>
      </c>
      <c r="C4393" t="s">
        <v>42</v>
      </c>
      <c r="D4393" s="9">
        <v>37868</v>
      </c>
      <c r="E4393" t="s">
        <v>1164</v>
      </c>
    </row>
    <row r="4394" spans="1:5">
      <c r="A4394" t="s">
        <v>4899</v>
      </c>
      <c r="B4394">
        <v>10055209754</v>
      </c>
      <c r="C4394" t="s">
        <v>44</v>
      </c>
      <c r="D4394" s="9">
        <v>37828</v>
      </c>
      <c r="E4394" t="s">
        <v>1164</v>
      </c>
    </row>
    <row r="4395" spans="1:5">
      <c r="A4395" t="s">
        <v>4900</v>
      </c>
      <c r="B4395">
        <v>10059000535</v>
      </c>
      <c r="C4395" t="s">
        <v>722</v>
      </c>
      <c r="D4395" s="9">
        <v>38147</v>
      </c>
      <c r="E4395" t="s">
        <v>1162</v>
      </c>
    </row>
    <row r="4396" spans="1:5">
      <c r="A4396" t="s">
        <v>4901</v>
      </c>
      <c r="B4396">
        <v>10087761944</v>
      </c>
      <c r="C4396" t="s">
        <v>35</v>
      </c>
      <c r="D4396" s="9">
        <v>38247</v>
      </c>
      <c r="E4396" t="s">
        <v>1162</v>
      </c>
    </row>
    <row r="4397" spans="1:5">
      <c r="A4397" t="s">
        <v>4902</v>
      </c>
      <c r="B4397">
        <v>10021170232</v>
      </c>
      <c r="C4397" t="s">
        <v>30</v>
      </c>
      <c r="D4397" s="9">
        <v>36843</v>
      </c>
      <c r="E4397" t="s">
        <v>1164</v>
      </c>
    </row>
    <row r="4398" spans="1:5">
      <c r="A4398" t="s">
        <v>4903</v>
      </c>
      <c r="B4398">
        <v>10084699673</v>
      </c>
      <c r="C4398" t="s">
        <v>42</v>
      </c>
      <c r="D4398" s="9">
        <v>37356</v>
      </c>
      <c r="E4398" t="s">
        <v>1164</v>
      </c>
    </row>
    <row r="4399" spans="1:5">
      <c r="A4399" t="s">
        <v>4904</v>
      </c>
      <c r="B4399">
        <v>10076574006</v>
      </c>
      <c r="C4399" t="s">
        <v>50</v>
      </c>
      <c r="D4399" s="9">
        <v>36599</v>
      </c>
      <c r="E4399" t="s">
        <v>1164</v>
      </c>
    </row>
    <row r="4400" spans="1:5">
      <c r="A4400" t="s">
        <v>4905</v>
      </c>
      <c r="B4400">
        <v>10054650790</v>
      </c>
      <c r="C4400" t="s">
        <v>44</v>
      </c>
      <c r="D4400" s="9">
        <v>36948</v>
      </c>
      <c r="E4400" t="s">
        <v>1164</v>
      </c>
    </row>
    <row r="4401" spans="1:5">
      <c r="A4401" t="s">
        <v>4906</v>
      </c>
      <c r="B4401">
        <v>10072631055</v>
      </c>
      <c r="C4401" t="s">
        <v>26</v>
      </c>
      <c r="D4401" s="9">
        <v>37775</v>
      </c>
      <c r="E4401" t="s">
        <v>1162</v>
      </c>
    </row>
    <row r="4402" spans="1:5">
      <c r="A4402" t="s">
        <v>4875</v>
      </c>
      <c r="B4402">
        <v>10048203122</v>
      </c>
      <c r="C4402" t="s">
        <v>40</v>
      </c>
      <c r="D4402" s="9">
        <v>33244</v>
      </c>
      <c r="E4402" t="s">
        <v>1164</v>
      </c>
    </row>
    <row r="4403" spans="1:5">
      <c r="A4403" t="s">
        <v>3000</v>
      </c>
      <c r="B4403">
        <v>10015958201</v>
      </c>
      <c r="C4403" t="s">
        <v>196</v>
      </c>
      <c r="D4403" s="9">
        <v>35629</v>
      </c>
      <c r="E4403" t="s">
        <v>1164</v>
      </c>
    </row>
    <row r="4404" spans="1:5">
      <c r="A4404" t="s">
        <v>4909</v>
      </c>
      <c r="B4404">
        <v>10082960242</v>
      </c>
      <c r="C4404" t="s">
        <v>30</v>
      </c>
      <c r="D4404" s="9">
        <v>37807</v>
      </c>
      <c r="E4404" t="s">
        <v>1162</v>
      </c>
    </row>
    <row r="4405" spans="1:5">
      <c r="A4405" t="s">
        <v>4910</v>
      </c>
      <c r="B4405">
        <v>10035445295</v>
      </c>
      <c r="C4405" t="s">
        <v>42</v>
      </c>
      <c r="D4405" s="9">
        <v>36660</v>
      </c>
      <c r="E4405" t="s">
        <v>1164</v>
      </c>
    </row>
    <row r="4406" spans="1:5">
      <c r="A4406" t="s">
        <v>7946</v>
      </c>
      <c r="B4406">
        <v>10119080315</v>
      </c>
      <c r="C4406" t="s">
        <v>162</v>
      </c>
      <c r="D4406" s="9">
        <v>27239</v>
      </c>
      <c r="E4406" t="s">
        <v>1164</v>
      </c>
    </row>
    <row r="4407" spans="1:5">
      <c r="A4407" t="s">
        <v>4912</v>
      </c>
      <c r="B4407">
        <v>10095816277</v>
      </c>
      <c r="C4407" t="s">
        <v>30</v>
      </c>
      <c r="D4407" s="9">
        <v>37538</v>
      </c>
      <c r="E4407" t="s">
        <v>1164</v>
      </c>
    </row>
    <row r="4408" spans="1:5">
      <c r="A4408" t="s">
        <v>4913</v>
      </c>
      <c r="B4408">
        <v>10072875272</v>
      </c>
      <c r="C4408" t="s">
        <v>100</v>
      </c>
      <c r="D4408" s="9">
        <v>35393</v>
      </c>
      <c r="E4408" t="s">
        <v>1162</v>
      </c>
    </row>
    <row r="4409" spans="1:5">
      <c r="A4409" t="s">
        <v>4914</v>
      </c>
      <c r="B4409">
        <v>10080655682</v>
      </c>
      <c r="C4409" t="s">
        <v>42</v>
      </c>
      <c r="D4409" s="9">
        <v>37908</v>
      </c>
      <c r="E4409" t="s">
        <v>1162</v>
      </c>
    </row>
    <row r="4410" spans="1:5">
      <c r="A4410" t="s">
        <v>4915</v>
      </c>
      <c r="B4410">
        <v>10055146100</v>
      </c>
      <c r="C4410" t="s">
        <v>44</v>
      </c>
      <c r="D4410" s="9">
        <v>37695</v>
      </c>
      <c r="E4410" t="s">
        <v>1164</v>
      </c>
    </row>
    <row r="4411" spans="1:5">
      <c r="A4411" t="s">
        <v>1209</v>
      </c>
      <c r="B4411">
        <v>10064348568</v>
      </c>
      <c r="C4411" t="s">
        <v>162</v>
      </c>
      <c r="D4411" s="9">
        <v>38105</v>
      </c>
      <c r="E4411" t="s">
        <v>1164</v>
      </c>
    </row>
    <row r="4412" spans="1:5">
      <c r="A4412" t="s">
        <v>4917</v>
      </c>
      <c r="B4412">
        <v>10079374373</v>
      </c>
      <c r="C4412" t="s">
        <v>44</v>
      </c>
      <c r="D4412" s="9">
        <v>38705</v>
      </c>
      <c r="E4412" t="s">
        <v>1162</v>
      </c>
    </row>
    <row r="4413" spans="1:5">
      <c r="A4413" t="s">
        <v>4918</v>
      </c>
      <c r="B4413">
        <v>10021590059</v>
      </c>
      <c r="C4413" t="s">
        <v>30</v>
      </c>
      <c r="D4413" s="9">
        <v>36730</v>
      </c>
      <c r="E4413" t="s">
        <v>1164</v>
      </c>
    </row>
    <row r="4414" spans="1:5">
      <c r="A4414" t="s">
        <v>4919</v>
      </c>
      <c r="B4414">
        <v>10014054573</v>
      </c>
      <c r="C4414" t="s">
        <v>32</v>
      </c>
      <c r="D4414" s="9">
        <v>35391</v>
      </c>
      <c r="E4414" t="s">
        <v>1162</v>
      </c>
    </row>
    <row r="4415" spans="1:5">
      <c r="A4415" t="s">
        <v>4920</v>
      </c>
      <c r="B4415">
        <v>10131776706</v>
      </c>
      <c r="C4415" t="s">
        <v>522</v>
      </c>
      <c r="D4415" s="9">
        <v>38478</v>
      </c>
      <c r="E4415" t="s">
        <v>1162</v>
      </c>
    </row>
    <row r="4416" spans="1:5">
      <c r="A4416" t="s">
        <v>4921</v>
      </c>
      <c r="B4416">
        <v>10006061369</v>
      </c>
      <c r="C4416" t="s">
        <v>44</v>
      </c>
      <c r="D4416" s="9">
        <v>32699</v>
      </c>
      <c r="E4416" t="s">
        <v>1162</v>
      </c>
    </row>
    <row r="4417" spans="1:5">
      <c r="A4417" t="s">
        <v>4922</v>
      </c>
      <c r="B4417">
        <v>10010835688</v>
      </c>
      <c r="C4417" t="s">
        <v>152</v>
      </c>
      <c r="D4417" s="9">
        <v>35502</v>
      </c>
      <c r="E4417" t="s">
        <v>1162</v>
      </c>
    </row>
    <row r="4418" spans="1:5">
      <c r="A4418" t="s">
        <v>5224</v>
      </c>
      <c r="B4418">
        <v>10047134708</v>
      </c>
      <c r="C4418" t="s">
        <v>40</v>
      </c>
      <c r="D4418" s="9">
        <v>37760</v>
      </c>
      <c r="E4418" t="s">
        <v>1164</v>
      </c>
    </row>
    <row r="4419" spans="1:5">
      <c r="A4419" t="s">
        <v>4924</v>
      </c>
      <c r="B4419">
        <v>10023932611</v>
      </c>
      <c r="C4419" t="s">
        <v>111</v>
      </c>
      <c r="D4419" s="9">
        <v>37207</v>
      </c>
      <c r="E4419" t="s">
        <v>1162</v>
      </c>
    </row>
    <row r="4420" spans="1:5">
      <c r="A4420" t="s">
        <v>4925</v>
      </c>
      <c r="B4420">
        <v>10078216740</v>
      </c>
      <c r="C4420" t="s">
        <v>248</v>
      </c>
      <c r="D4420" s="9">
        <v>38088</v>
      </c>
      <c r="E4420" t="s">
        <v>1162</v>
      </c>
    </row>
    <row r="4421" spans="1:5">
      <c r="A4421" t="s">
        <v>4926</v>
      </c>
      <c r="B4421">
        <v>10081168570</v>
      </c>
      <c r="C4421" t="s">
        <v>248</v>
      </c>
      <c r="D4421" s="9">
        <v>38006</v>
      </c>
      <c r="E4421" t="s">
        <v>1163</v>
      </c>
    </row>
    <row r="4422" spans="1:5">
      <c r="A4422" t="s">
        <v>4927</v>
      </c>
      <c r="B4422">
        <v>10054288961</v>
      </c>
      <c r="C4422" t="s">
        <v>205</v>
      </c>
      <c r="D4422" s="9">
        <v>37902</v>
      </c>
      <c r="E4422" t="s">
        <v>1162</v>
      </c>
    </row>
    <row r="4423" spans="1:5">
      <c r="A4423" t="s">
        <v>7215</v>
      </c>
      <c r="B4423">
        <v>10009030882</v>
      </c>
      <c r="C4423" t="s">
        <v>54</v>
      </c>
      <c r="D4423" s="9">
        <v>34836</v>
      </c>
      <c r="E4423" t="s">
        <v>1164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1162</v>
      </c>
    </row>
    <row r="4425" spans="1:5">
      <c r="A4425" t="s">
        <v>4929</v>
      </c>
      <c r="B4425">
        <v>10050151812</v>
      </c>
      <c r="C4425" t="s">
        <v>85</v>
      </c>
      <c r="D4425" s="9">
        <v>38103</v>
      </c>
      <c r="E4425" t="s">
        <v>1162</v>
      </c>
    </row>
    <row r="4426" spans="1:5">
      <c r="A4426" t="s">
        <v>4930</v>
      </c>
      <c r="B4426">
        <v>10066728809</v>
      </c>
      <c r="C4426" t="s">
        <v>26</v>
      </c>
      <c r="D4426" s="9">
        <v>37572</v>
      </c>
      <c r="E4426" t="s">
        <v>1162</v>
      </c>
    </row>
    <row r="4427" spans="1:5">
      <c r="A4427" t="s">
        <v>4931</v>
      </c>
      <c r="B4427">
        <v>10089404678</v>
      </c>
      <c r="C4427" t="s">
        <v>35</v>
      </c>
      <c r="D4427" s="9">
        <v>38012</v>
      </c>
      <c r="E4427" t="s">
        <v>1162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1164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1164</v>
      </c>
    </row>
    <row r="4430" spans="1:5">
      <c r="A4430" t="s">
        <v>5133</v>
      </c>
      <c r="B4430">
        <v>10062931661</v>
      </c>
      <c r="C4430" t="s">
        <v>476</v>
      </c>
      <c r="D4430" s="9">
        <v>36857</v>
      </c>
      <c r="E4430" t="s">
        <v>1164</v>
      </c>
    </row>
    <row r="4431" spans="1:5">
      <c r="A4431" t="s">
        <v>6765</v>
      </c>
      <c r="B4431">
        <v>10002722347</v>
      </c>
      <c r="C4431" t="s">
        <v>40</v>
      </c>
      <c r="D4431" s="9">
        <v>30755</v>
      </c>
      <c r="E4431" t="s">
        <v>1164</v>
      </c>
    </row>
    <row r="4432" spans="1:5">
      <c r="A4432" t="s">
        <v>4934</v>
      </c>
      <c r="B4432">
        <v>10009090496</v>
      </c>
      <c r="C4432" t="s">
        <v>28</v>
      </c>
      <c r="D4432" s="9">
        <v>35120</v>
      </c>
      <c r="E4432" t="s">
        <v>1162</v>
      </c>
    </row>
    <row r="4433" spans="1:5">
      <c r="A4433" t="s">
        <v>4935</v>
      </c>
      <c r="B4433">
        <v>10028945790</v>
      </c>
      <c r="C4433" t="s">
        <v>24</v>
      </c>
      <c r="D4433" s="9">
        <v>37062</v>
      </c>
      <c r="E4433" t="s">
        <v>1162</v>
      </c>
    </row>
    <row r="4434" spans="1:5">
      <c r="A4434" t="s">
        <v>4936</v>
      </c>
      <c r="B4434">
        <v>10029223353</v>
      </c>
      <c r="C4434" t="s">
        <v>24</v>
      </c>
      <c r="D4434" s="9">
        <v>37689</v>
      </c>
      <c r="E4434" t="s">
        <v>1162</v>
      </c>
    </row>
    <row r="4435" spans="1:5">
      <c r="A4435" t="s">
        <v>4937</v>
      </c>
      <c r="B4435">
        <v>10030615002</v>
      </c>
      <c r="C4435" t="s">
        <v>24</v>
      </c>
      <c r="D4435" s="9">
        <v>37709</v>
      </c>
      <c r="E4435" t="s">
        <v>1162</v>
      </c>
    </row>
    <row r="4436" spans="1:5">
      <c r="A4436" t="s">
        <v>4938</v>
      </c>
      <c r="B4436">
        <v>10065769216</v>
      </c>
      <c r="C4436" t="s">
        <v>26</v>
      </c>
      <c r="D4436" s="9">
        <v>38273</v>
      </c>
      <c r="E4436" t="s">
        <v>1162</v>
      </c>
    </row>
    <row r="4437" spans="1:5">
      <c r="A4437" t="s">
        <v>4939</v>
      </c>
      <c r="B4437">
        <v>10015859682</v>
      </c>
      <c r="C4437" t="s">
        <v>102</v>
      </c>
      <c r="D4437" s="9">
        <v>36645</v>
      </c>
      <c r="E4437" t="s">
        <v>1162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1164</v>
      </c>
    </row>
    <row r="4439" spans="1:5">
      <c r="A4439" t="s">
        <v>4940</v>
      </c>
      <c r="B4439">
        <v>10011335846</v>
      </c>
      <c r="C4439" t="s">
        <v>176</v>
      </c>
      <c r="D4439" s="9">
        <v>33058</v>
      </c>
      <c r="E4439" t="s">
        <v>1162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1162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1162</v>
      </c>
    </row>
    <row r="4442" spans="1:5">
      <c r="A4442" t="s">
        <v>4941</v>
      </c>
      <c r="B4442">
        <v>10079412264</v>
      </c>
      <c r="C4442" t="s">
        <v>186</v>
      </c>
      <c r="D4442" s="9">
        <v>38705</v>
      </c>
      <c r="E4442" t="s">
        <v>1162</v>
      </c>
    </row>
    <row r="4443" spans="1:5">
      <c r="A4443" t="s">
        <v>5860</v>
      </c>
      <c r="B4443">
        <v>10008178801</v>
      </c>
      <c r="C4443" t="s">
        <v>196</v>
      </c>
      <c r="D4443" s="9">
        <v>30918</v>
      </c>
      <c r="E4443" t="s">
        <v>1164</v>
      </c>
    </row>
    <row r="4444" spans="1:5">
      <c r="A4444" t="s">
        <v>5765</v>
      </c>
      <c r="B4444">
        <v>10009043919</v>
      </c>
      <c r="C4444" t="s">
        <v>196</v>
      </c>
      <c r="D4444" s="9">
        <v>34996</v>
      </c>
      <c r="E4444" t="s">
        <v>1164</v>
      </c>
    </row>
    <row r="4445" spans="1:5">
      <c r="A4445" t="s">
        <v>4944</v>
      </c>
      <c r="B4445">
        <v>10120244012</v>
      </c>
      <c r="C4445" t="s">
        <v>522</v>
      </c>
      <c r="D4445" s="9">
        <v>38711</v>
      </c>
      <c r="E4445" t="s">
        <v>1162</v>
      </c>
    </row>
    <row r="4446" spans="1:5">
      <c r="A4446" t="s">
        <v>4945</v>
      </c>
      <c r="B4446">
        <v>10126744426</v>
      </c>
      <c r="C4446" t="s">
        <v>2718</v>
      </c>
      <c r="D4446" s="9">
        <v>38421</v>
      </c>
      <c r="E4446" t="s">
        <v>1162</v>
      </c>
    </row>
    <row r="4447" spans="1:5">
      <c r="A4447" t="s">
        <v>4946</v>
      </c>
      <c r="B4447">
        <v>10126744729</v>
      </c>
      <c r="C4447" t="s">
        <v>2718</v>
      </c>
      <c r="D4447" s="9">
        <v>37810</v>
      </c>
      <c r="E4447" t="s">
        <v>1162</v>
      </c>
    </row>
    <row r="4448" spans="1:5">
      <c r="A4448" t="s">
        <v>4947</v>
      </c>
      <c r="B4448">
        <v>10127044924</v>
      </c>
      <c r="C4448" t="s">
        <v>2718</v>
      </c>
      <c r="D4448" s="9">
        <v>38548</v>
      </c>
      <c r="E4448" t="s">
        <v>1162</v>
      </c>
    </row>
    <row r="4449" spans="1:5">
      <c r="A4449" t="s">
        <v>4948</v>
      </c>
      <c r="B4449">
        <v>10131887042</v>
      </c>
      <c r="C4449" t="s">
        <v>2718</v>
      </c>
      <c r="D4449" s="9">
        <v>37896</v>
      </c>
      <c r="E4449" t="s">
        <v>1163</v>
      </c>
    </row>
    <row r="4450" spans="1:5">
      <c r="A4450" t="s">
        <v>4949</v>
      </c>
      <c r="B4450">
        <v>10070040044</v>
      </c>
      <c r="C4450" t="s">
        <v>35</v>
      </c>
      <c r="D4450" s="9">
        <v>37813</v>
      </c>
      <c r="E4450" t="s">
        <v>1162</v>
      </c>
    </row>
    <row r="4451" spans="1:5">
      <c r="A4451" t="s">
        <v>4950</v>
      </c>
      <c r="B4451">
        <v>10008661979</v>
      </c>
      <c r="C4451" t="s">
        <v>478</v>
      </c>
      <c r="D4451" s="9">
        <v>34319</v>
      </c>
      <c r="E4451" t="s">
        <v>1162</v>
      </c>
    </row>
    <row r="4452" spans="1:5">
      <c r="A4452" t="s">
        <v>4951</v>
      </c>
      <c r="B4452">
        <v>10009235996</v>
      </c>
      <c r="C4452" t="s">
        <v>478</v>
      </c>
      <c r="D4452" s="9">
        <v>34262</v>
      </c>
      <c r="E4452" t="s">
        <v>1162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1162</v>
      </c>
    </row>
    <row r="4454" spans="1:5">
      <c r="A4454" t="s">
        <v>4953</v>
      </c>
      <c r="B4454">
        <v>10049184640</v>
      </c>
      <c r="C4454" t="s">
        <v>143</v>
      </c>
      <c r="D4454" s="9">
        <v>35128</v>
      </c>
      <c r="E4454" t="s">
        <v>1164</v>
      </c>
    </row>
    <row r="4455" spans="1:5">
      <c r="A4455" t="s">
        <v>4954</v>
      </c>
      <c r="B4455">
        <v>10123457338</v>
      </c>
      <c r="C4455" t="s">
        <v>143</v>
      </c>
      <c r="D4455" s="9">
        <v>33985</v>
      </c>
      <c r="E4455" t="s">
        <v>1164</v>
      </c>
    </row>
    <row r="4456" spans="1:5">
      <c r="A4456" t="s">
        <v>7378</v>
      </c>
      <c r="B4456">
        <v>10054808014</v>
      </c>
      <c r="C4456" t="s">
        <v>162</v>
      </c>
      <c r="D4456" s="9">
        <v>34789</v>
      </c>
      <c r="E4456" t="s">
        <v>1164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1162</v>
      </c>
    </row>
    <row r="4458" spans="1:5">
      <c r="A4458" t="s">
        <v>5600</v>
      </c>
      <c r="B4458">
        <v>10050672881</v>
      </c>
      <c r="C4458" t="s">
        <v>162</v>
      </c>
      <c r="D4458" s="9">
        <v>30432</v>
      </c>
      <c r="E4458" t="s">
        <v>1164</v>
      </c>
    </row>
    <row r="4459" spans="1:5">
      <c r="A4459" t="s">
        <v>4958</v>
      </c>
      <c r="B4459">
        <v>10009251760</v>
      </c>
      <c r="C4459" t="s">
        <v>26</v>
      </c>
      <c r="D4459" s="9">
        <v>33656</v>
      </c>
      <c r="E4459" t="s">
        <v>1162</v>
      </c>
    </row>
    <row r="4460" spans="1:5">
      <c r="A4460" t="s">
        <v>4959</v>
      </c>
      <c r="B4460">
        <v>10076426280</v>
      </c>
      <c r="C4460" t="s">
        <v>26</v>
      </c>
      <c r="D4460" s="9">
        <v>37806</v>
      </c>
      <c r="E4460" t="s">
        <v>1162</v>
      </c>
    </row>
    <row r="4461" spans="1:5">
      <c r="A4461" t="s">
        <v>4960</v>
      </c>
      <c r="B4461">
        <v>10072567195</v>
      </c>
      <c r="C4461" t="s">
        <v>26</v>
      </c>
      <c r="D4461" s="9">
        <v>37778</v>
      </c>
      <c r="E4461" t="s">
        <v>1162</v>
      </c>
    </row>
    <row r="4462" spans="1:5">
      <c r="A4462" t="s">
        <v>4961</v>
      </c>
      <c r="B4462">
        <v>10025664867</v>
      </c>
      <c r="C4462" t="s">
        <v>26</v>
      </c>
      <c r="D4462" s="9">
        <v>36732</v>
      </c>
      <c r="E4462" t="s">
        <v>1162</v>
      </c>
    </row>
    <row r="4463" spans="1:5">
      <c r="A4463" t="s">
        <v>4962</v>
      </c>
      <c r="B4463">
        <v>10069019322</v>
      </c>
      <c r="C4463" t="s">
        <v>26</v>
      </c>
      <c r="D4463" s="9">
        <v>38396</v>
      </c>
      <c r="E4463" t="s">
        <v>1162</v>
      </c>
    </row>
    <row r="4464" spans="1:5">
      <c r="A4464" t="s">
        <v>4963</v>
      </c>
      <c r="B4464">
        <v>10071209502</v>
      </c>
      <c r="C4464" t="s">
        <v>26</v>
      </c>
      <c r="D4464" s="9">
        <v>38526</v>
      </c>
      <c r="E4464" t="s">
        <v>1162</v>
      </c>
    </row>
    <row r="4465" spans="1:5">
      <c r="A4465" t="s">
        <v>4964</v>
      </c>
      <c r="B4465">
        <v>10072404420</v>
      </c>
      <c r="C4465" t="s">
        <v>26</v>
      </c>
      <c r="D4465" s="9">
        <v>37666</v>
      </c>
      <c r="E4465" t="s">
        <v>1162</v>
      </c>
    </row>
    <row r="4466" spans="1:5">
      <c r="A4466" t="s">
        <v>4965</v>
      </c>
      <c r="B4466">
        <v>10072981568</v>
      </c>
      <c r="C4466" t="s">
        <v>26</v>
      </c>
      <c r="D4466" s="9">
        <v>37640</v>
      </c>
      <c r="E4466" t="s">
        <v>1162</v>
      </c>
    </row>
    <row r="4467" spans="1:5">
      <c r="A4467" t="s">
        <v>4966</v>
      </c>
      <c r="B4467">
        <v>10100631723</v>
      </c>
      <c r="C4467" t="s">
        <v>100</v>
      </c>
      <c r="D4467" s="9">
        <v>37905</v>
      </c>
      <c r="E4467" t="s">
        <v>1162</v>
      </c>
    </row>
    <row r="4468" spans="1:5">
      <c r="A4468" t="s">
        <v>5945</v>
      </c>
      <c r="B4468">
        <v>10010115363</v>
      </c>
      <c r="C4468" t="s">
        <v>162</v>
      </c>
      <c r="D4468" s="9">
        <v>36097</v>
      </c>
      <c r="E4468" t="s">
        <v>1164</v>
      </c>
    </row>
    <row r="4469" spans="1:5">
      <c r="A4469" t="s">
        <v>7114</v>
      </c>
      <c r="B4469">
        <v>10004749546</v>
      </c>
      <c r="C4469" t="s">
        <v>162</v>
      </c>
      <c r="D4469" s="9">
        <v>28691</v>
      </c>
      <c r="E4469" t="s">
        <v>1164</v>
      </c>
    </row>
    <row r="4470" spans="1:5">
      <c r="A4470" t="s">
        <v>3988</v>
      </c>
      <c r="B4470">
        <v>10093890829</v>
      </c>
      <c r="C4470" t="s">
        <v>162</v>
      </c>
      <c r="D4470" s="9">
        <v>31562</v>
      </c>
      <c r="E4470" t="s">
        <v>1164</v>
      </c>
    </row>
    <row r="4471" spans="1:5">
      <c r="A4471" t="s">
        <v>1626</v>
      </c>
      <c r="B4471">
        <v>10071897996</v>
      </c>
      <c r="C4471" t="s">
        <v>162</v>
      </c>
      <c r="D4471" s="9">
        <v>24753</v>
      </c>
      <c r="E4471" t="s">
        <v>1164</v>
      </c>
    </row>
    <row r="4472" spans="1:5">
      <c r="A4472" t="s">
        <v>6070</v>
      </c>
      <c r="B4472">
        <v>10010922180</v>
      </c>
      <c r="C4472" t="s">
        <v>162</v>
      </c>
      <c r="D4472" s="9">
        <v>31430</v>
      </c>
      <c r="E4472" t="s">
        <v>1164</v>
      </c>
    </row>
    <row r="4473" spans="1:5">
      <c r="A4473" t="s">
        <v>4956</v>
      </c>
      <c r="B4473">
        <v>10083967426</v>
      </c>
      <c r="C4473" t="s">
        <v>162</v>
      </c>
      <c r="D4473" s="9">
        <v>37938</v>
      </c>
      <c r="E4473" t="s">
        <v>1164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1164</v>
      </c>
    </row>
    <row r="4475" spans="1:5">
      <c r="A4475" t="s">
        <v>4835</v>
      </c>
      <c r="B4475">
        <v>10036117831</v>
      </c>
      <c r="C4475" t="s">
        <v>482</v>
      </c>
      <c r="D4475" s="9">
        <v>37223</v>
      </c>
      <c r="E4475" t="s">
        <v>1162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1162</v>
      </c>
    </row>
    <row r="4477" spans="1:5">
      <c r="A4477" t="s">
        <v>4974</v>
      </c>
      <c r="B4477">
        <v>10095704729</v>
      </c>
      <c r="C4477" t="s">
        <v>1647</v>
      </c>
      <c r="D4477" s="9">
        <v>37338</v>
      </c>
      <c r="E4477" t="s">
        <v>1162</v>
      </c>
    </row>
    <row r="4478" spans="1:5">
      <c r="A4478" t="s">
        <v>4975</v>
      </c>
      <c r="B4478">
        <v>10131768420</v>
      </c>
      <c r="C4478" t="s">
        <v>1647</v>
      </c>
      <c r="D4478" s="9">
        <v>36655</v>
      </c>
      <c r="E4478" t="s">
        <v>1162</v>
      </c>
    </row>
    <row r="4479" spans="1:5">
      <c r="A4479" t="s">
        <v>4976</v>
      </c>
      <c r="B4479">
        <v>10131768622</v>
      </c>
      <c r="C4479" t="s">
        <v>1647</v>
      </c>
      <c r="D4479" s="9">
        <v>37530</v>
      </c>
      <c r="E4479" t="s">
        <v>1164</v>
      </c>
    </row>
    <row r="4480" spans="1:5">
      <c r="A4480" t="s">
        <v>4783</v>
      </c>
      <c r="B4480">
        <v>10105335415</v>
      </c>
      <c r="C4480" t="s">
        <v>196</v>
      </c>
      <c r="D4480" s="9">
        <v>38507</v>
      </c>
      <c r="E4480" t="s">
        <v>1162</v>
      </c>
    </row>
    <row r="4481" spans="1:5">
      <c r="A4481" t="s">
        <v>4977</v>
      </c>
      <c r="B4481">
        <v>10062195067</v>
      </c>
      <c r="C4481" t="s">
        <v>111</v>
      </c>
      <c r="D4481" s="9">
        <v>37565</v>
      </c>
      <c r="E4481" t="s">
        <v>1162</v>
      </c>
    </row>
    <row r="4482" spans="1:5">
      <c r="A4482" t="s">
        <v>4978</v>
      </c>
      <c r="B4482">
        <v>10041652790</v>
      </c>
      <c r="C4482" t="s">
        <v>35</v>
      </c>
      <c r="D4482" s="9">
        <v>36945</v>
      </c>
      <c r="E4482" t="s">
        <v>1162</v>
      </c>
    </row>
    <row r="4483" spans="1:5">
      <c r="A4483" t="s">
        <v>4979</v>
      </c>
      <c r="B4483">
        <v>10080054585</v>
      </c>
      <c r="C4483" t="s">
        <v>100</v>
      </c>
      <c r="D4483" s="9">
        <v>37452</v>
      </c>
      <c r="E4483" t="s">
        <v>1171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1162</v>
      </c>
    </row>
    <row r="4485" spans="1:5">
      <c r="A4485" t="s">
        <v>4980</v>
      </c>
      <c r="B4485">
        <v>10044967665</v>
      </c>
      <c r="C4485" t="s">
        <v>478</v>
      </c>
      <c r="D4485" s="9">
        <v>37193</v>
      </c>
      <c r="E4485" t="s">
        <v>1164</v>
      </c>
    </row>
    <row r="4486" spans="1:5">
      <c r="A4486" t="s">
        <v>4981</v>
      </c>
      <c r="B4486">
        <v>10046043254</v>
      </c>
      <c r="C4486" t="s">
        <v>635</v>
      </c>
      <c r="D4486" s="9">
        <v>37594</v>
      </c>
      <c r="E4486" t="s">
        <v>1162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1162</v>
      </c>
    </row>
    <row r="4488" spans="1:5">
      <c r="A4488" t="s">
        <v>4982</v>
      </c>
      <c r="B4488">
        <v>10050716331</v>
      </c>
      <c r="C4488" t="s">
        <v>59</v>
      </c>
      <c r="D4488" s="9">
        <v>31954</v>
      </c>
      <c r="E4488" t="s">
        <v>1164</v>
      </c>
    </row>
    <row r="4489" spans="1:5">
      <c r="A4489" t="s">
        <v>5922</v>
      </c>
      <c r="B4489">
        <v>10004547361</v>
      </c>
      <c r="C4489" t="s">
        <v>148</v>
      </c>
      <c r="D4489" s="9">
        <v>29749</v>
      </c>
      <c r="E4489" t="s">
        <v>1164</v>
      </c>
    </row>
    <row r="4490" spans="1:5">
      <c r="A4490" t="s">
        <v>4983</v>
      </c>
      <c r="B4490">
        <v>10015413684</v>
      </c>
      <c r="C4490" t="s">
        <v>1278</v>
      </c>
      <c r="D4490" s="9">
        <v>35812</v>
      </c>
      <c r="E4490" t="s">
        <v>1164</v>
      </c>
    </row>
    <row r="4491" spans="1:5">
      <c r="A4491" t="s">
        <v>4984</v>
      </c>
      <c r="B4491">
        <v>10017587902</v>
      </c>
      <c r="C4491" t="s">
        <v>85</v>
      </c>
      <c r="D4491" s="9">
        <v>37377</v>
      </c>
      <c r="E4491" t="s">
        <v>1162</v>
      </c>
    </row>
    <row r="4492" spans="1:5">
      <c r="A4492" t="s">
        <v>5347</v>
      </c>
      <c r="B4492">
        <v>10015220088</v>
      </c>
      <c r="C4492" t="s">
        <v>54</v>
      </c>
      <c r="D4492" s="9">
        <v>35990</v>
      </c>
      <c r="E4492" t="s">
        <v>1164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1164</v>
      </c>
    </row>
    <row r="4494" spans="1:5">
      <c r="A4494" t="s">
        <v>4986</v>
      </c>
      <c r="B4494">
        <v>10121008692</v>
      </c>
      <c r="C4494" t="s">
        <v>616</v>
      </c>
      <c r="D4494" s="9">
        <v>37118</v>
      </c>
      <c r="E4494" t="s">
        <v>1164</v>
      </c>
    </row>
    <row r="4495" spans="1:5">
      <c r="A4495" t="s">
        <v>3110</v>
      </c>
      <c r="B4495">
        <v>10010893989</v>
      </c>
      <c r="C4495" t="s">
        <v>54</v>
      </c>
      <c r="D4495" s="9">
        <v>35347</v>
      </c>
      <c r="E4495" t="s">
        <v>1164</v>
      </c>
    </row>
    <row r="4496" spans="1:5">
      <c r="A4496" t="s">
        <v>4988</v>
      </c>
      <c r="B4496">
        <v>10039715420</v>
      </c>
      <c r="C4496" t="s">
        <v>35</v>
      </c>
      <c r="D4496" s="9">
        <v>36186</v>
      </c>
      <c r="E4496" t="s">
        <v>1162</v>
      </c>
    </row>
    <row r="4497" spans="1:5">
      <c r="A4497" t="s">
        <v>4989</v>
      </c>
      <c r="B4497">
        <v>10017585777</v>
      </c>
      <c r="C4497" t="s">
        <v>85</v>
      </c>
      <c r="D4497" s="9">
        <v>37303</v>
      </c>
      <c r="E4497" t="s">
        <v>1164</v>
      </c>
    </row>
    <row r="4498" spans="1:5">
      <c r="A4498" t="s">
        <v>4702</v>
      </c>
      <c r="B4498">
        <v>10050711479</v>
      </c>
      <c r="C4498" t="s">
        <v>59</v>
      </c>
      <c r="D4498" s="9">
        <v>34890</v>
      </c>
      <c r="E4498" t="s">
        <v>1164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1162</v>
      </c>
    </row>
    <row r="4500" spans="1:5">
      <c r="A4500" t="s">
        <v>4928</v>
      </c>
      <c r="B4500">
        <v>10007509194</v>
      </c>
      <c r="C4500" t="s">
        <v>54</v>
      </c>
      <c r="D4500" s="9">
        <v>34086</v>
      </c>
      <c r="E4500" t="s">
        <v>1162</v>
      </c>
    </row>
    <row r="4501" spans="1:5">
      <c r="A4501" t="s">
        <v>4990</v>
      </c>
      <c r="B4501">
        <v>10004680838</v>
      </c>
      <c r="C4501" t="s">
        <v>35</v>
      </c>
      <c r="D4501" s="9">
        <v>30439</v>
      </c>
      <c r="E4501" t="s">
        <v>1162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1162</v>
      </c>
    </row>
    <row r="4503" spans="1:5">
      <c r="A4503" t="s">
        <v>4991</v>
      </c>
      <c r="B4503">
        <v>10050627213</v>
      </c>
      <c r="C4503" t="s">
        <v>59</v>
      </c>
      <c r="D4503" s="9">
        <v>37349</v>
      </c>
      <c r="E4503" t="s">
        <v>1164</v>
      </c>
    </row>
    <row r="4504" spans="1:5">
      <c r="A4504" t="s">
        <v>3302</v>
      </c>
      <c r="B4504">
        <v>10085096767</v>
      </c>
      <c r="C4504" t="s">
        <v>148</v>
      </c>
      <c r="D4504" s="9">
        <v>37739</v>
      </c>
      <c r="E4504" t="s">
        <v>1162</v>
      </c>
    </row>
    <row r="4505" spans="1:5">
      <c r="A4505" t="s">
        <v>4993</v>
      </c>
      <c r="B4505">
        <v>10014699524</v>
      </c>
      <c r="C4505" t="s">
        <v>222</v>
      </c>
      <c r="D4505" s="9">
        <v>33948</v>
      </c>
      <c r="E4505" t="s">
        <v>1162</v>
      </c>
    </row>
    <row r="4506" spans="1:5">
      <c r="A4506" t="s">
        <v>4994</v>
      </c>
      <c r="B4506">
        <v>10004505531</v>
      </c>
      <c r="C4506" t="s">
        <v>93</v>
      </c>
      <c r="D4506" s="9">
        <v>32172</v>
      </c>
      <c r="E4506" t="s">
        <v>1162</v>
      </c>
    </row>
    <row r="4507" spans="1:5">
      <c r="A4507" t="s">
        <v>4995</v>
      </c>
      <c r="B4507">
        <v>10084010064</v>
      </c>
      <c r="C4507" t="s">
        <v>616</v>
      </c>
      <c r="D4507" s="9">
        <v>37051</v>
      </c>
      <c r="E4507" t="s">
        <v>1164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1162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1164</v>
      </c>
    </row>
    <row r="4510" spans="1:5">
      <c r="A4510" t="s">
        <v>4996</v>
      </c>
      <c r="B4510">
        <v>10081178169</v>
      </c>
      <c r="C4510" t="s">
        <v>635</v>
      </c>
      <c r="D4510" s="9">
        <v>37602</v>
      </c>
      <c r="E4510" t="s">
        <v>1162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1171</v>
      </c>
    </row>
    <row r="4512" spans="1:5">
      <c r="A4512" t="s">
        <v>4997</v>
      </c>
      <c r="B4512">
        <v>10041869830</v>
      </c>
      <c r="C4512" t="s">
        <v>35</v>
      </c>
      <c r="D4512" s="9">
        <v>37409</v>
      </c>
      <c r="E4512" t="s">
        <v>1162</v>
      </c>
    </row>
    <row r="4513" spans="1:5">
      <c r="A4513" t="s">
        <v>4998</v>
      </c>
      <c r="B4513">
        <v>10014890793</v>
      </c>
      <c r="C4513" t="s">
        <v>76</v>
      </c>
      <c r="D4513" s="9">
        <v>36032</v>
      </c>
      <c r="E4513" t="s">
        <v>1162</v>
      </c>
    </row>
    <row r="4514" spans="1:5">
      <c r="A4514" t="s">
        <v>4999</v>
      </c>
      <c r="B4514">
        <v>10050636711</v>
      </c>
      <c r="C4514" t="s">
        <v>59</v>
      </c>
      <c r="D4514" s="9">
        <v>36568</v>
      </c>
      <c r="E4514" t="s">
        <v>1164</v>
      </c>
    </row>
    <row r="4515" spans="1:5">
      <c r="A4515" t="s">
        <v>5458</v>
      </c>
      <c r="B4515">
        <v>10072341570</v>
      </c>
      <c r="C4515" t="s">
        <v>148</v>
      </c>
      <c r="D4515" s="9">
        <v>36618</v>
      </c>
      <c r="E4515" t="s">
        <v>1162</v>
      </c>
    </row>
    <row r="4516" spans="1:5">
      <c r="A4516" t="s">
        <v>5001</v>
      </c>
      <c r="B4516">
        <v>10005417230</v>
      </c>
      <c r="C4516" t="s">
        <v>616</v>
      </c>
      <c r="D4516" s="9">
        <v>32045</v>
      </c>
      <c r="E4516" t="s">
        <v>1162</v>
      </c>
    </row>
    <row r="4517" spans="1:5">
      <c r="A4517" t="s">
        <v>5002</v>
      </c>
      <c r="B4517">
        <v>10008689766</v>
      </c>
      <c r="C4517" t="s">
        <v>85</v>
      </c>
      <c r="D4517" s="9">
        <v>34743</v>
      </c>
      <c r="E4517" t="s">
        <v>1164</v>
      </c>
    </row>
    <row r="4518" spans="1:5">
      <c r="A4518" t="s">
        <v>5556</v>
      </c>
      <c r="B4518">
        <v>10034972524</v>
      </c>
      <c r="C4518" t="s">
        <v>196</v>
      </c>
      <c r="D4518" s="9">
        <v>26718</v>
      </c>
      <c r="E4518" t="s">
        <v>1162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1164</v>
      </c>
    </row>
    <row r="4520" spans="1:5">
      <c r="A4520" t="s">
        <v>5004</v>
      </c>
      <c r="B4520">
        <v>10036114494</v>
      </c>
      <c r="C4520" t="s">
        <v>254</v>
      </c>
      <c r="D4520" s="9">
        <v>35892</v>
      </c>
      <c r="E4520" t="s">
        <v>1164</v>
      </c>
    </row>
    <row r="4521" spans="1:5">
      <c r="A4521" t="s">
        <v>3179</v>
      </c>
      <c r="B4521">
        <v>10009029771</v>
      </c>
      <c r="C4521" t="s">
        <v>54</v>
      </c>
      <c r="D4521" s="9">
        <v>34552</v>
      </c>
      <c r="E4521" t="s">
        <v>1164</v>
      </c>
    </row>
    <row r="4522" spans="1:5">
      <c r="A4522" t="s">
        <v>5005</v>
      </c>
      <c r="B4522">
        <v>10009385742</v>
      </c>
      <c r="C4522" t="s">
        <v>56</v>
      </c>
      <c r="D4522" s="9">
        <v>34361</v>
      </c>
      <c r="E4522" t="s">
        <v>1164</v>
      </c>
    </row>
    <row r="4523" spans="1:5">
      <c r="A4523" t="s">
        <v>5006</v>
      </c>
      <c r="B4523">
        <v>10023351217</v>
      </c>
      <c r="C4523" t="s">
        <v>22</v>
      </c>
      <c r="D4523" s="9">
        <v>37170</v>
      </c>
      <c r="E4523" t="s">
        <v>1162</v>
      </c>
    </row>
    <row r="4524" spans="1:5">
      <c r="A4524" t="s">
        <v>5007</v>
      </c>
      <c r="B4524">
        <v>10016310835</v>
      </c>
      <c r="C4524" t="s">
        <v>59</v>
      </c>
      <c r="D4524" s="9">
        <v>36252</v>
      </c>
      <c r="E4524" t="s">
        <v>1164</v>
      </c>
    </row>
    <row r="4525" spans="1:5">
      <c r="A4525" t="s">
        <v>7228</v>
      </c>
      <c r="B4525">
        <v>10109357881</v>
      </c>
      <c r="C4525" t="s">
        <v>148</v>
      </c>
      <c r="D4525" s="9">
        <v>35947</v>
      </c>
      <c r="E4525" t="s">
        <v>1162</v>
      </c>
    </row>
    <row r="4526" spans="1:5">
      <c r="A4526" t="s">
        <v>7287</v>
      </c>
      <c r="B4526">
        <v>10050525563</v>
      </c>
      <c r="C4526" t="s">
        <v>482</v>
      </c>
      <c r="D4526" s="9">
        <v>38303</v>
      </c>
      <c r="E4526" t="s">
        <v>1162</v>
      </c>
    </row>
    <row r="4527" spans="1:5">
      <c r="A4527" t="s">
        <v>5010</v>
      </c>
      <c r="B4527">
        <v>10097342312</v>
      </c>
      <c r="C4527" t="s">
        <v>129</v>
      </c>
      <c r="D4527" s="9">
        <v>35191</v>
      </c>
      <c r="E4527" t="s">
        <v>1164</v>
      </c>
    </row>
    <row r="4528" spans="1:5">
      <c r="A4528" t="s">
        <v>5011</v>
      </c>
      <c r="B4528">
        <v>10081972155</v>
      </c>
      <c r="C4528" t="s">
        <v>616</v>
      </c>
      <c r="D4528" s="9">
        <v>36624</v>
      </c>
      <c r="E4528" t="s">
        <v>1164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1162</v>
      </c>
    </row>
    <row r="4530" spans="1:5">
      <c r="A4530" t="s">
        <v>5012</v>
      </c>
      <c r="B4530">
        <v>10114762195</v>
      </c>
      <c r="C4530" t="s">
        <v>635</v>
      </c>
      <c r="D4530" s="9">
        <v>37469</v>
      </c>
      <c r="E4530" t="s">
        <v>1164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1164</v>
      </c>
    </row>
    <row r="4532" spans="1:5">
      <c r="A4532" t="s">
        <v>5014</v>
      </c>
      <c r="B4532">
        <v>10076472356</v>
      </c>
      <c r="C4532" t="s">
        <v>35</v>
      </c>
      <c r="D4532" s="9">
        <v>37642</v>
      </c>
      <c r="E4532" t="s">
        <v>1164</v>
      </c>
    </row>
    <row r="4533" spans="1:5">
      <c r="A4533" t="s">
        <v>5015</v>
      </c>
      <c r="B4533">
        <v>10110907457</v>
      </c>
      <c r="C4533" t="s">
        <v>100</v>
      </c>
      <c r="D4533" s="9">
        <v>37864</v>
      </c>
      <c r="E4533" t="s">
        <v>1162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1162</v>
      </c>
    </row>
    <row r="4535" spans="1:5">
      <c r="A4535" t="s">
        <v>5016</v>
      </c>
      <c r="B4535">
        <v>10017564559</v>
      </c>
      <c r="C4535" t="s">
        <v>85</v>
      </c>
      <c r="D4535" s="9">
        <v>37456</v>
      </c>
      <c r="E4535" t="s">
        <v>1164</v>
      </c>
    </row>
    <row r="4536" spans="1:5">
      <c r="A4536" t="s">
        <v>5017</v>
      </c>
      <c r="B4536">
        <v>10050312062</v>
      </c>
      <c r="C4536" t="s">
        <v>59</v>
      </c>
      <c r="D4536" s="9">
        <v>36085</v>
      </c>
      <c r="E4536" t="s">
        <v>1164</v>
      </c>
    </row>
    <row r="4537" spans="1:5">
      <c r="A4537" t="s">
        <v>5018</v>
      </c>
      <c r="B4537">
        <v>10004658812</v>
      </c>
      <c r="C4537" t="s">
        <v>222</v>
      </c>
      <c r="D4537" s="9">
        <v>32070</v>
      </c>
      <c r="E4537" t="s">
        <v>1164</v>
      </c>
    </row>
    <row r="4538" spans="1:5">
      <c r="A4538" t="s">
        <v>5019</v>
      </c>
      <c r="B4538">
        <v>10086777901</v>
      </c>
      <c r="C4538" t="s">
        <v>616</v>
      </c>
      <c r="D4538" s="9">
        <v>36953</v>
      </c>
      <c r="E4538" t="s">
        <v>1164</v>
      </c>
    </row>
    <row r="4539" spans="1:5">
      <c r="A4539" t="s">
        <v>1789</v>
      </c>
      <c r="B4539">
        <v>10034934431</v>
      </c>
      <c r="C4539" t="s">
        <v>196</v>
      </c>
      <c r="D4539" s="9">
        <v>36630</v>
      </c>
      <c r="E4539" t="s">
        <v>1162</v>
      </c>
    </row>
    <row r="4540" spans="1:5">
      <c r="A4540" t="s">
        <v>5020</v>
      </c>
      <c r="B4540">
        <v>10064906118</v>
      </c>
      <c r="C4540" t="s">
        <v>254</v>
      </c>
      <c r="D4540" s="9">
        <v>36673</v>
      </c>
      <c r="E4540" t="s">
        <v>1164</v>
      </c>
    </row>
    <row r="4541" spans="1:5">
      <c r="A4541" t="s">
        <v>7752</v>
      </c>
      <c r="B4541">
        <v>10050431492</v>
      </c>
      <c r="C4541" t="s">
        <v>54</v>
      </c>
      <c r="D4541" s="9">
        <v>35733</v>
      </c>
      <c r="E4541" t="s">
        <v>1164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1162</v>
      </c>
    </row>
    <row r="4543" spans="1:5">
      <c r="A4543" t="s">
        <v>5021</v>
      </c>
      <c r="B4543">
        <v>10015327293</v>
      </c>
      <c r="C4543" t="s">
        <v>85</v>
      </c>
      <c r="D4543" s="9">
        <v>36259</v>
      </c>
      <c r="E4543" t="s">
        <v>1164</v>
      </c>
    </row>
    <row r="4544" spans="1:5">
      <c r="A4544" t="s">
        <v>5022</v>
      </c>
      <c r="B4544">
        <v>10004589801</v>
      </c>
      <c r="C4544" t="s">
        <v>93</v>
      </c>
      <c r="D4544" s="9">
        <v>32507</v>
      </c>
      <c r="E4544" t="s">
        <v>1164</v>
      </c>
    </row>
    <row r="4545" spans="1:5">
      <c r="A4545" t="s">
        <v>5023</v>
      </c>
      <c r="B4545">
        <v>10077657978</v>
      </c>
      <c r="C4545" t="s">
        <v>85</v>
      </c>
      <c r="D4545" s="9">
        <v>36134</v>
      </c>
      <c r="E4545" t="s">
        <v>1164</v>
      </c>
    </row>
    <row r="4546" spans="1:5">
      <c r="A4546" t="s">
        <v>5724</v>
      </c>
      <c r="B4546">
        <v>10009691900</v>
      </c>
      <c r="C4546" t="s">
        <v>196</v>
      </c>
      <c r="D4546" s="9">
        <v>35480</v>
      </c>
      <c r="E4546" t="s">
        <v>1164</v>
      </c>
    </row>
    <row r="4547" spans="1:5">
      <c r="A4547" t="s">
        <v>5025</v>
      </c>
      <c r="B4547">
        <v>10064294614</v>
      </c>
      <c r="C4547" t="s">
        <v>186</v>
      </c>
      <c r="D4547" s="9">
        <v>37222</v>
      </c>
      <c r="E4547" t="s">
        <v>1164</v>
      </c>
    </row>
    <row r="4548" spans="1:5">
      <c r="A4548" t="s">
        <v>5026</v>
      </c>
      <c r="B4548">
        <v>10010962495</v>
      </c>
      <c r="C4548" t="s">
        <v>254</v>
      </c>
      <c r="D4548" s="9">
        <v>35437</v>
      </c>
      <c r="E4548" t="s">
        <v>1164</v>
      </c>
    </row>
    <row r="4549" spans="1:5">
      <c r="A4549" t="s">
        <v>5099</v>
      </c>
      <c r="B4549">
        <v>10050431593</v>
      </c>
      <c r="C4549" t="s">
        <v>54</v>
      </c>
      <c r="D4549" s="9">
        <v>35952</v>
      </c>
      <c r="E4549" t="s">
        <v>1164</v>
      </c>
    </row>
    <row r="4550" spans="1:5">
      <c r="A4550" t="s">
        <v>5028</v>
      </c>
      <c r="B4550">
        <v>10089778130</v>
      </c>
      <c r="C4550" t="s">
        <v>56</v>
      </c>
      <c r="D4550" s="9">
        <v>37614</v>
      </c>
      <c r="E4550" t="s">
        <v>1164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1164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1162</v>
      </c>
    </row>
    <row r="4553" spans="1:5">
      <c r="A4553" t="s">
        <v>5029</v>
      </c>
      <c r="B4553">
        <v>10050716028</v>
      </c>
      <c r="C4553" t="s">
        <v>59</v>
      </c>
      <c r="D4553" s="9">
        <v>35102</v>
      </c>
      <c r="E4553" t="s">
        <v>1164</v>
      </c>
    </row>
    <row r="4554" spans="1:5">
      <c r="A4554" t="s">
        <v>5030</v>
      </c>
      <c r="B4554">
        <v>10008901853</v>
      </c>
      <c r="C4554" t="s">
        <v>222</v>
      </c>
      <c r="D4554" s="9">
        <v>30354</v>
      </c>
      <c r="E4554" t="s">
        <v>1164</v>
      </c>
    </row>
    <row r="4555" spans="1:5">
      <c r="A4555" t="s">
        <v>5031</v>
      </c>
      <c r="B4555">
        <v>10003950106</v>
      </c>
      <c r="C4555" t="s">
        <v>93</v>
      </c>
      <c r="D4555" s="9">
        <v>31768</v>
      </c>
      <c r="E4555" t="s">
        <v>1164</v>
      </c>
    </row>
    <row r="4556" spans="1:5">
      <c r="A4556" t="s">
        <v>5032</v>
      </c>
      <c r="B4556">
        <v>10063752727</v>
      </c>
      <c r="C4556" t="s">
        <v>186</v>
      </c>
      <c r="D4556" s="9">
        <v>37154</v>
      </c>
      <c r="E4556" t="s">
        <v>1164</v>
      </c>
    </row>
    <row r="4557" spans="1:5">
      <c r="A4557" t="s">
        <v>5033</v>
      </c>
      <c r="B4557">
        <v>10050766245</v>
      </c>
      <c r="C4557" t="s">
        <v>254</v>
      </c>
      <c r="D4557" s="9">
        <v>37434</v>
      </c>
      <c r="E4557" t="s">
        <v>1164</v>
      </c>
    </row>
    <row r="4558" spans="1:5">
      <c r="A4558" t="s">
        <v>5034</v>
      </c>
      <c r="B4558">
        <v>10089545330</v>
      </c>
      <c r="C4558" t="s">
        <v>54</v>
      </c>
      <c r="D4558" s="9">
        <v>37285</v>
      </c>
      <c r="E4558" t="s">
        <v>1162</v>
      </c>
    </row>
    <row r="4559" spans="1:5">
      <c r="A4559" t="s">
        <v>5035</v>
      </c>
      <c r="B4559">
        <v>10009499112</v>
      </c>
      <c r="C4559" t="s">
        <v>111</v>
      </c>
      <c r="D4559" s="9">
        <v>35310</v>
      </c>
      <c r="E4559" t="s">
        <v>1162</v>
      </c>
    </row>
    <row r="4560" spans="1:5">
      <c r="A4560" t="s">
        <v>5036</v>
      </c>
      <c r="B4560">
        <v>10106763133</v>
      </c>
      <c r="C4560" t="s">
        <v>85</v>
      </c>
      <c r="D4560" s="9">
        <v>37941</v>
      </c>
      <c r="E4560" t="s">
        <v>1162</v>
      </c>
    </row>
    <row r="4561" spans="1:5">
      <c r="A4561" t="s">
        <v>5037</v>
      </c>
      <c r="B4561">
        <v>10023453267</v>
      </c>
      <c r="C4561" t="s">
        <v>59</v>
      </c>
      <c r="D4561" s="9">
        <v>36510</v>
      </c>
      <c r="E4561" t="s">
        <v>1164</v>
      </c>
    </row>
    <row r="4562" spans="1:5">
      <c r="A4562" t="s">
        <v>5038</v>
      </c>
      <c r="B4562">
        <v>10091382266</v>
      </c>
      <c r="C4562" t="s">
        <v>222</v>
      </c>
      <c r="D4562" s="9">
        <v>37587</v>
      </c>
      <c r="E4562" t="s">
        <v>1164</v>
      </c>
    </row>
    <row r="4563" spans="1:5">
      <c r="A4563" t="s">
        <v>5039</v>
      </c>
      <c r="B4563">
        <v>10078433877</v>
      </c>
      <c r="C4563" t="s">
        <v>616</v>
      </c>
      <c r="D4563" s="9">
        <v>37289</v>
      </c>
      <c r="E4563" t="s">
        <v>1164</v>
      </c>
    </row>
    <row r="4564" spans="1:5">
      <c r="A4564" t="s">
        <v>2998</v>
      </c>
      <c r="B4564">
        <v>10014926967</v>
      </c>
      <c r="C4564" t="s">
        <v>196</v>
      </c>
      <c r="D4564" s="9">
        <v>35297</v>
      </c>
      <c r="E4564" t="s">
        <v>1164</v>
      </c>
    </row>
    <row r="4565" spans="1:5">
      <c r="A4565" t="s">
        <v>5041</v>
      </c>
      <c r="B4565">
        <v>10015979419</v>
      </c>
      <c r="C4565" t="s">
        <v>186</v>
      </c>
      <c r="D4565" s="9">
        <v>36665</v>
      </c>
      <c r="E4565" t="s">
        <v>1162</v>
      </c>
    </row>
    <row r="4566" spans="1:5">
      <c r="A4566" t="s">
        <v>5042</v>
      </c>
      <c r="B4566">
        <v>10097023929</v>
      </c>
      <c r="C4566" t="s">
        <v>254</v>
      </c>
      <c r="D4566" s="9">
        <v>37000</v>
      </c>
      <c r="E4566" t="s">
        <v>1164</v>
      </c>
    </row>
    <row r="4567" spans="1:5">
      <c r="A4567" t="s">
        <v>1755</v>
      </c>
      <c r="B4567">
        <v>10084194263</v>
      </c>
      <c r="C4567" t="s">
        <v>54</v>
      </c>
      <c r="D4567" s="9">
        <v>36559</v>
      </c>
      <c r="E4567" t="s">
        <v>1164</v>
      </c>
    </row>
    <row r="4568" spans="1:5">
      <c r="A4568" t="s">
        <v>5044</v>
      </c>
      <c r="B4568">
        <v>10041032600</v>
      </c>
      <c r="C4568" t="s">
        <v>35</v>
      </c>
      <c r="D4568" s="9">
        <v>37404</v>
      </c>
      <c r="E4568" t="s">
        <v>1162</v>
      </c>
    </row>
    <row r="4569" spans="1:5">
      <c r="A4569" t="s">
        <v>5045</v>
      </c>
      <c r="B4569">
        <v>10050716937</v>
      </c>
      <c r="C4569" t="s">
        <v>59</v>
      </c>
      <c r="D4569" s="9">
        <v>33798</v>
      </c>
      <c r="E4569" t="s">
        <v>1164</v>
      </c>
    </row>
    <row r="4570" spans="1:5">
      <c r="A4570" t="s">
        <v>5046</v>
      </c>
      <c r="B4570">
        <v>10004632944</v>
      </c>
      <c r="C4570" t="s">
        <v>93</v>
      </c>
      <c r="D4570" s="9">
        <v>32393</v>
      </c>
      <c r="E4570" t="s">
        <v>1164</v>
      </c>
    </row>
    <row r="4571" spans="1:5">
      <c r="A4571" t="s">
        <v>5047</v>
      </c>
      <c r="B4571">
        <v>10009674419</v>
      </c>
      <c r="C4571" t="s">
        <v>186</v>
      </c>
      <c r="D4571" s="9">
        <v>35768</v>
      </c>
      <c r="E4571" t="s">
        <v>1162</v>
      </c>
    </row>
    <row r="4572" spans="1:5">
      <c r="A4572" t="s">
        <v>1790</v>
      </c>
      <c r="B4572">
        <v>10009030377</v>
      </c>
      <c r="C4572" t="s">
        <v>54</v>
      </c>
      <c r="D4572" s="9">
        <v>34465</v>
      </c>
      <c r="E4572" t="s">
        <v>1164</v>
      </c>
    </row>
    <row r="4573" spans="1:5">
      <c r="A4573" t="s">
        <v>5049</v>
      </c>
      <c r="B4573">
        <v>10085001383</v>
      </c>
      <c r="C4573" t="s">
        <v>100</v>
      </c>
      <c r="D4573" s="9">
        <v>37526</v>
      </c>
      <c r="E4573" t="s">
        <v>1162</v>
      </c>
    </row>
    <row r="4574" spans="1:5">
      <c r="A4574" t="s">
        <v>5050</v>
      </c>
      <c r="B4574">
        <v>10064123852</v>
      </c>
      <c r="C4574" t="s">
        <v>111</v>
      </c>
      <c r="D4574" s="9">
        <v>37354</v>
      </c>
      <c r="E4574" t="s">
        <v>1162</v>
      </c>
    </row>
    <row r="4575" spans="1:5">
      <c r="A4575" t="s">
        <v>5051</v>
      </c>
      <c r="B4575">
        <v>10041619751</v>
      </c>
      <c r="C4575" t="s">
        <v>35</v>
      </c>
      <c r="D4575" s="9">
        <v>37590</v>
      </c>
      <c r="E4575" t="s">
        <v>1162</v>
      </c>
    </row>
    <row r="4576" spans="1:5">
      <c r="A4576" t="s">
        <v>5052</v>
      </c>
      <c r="B4576">
        <v>10017651051</v>
      </c>
      <c r="C4576" t="s">
        <v>85</v>
      </c>
      <c r="D4576" s="9">
        <v>37346</v>
      </c>
      <c r="E4576" t="s">
        <v>1162</v>
      </c>
    </row>
    <row r="4577" spans="1:5">
      <c r="A4577" t="s">
        <v>5053</v>
      </c>
      <c r="B4577">
        <v>10065048988</v>
      </c>
      <c r="C4577" t="s">
        <v>76</v>
      </c>
      <c r="D4577" s="9">
        <v>38021</v>
      </c>
      <c r="E4577" t="s">
        <v>1162</v>
      </c>
    </row>
    <row r="4578" spans="1:5">
      <c r="A4578" t="s">
        <v>5054</v>
      </c>
      <c r="B4578">
        <v>10050854151</v>
      </c>
      <c r="C4578" t="s">
        <v>59</v>
      </c>
      <c r="D4578" s="9">
        <v>35412</v>
      </c>
      <c r="E4578" t="s">
        <v>1164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1162</v>
      </c>
    </row>
    <row r="4580" spans="1:5">
      <c r="A4580" t="s">
        <v>5056</v>
      </c>
      <c r="B4580">
        <v>10107575206</v>
      </c>
      <c r="C4580" t="s">
        <v>93</v>
      </c>
      <c r="D4580" s="9">
        <v>32084</v>
      </c>
      <c r="E4580" t="s">
        <v>1164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1164</v>
      </c>
    </row>
    <row r="4582" spans="1:5">
      <c r="A4582" t="s">
        <v>7846</v>
      </c>
      <c r="B4582">
        <v>10061349046</v>
      </c>
      <c r="C4582" t="s">
        <v>54</v>
      </c>
      <c r="E4582" t="s">
        <v>1164</v>
      </c>
    </row>
    <row r="4583" spans="1:5">
      <c r="A4583" t="s">
        <v>5058</v>
      </c>
      <c r="B4583">
        <v>10062738368</v>
      </c>
      <c r="C4583" t="s">
        <v>56</v>
      </c>
      <c r="D4583" s="9">
        <v>36997</v>
      </c>
      <c r="E4583" t="s">
        <v>1164</v>
      </c>
    </row>
    <row r="4584" spans="1:5">
      <c r="A4584" t="s">
        <v>5059</v>
      </c>
      <c r="B4584">
        <v>10014992039</v>
      </c>
      <c r="C4584" t="s">
        <v>85</v>
      </c>
      <c r="D4584" s="9">
        <v>35972</v>
      </c>
      <c r="E4584" t="s">
        <v>1162</v>
      </c>
    </row>
    <row r="4585" spans="1:5">
      <c r="A4585" t="s">
        <v>5060</v>
      </c>
      <c r="B4585">
        <v>10050585076</v>
      </c>
      <c r="C4585" t="s">
        <v>59</v>
      </c>
      <c r="D4585" s="9">
        <v>36248</v>
      </c>
      <c r="E4585" t="s">
        <v>1164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1162</v>
      </c>
    </row>
    <row r="4587" spans="1:5">
      <c r="A4587" t="s">
        <v>2097</v>
      </c>
      <c r="B4587">
        <v>10009689573</v>
      </c>
      <c r="C4587" t="s">
        <v>54</v>
      </c>
      <c r="D4587" s="9">
        <v>35067</v>
      </c>
      <c r="E4587" t="s">
        <v>1164</v>
      </c>
    </row>
    <row r="4588" spans="1:5">
      <c r="A4588" t="s">
        <v>5062</v>
      </c>
      <c r="B4588">
        <v>10083182130</v>
      </c>
      <c r="C4588" t="s">
        <v>56</v>
      </c>
      <c r="D4588" s="9">
        <v>37197</v>
      </c>
      <c r="E4588" t="s">
        <v>1162</v>
      </c>
    </row>
    <row r="4589" spans="1:5">
      <c r="A4589" t="s">
        <v>5063</v>
      </c>
      <c r="B4589">
        <v>10087510855</v>
      </c>
      <c r="C4589" t="s">
        <v>176</v>
      </c>
      <c r="D4589" s="9">
        <v>37780</v>
      </c>
      <c r="E4589" t="s">
        <v>1162</v>
      </c>
    </row>
    <row r="4590" spans="1:5">
      <c r="A4590" t="s">
        <v>5064</v>
      </c>
      <c r="B4590">
        <v>10050142617</v>
      </c>
      <c r="C4590" t="s">
        <v>59</v>
      </c>
      <c r="D4590" s="9">
        <v>36001</v>
      </c>
      <c r="E4590" t="s">
        <v>1164</v>
      </c>
    </row>
    <row r="4591" spans="1:5">
      <c r="A4591" t="s">
        <v>7106</v>
      </c>
      <c r="B4591">
        <v>10061473328</v>
      </c>
      <c r="C4591" t="s">
        <v>482</v>
      </c>
      <c r="D4591" s="9">
        <v>33929</v>
      </c>
      <c r="E4591" t="s">
        <v>1164</v>
      </c>
    </row>
    <row r="4592" spans="1:5">
      <c r="A4592" t="s">
        <v>5066</v>
      </c>
      <c r="B4592">
        <v>10015328206</v>
      </c>
      <c r="C4592" t="s">
        <v>93</v>
      </c>
      <c r="D4592" s="9">
        <v>36486</v>
      </c>
      <c r="E4592" t="s">
        <v>1164</v>
      </c>
    </row>
    <row r="4593" spans="1:5">
      <c r="A4593" t="s">
        <v>5866</v>
      </c>
      <c r="B4593">
        <v>10007388754</v>
      </c>
      <c r="C4593" t="s">
        <v>196</v>
      </c>
      <c r="D4593" s="9">
        <v>32881</v>
      </c>
      <c r="E4593" t="s">
        <v>1164</v>
      </c>
    </row>
    <row r="4594" spans="1:5">
      <c r="A4594" t="s">
        <v>2112</v>
      </c>
      <c r="B4594">
        <v>10009110001</v>
      </c>
      <c r="C4594" t="s">
        <v>54</v>
      </c>
      <c r="D4594" s="9">
        <v>34128</v>
      </c>
      <c r="E4594" t="s">
        <v>1164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1162</v>
      </c>
    </row>
    <row r="4596" spans="1:5">
      <c r="A4596" t="s">
        <v>5069</v>
      </c>
      <c r="B4596">
        <v>10044850053</v>
      </c>
      <c r="C4596" t="s">
        <v>478</v>
      </c>
      <c r="D4596" s="9">
        <v>37293</v>
      </c>
      <c r="E4596" t="s">
        <v>1162</v>
      </c>
    </row>
    <row r="4597" spans="1:5">
      <c r="A4597" t="s">
        <v>5070</v>
      </c>
      <c r="B4597">
        <v>10048408236</v>
      </c>
      <c r="C4597" t="s">
        <v>35</v>
      </c>
      <c r="D4597" s="9">
        <v>37371</v>
      </c>
      <c r="E4597" t="s">
        <v>1164</v>
      </c>
    </row>
    <row r="4598" spans="1:5">
      <c r="A4598" t="s">
        <v>5071</v>
      </c>
      <c r="B4598">
        <v>10064601273</v>
      </c>
      <c r="C4598" t="s">
        <v>93</v>
      </c>
      <c r="D4598" s="9">
        <v>32912</v>
      </c>
      <c r="E4598" t="s">
        <v>1164</v>
      </c>
    </row>
    <row r="4599" spans="1:5">
      <c r="A4599" t="s">
        <v>5260</v>
      </c>
      <c r="B4599">
        <v>10010193367</v>
      </c>
      <c r="C4599" t="s">
        <v>196</v>
      </c>
      <c r="D4599" s="9">
        <v>36098</v>
      </c>
      <c r="E4599" t="s">
        <v>1162</v>
      </c>
    </row>
    <row r="4600" spans="1:5">
      <c r="A4600" t="s">
        <v>5073</v>
      </c>
      <c r="B4600">
        <v>10076580672</v>
      </c>
      <c r="C4600" t="s">
        <v>186</v>
      </c>
      <c r="D4600" s="9">
        <v>36992</v>
      </c>
      <c r="E4600" t="s">
        <v>1162</v>
      </c>
    </row>
    <row r="4601" spans="1:5">
      <c r="A4601" t="s">
        <v>2858</v>
      </c>
      <c r="B4601">
        <v>10061350460</v>
      </c>
      <c r="C4601" t="s">
        <v>54</v>
      </c>
      <c r="E4601" t="s">
        <v>1164</v>
      </c>
    </row>
    <row r="4602" spans="1:5">
      <c r="A4602" t="s">
        <v>5075</v>
      </c>
      <c r="B4602">
        <v>10009499415</v>
      </c>
      <c r="C4602" t="s">
        <v>24</v>
      </c>
      <c r="D4602" s="9">
        <v>35186</v>
      </c>
      <c r="E4602" t="s">
        <v>1162</v>
      </c>
    </row>
    <row r="4603" spans="1:5">
      <c r="A4603" t="s">
        <v>5076</v>
      </c>
      <c r="B4603">
        <v>10096588944</v>
      </c>
      <c r="C4603" t="s">
        <v>100</v>
      </c>
      <c r="D4603" s="9">
        <v>37754</v>
      </c>
      <c r="E4603" t="s">
        <v>1162</v>
      </c>
    </row>
    <row r="4604" spans="1:5">
      <c r="A4604" t="s">
        <v>5077</v>
      </c>
      <c r="B4604">
        <v>10023853391</v>
      </c>
      <c r="C4604" t="s">
        <v>111</v>
      </c>
      <c r="D4604" s="9">
        <v>36892</v>
      </c>
      <c r="E4604" t="s">
        <v>1162</v>
      </c>
    </row>
    <row r="4605" spans="1:5">
      <c r="A4605" t="s">
        <v>5078</v>
      </c>
      <c r="B4605">
        <v>10070526155</v>
      </c>
      <c r="C4605" t="s">
        <v>35</v>
      </c>
      <c r="D4605" s="9">
        <v>37806</v>
      </c>
      <c r="E4605" t="s">
        <v>1162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1162</v>
      </c>
    </row>
    <row r="4607" spans="1:5">
      <c r="A4607" t="s">
        <v>7832</v>
      </c>
      <c r="B4607">
        <v>10050431900</v>
      </c>
      <c r="C4607" t="s">
        <v>54</v>
      </c>
      <c r="D4607" s="9">
        <v>36217</v>
      </c>
      <c r="E4607" t="s">
        <v>1164</v>
      </c>
    </row>
    <row r="4608" spans="1:5">
      <c r="A4608" t="s">
        <v>5080</v>
      </c>
      <c r="B4608">
        <v>10107519531</v>
      </c>
      <c r="C4608" t="s">
        <v>93</v>
      </c>
      <c r="D4608" s="9">
        <v>35449</v>
      </c>
      <c r="E4608" t="s">
        <v>1162</v>
      </c>
    </row>
    <row r="4609" spans="1:5">
      <c r="A4609" t="s">
        <v>2600</v>
      </c>
      <c r="B4609">
        <v>10015266467</v>
      </c>
      <c r="C4609" t="s">
        <v>196</v>
      </c>
      <c r="D4609" s="9">
        <v>35942</v>
      </c>
      <c r="E4609" t="s">
        <v>1164</v>
      </c>
    </row>
    <row r="4610" spans="1:5">
      <c r="A4610" t="s">
        <v>5081</v>
      </c>
      <c r="B4610">
        <v>10060545865</v>
      </c>
      <c r="C4610" t="s">
        <v>186</v>
      </c>
      <c r="D4610" s="9">
        <v>37396</v>
      </c>
      <c r="E4610" t="s">
        <v>1162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1164</v>
      </c>
    </row>
    <row r="4612" spans="1:5">
      <c r="A4612" t="s">
        <v>5082</v>
      </c>
      <c r="B4612">
        <v>10080672456</v>
      </c>
      <c r="C4612" t="s">
        <v>186</v>
      </c>
      <c r="D4612" s="9">
        <v>37848</v>
      </c>
      <c r="E4612" t="s">
        <v>1162</v>
      </c>
    </row>
    <row r="4613" spans="1:5">
      <c r="A4613" t="s">
        <v>5083</v>
      </c>
      <c r="B4613">
        <v>10066472666</v>
      </c>
      <c r="C4613" t="s">
        <v>100</v>
      </c>
      <c r="D4613" s="9">
        <v>35400</v>
      </c>
      <c r="E4613" t="s">
        <v>1162</v>
      </c>
    </row>
    <row r="4614" spans="1:5">
      <c r="A4614" t="s">
        <v>5084</v>
      </c>
      <c r="B4614">
        <v>10008677541</v>
      </c>
      <c r="C4614" t="s">
        <v>35</v>
      </c>
      <c r="D4614" s="9">
        <v>33271</v>
      </c>
      <c r="E4614" t="s">
        <v>1162</v>
      </c>
    </row>
    <row r="4615" spans="1:5">
      <c r="A4615" t="s">
        <v>3727</v>
      </c>
      <c r="B4615">
        <v>10008918021</v>
      </c>
      <c r="C4615" t="s">
        <v>196</v>
      </c>
      <c r="D4615" s="9">
        <v>34461</v>
      </c>
      <c r="E4615" t="s">
        <v>1164</v>
      </c>
    </row>
    <row r="4616" spans="1:5">
      <c r="A4616" t="s">
        <v>5086</v>
      </c>
      <c r="B4616">
        <v>10044415068</v>
      </c>
      <c r="C4616" t="s">
        <v>478</v>
      </c>
      <c r="D4616" s="9">
        <v>26475</v>
      </c>
      <c r="E4616" t="s">
        <v>1162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1162</v>
      </c>
    </row>
    <row r="4618" spans="1:5">
      <c r="A4618" t="s">
        <v>5088</v>
      </c>
      <c r="B4618">
        <v>10064295927</v>
      </c>
      <c r="C4618" t="s">
        <v>186</v>
      </c>
      <c r="D4618" s="9">
        <v>37286</v>
      </c>
      <c r="E4618" t="s">
        <v>1162</v>
      </c>
    </row>
    <row r="4619" spans="1:5">
      <c r="A4619" t="s">
        <v>5089</v>
      </c>
      <c r="B4619">
        <v>10073754134</v>
      </c>
      <c r="C4619" t="s">
        <v>186</v>
      </c>
      <c r="D4619" s="9">
        <v>37494</v>
      </c>
      <c r="E4619" t="s">
        <v>1162</v>
      </c>
    </row>
    <row r="4620" spans="1:5">
      <c r="A4620" t="s">
        <v>5090</v>
      </c>
      <c r="B4620">
        <v>10089457828</v>
      </c>
      <c r="C4620" t="s">
        <v>205</v>
      </c>
      <c r="D4620" s="9">
        <v>36414</v>
      </c>
      <c r="E4620" t="s">
        <v>1164</v>
      </c>
    </row>
    <row r="4621" spans="1:5">
      <c r="A4621" t="s">
        <v>5091</v>
      </c>
      <c r="B4621">
        <v>10015328408</v>
      </c>
      <c r="C4621" t="s">
        <v>44</v>
      </c>
      <c r="D4621" s="9">
        <v>36551</v>
      </c>
      <c r="E4621" t="s">
        <v>1164</v>
      </c>
    </row>
    <row r="4622" spans="1:5">
      <c r="A4622" t="s">
        <v>5092</v>
      </c>
      <c r="B4622">
        <v>10063535990</v>
      </c>
      <c r="C4622" t="s">
        <v>140</v>
      </c>
      <c r="D4622" s="9">
        <v>36973</v>
      </c>
      <c r="E4622" t="s">
        <v>1164</v>
      </c>
    </row>
    <row r="4623" spans="1:5">
      <c r="A4623" t="s">
        <v>5093</v>
      </c>
      <c r="B4623">
        <v>10015820175</v>
      </c>
      <c r="C4623" t="s">
        <v>111</v>
      </c>
      <c r="D4623" s="9">
        <v>32733</v>
      </c>
      <c r="E4623" t="s">
        <v>1162</v>
      </c>
    </row>
    <row r="4624" spans="1:5">
      <c r="A4624" t="s">
        <v>5094</v>
      </c>
      <c r="B4624">
        <v>10019052400</v>
      </c>
      <c r="C4624" t="s">
        <v>111</v>
      </c>
      <c r="D4624" s="9">
        <v>35562</v>
      </c>
      <c r="E4624" t="s">
        <v>1162</v>
      </c>
    </row>
    <row r="4625" spans="1:5">
      <c r="A4625" t="s">
        <v>5095</v>
      </c>
      <c r="B4625">
        <v>10058287785</v>
      </c>
      <c r="C4625" t="s">
        <v>111</v>
      </c>
      <c r="D4625" s="9">
        <v>38093</v>
      </c>
      <c r="E4625" t="s">
        <v>1162</v>
      </c>
    </row>
    <row r="4626" spans="1:5">
      <c r="A4626" t="s">
        <v>5096</v>
      </c>
      <c r="B4626">
        <v>10087511360</v>
      </c>
      <c r="C4626" t="s">
        <v>111</v>
      </c>
      <c r="D4626" s="9">
        <v>38196</v>
      </c>
      <c r="E4626" t="s">
        <v>1162</v>
      </c>
    </row>
    <row r="4627" spans="1:5">
      <c r="A4627" t="s">
        <v>4985</v>
      </c>
      <c r="B4627">
        <v>10015855844</v>
      </c>
      <c r="C4627" t="s">
        <v>54</v>
      </c>
      <c r="D4627" s="9">
        <v>36521</v>
      </c>
      <c r="E4627" t="s">
        <v>1164</v>
      </c>
    </row>
    <row r="4628" spans="1:5">
      <c r="A4628" t="s">
        <v>4987</v>
      </c>
      <c r="B4628">
        <v>10015956581</v>
      </c>
      <c r="C4628" t="s">
        <v>54</v>
      </c>
      <c r="D4628" s="9">
        <v>36521</v>
      </c>
      <c r="E4628" t="s">
        <v>1164</v>
      </c>
    </row>
    <row r="4629" spans="1:5">
      <c r="A4629" t="s">
        <v>1793</v>
      </c>
      <c r="B4629">
        <v>10116103324</v>
      </c>
      <c r="C4629" t="s">
        <v>54</v>
      </c>
      <c r="D4629" s="9">
        <v>36894</v>
      </c>
      <c r="E4629" t="s">
        <v>1164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1162</v>
      </c>
    </row>
    <row r="4631" spans="1:5">
      <c r="A4631" t="s">
        <v>7225</v>
      </c>
      <c r="B4631">
        <v>10111998204</v>
      </c>
      <c r="C4631" t="s">
        <v>54</v>
      </c>
      <c r="D4631" s="9">
        <v>37941</v>
      </c>
      <c r="E4631" t="s">
        <v>1162</v>
      </c>
    </row>
    <row r="4632" spans="1:5">
      <c r="A4632" t="s">
        <v>3651</v>
      </c>
      <c r="B4632">
        <v>10061349450</v>
      </c>
      <c r="C4632" t="s">
        <v>54</v>
      </c>
      <c r="E4632" t="s">
        <v>1164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1164</v>
      </c>
    </row>
    <row r="4634" spans="1:5">
      <c r="A4634" t="s">
        <v>3968</v>
      </c>
      <c r="B4634">
        <v>10058579492</v>
      </c>
      <c r="C4634" t="s">
        <v>476</v>
      </c>
      <c r="D4634" s="9">
        <v>36576</v>
      </c>
      <c r="E4634" t="s">
        <v>1164</v>
      </c>
    </row>
    <row r="4635" spans="1:5">
      <c r="A4635" t="s">
        <v>5103</v>
      </c>
      <c r="B4635">
        <v>10092823627</v>
      </c>
      <c r="C4635" t="s">
        <v>61</v>
      </c>
      <c r="D4635" s="9">
        <v>37587</v>
      </c>
      <c r="E4635" t="s">
        <v>1164</v>
      </c>
    </row>
    <row r="4636" spans="1:5">
      <c r="A4636" t="s">
        <v>6039</v>
      </c>
      <c r="B4636">
        <v>10062984710</v>
      </c>
      <c r="C4636" t="s">
        <v>148</v>
      </c>
      <c r="D4636" s="9">
        <v>32800</v>
      </c>
      <c r="E4636" t="s">
        <v>1164</v>
      </c>
    </row>
    <row r="4637" spans="1:5">
      <c r="A4637" t="s">
        <v>5105</v>
      </c>
      <c r="B4637">
        <v>10006497970</v>
      </c>
      <c r="C4637" t="s">
        <v>490</v>
      </c>
      <c r="D4637" s="9">
        <v>32882</v>
      </c>
      <c r="E4637" t="s">
        <v>1162</v>
      </c>
    </row>
    <row r="4638" spans="1:5">
      <c r="A4638" t="s">
        <v>6743</v>
      </c>
      <c r="B4638">
        <v>10009486378</v>
      </c>
      <c r="C4638" t="s">
        <v>482</v>
      </c>
      <c r="D4638" s="9">
        <v>33929</v>
      </c>
      <c r="E4638" t="s">
        <v>1164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1162</v>
      </c>
    </row>
    <row r="4640" spans="1:5">
      <c r="A4640" t="s">
        <v>5106</v>
      </c>
      <c r="B4640">
        <v>10006904057</v>
      </c>
      <c r="C4640" t="s">
        <v>24</v>
      </c>
      <c r="D4640" s="9">
        <v>33887</v>
      </c>
      <c r="E4640" t="s">
        <v>1162</v>
      </c>
    </row>
    <row r="4641" spans="1:5">
      <c r="A4641" t="s">
        <v>2542</v>
      </c>
      <c r="B4641">
        <v>10064647753</v>
      </c>
      <c r="C4641" t="s">
        <v>162</v>
      </c>
      <c r="D4641" s="9">
        <v>23959</v>
      </c>
      <c r="E4641" t="s">
        <v>1164</v>
      </c>
    </row>
    <row r="4642" spans="1:5">
      <c r="A4642" t="s">
        <v>5109</v>
      </c>
      <c r="B4642">
        <v>10063968652</v>
      </c>
      <c r="C4642" t="s">
        <v>5108</v>
      </c>
      <c r="D4642" s="9">
        <v>32766</v>
      </c>
      <c r="E4642" t="s">
        <v>1162</v>
      </c>
    </row>
    <row r="4643" spans="1:5">
      <c r="A4643" t="s">
        <v>5110</v>
      </c>
      <c r="B4643">
        <v>10063727263</v>
      </c>
      <c r="C4643" t="s">
        <v>1630</v>
      </c>
      <c r="D4643" s="9">
        <v>36323</v>
      </c>
      <c r="E4643" t="s">
        <v>1162</v>
      </c>
    </row>
    <row r="4644" spans="1:5">
      <c r="A4644" t="s">
        <v>5111</v>
      </c>
      <c r="B4644">
        <v>10035246548</v>
      </c>
      <c r="C4644" t="s">
        <v>42</v>
      </c>
      <c r="D4644" s="9">
        <v>35409</v>
      </c>
      <c r="E4644" t="s">
        <v>1162</v>
      </c>
    </row>
    <row r="4645" spans="1:5">
      <c r="A4645" t="s">
        <v>5112</v>
      </c>
      <c r="B4645">
        <v>10009673106</v>
      </c>
      <c r="C4645" t="s">
        <v>152</v>
      </c>
      <c r="D4645" s="9">
        <v>35382</v>
      </c>
      <c r="E4645" t="s">
        <v>1164</v>
      </c>
    </row>
    <row r="4646" spans="1:5">
      <c r="A4646" t="s">
        <v>5113</v>
      </c>
      <c r="B4646">
        <v>10035347588</v>
      </c>
      <c r="C4646" t="s">
        <v>42</v>
      </c>
      <c r="D4646" s="9">
        <v>36291</v>
      </c>
      <c r="E4646" t="s">
        <v>1164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1162</v>
      </c>
    </row>
    <row r="4648" spans="1:5">
      <c r="A4648" t="s">
        <v>5114</v>
      </c>
      <c r="B4648">
        <v>10060324684</v>
      </c>
      <c r="C4648" t="s">
        <v>5108</v>
      </c>
      <c r="D4648" s="9">
        <v>30814</v>
      </c>
      <c r="E4648" t="s">
        <v>1162</v>
      </c>
    </row>
    <row r="4649" spans="1:5">
      <c r="A4649" t="s">
        <v>4429</v>
      </c>
      <c r="B4649">
        <v>10008993193</v>
      </c>
      <c r="C4649" t="s">
        <v>40</v>
      </c>
      <c r="D4649" s="9">
        <v>34739</v>
      </c>
      <c r="E4649" t="s">
        <v>1164</v>
      </c>
    </row>
    <row r="4650" spans="1:5">
      <c r="A4650" t="s">
        <v>5116</v>
      </c>
      <c r="B4650">
        <v>10029822026</v>
      </c>
      <c r="C4650" t="s">
        <v>24</v>
      </c>
      <c r="D4650" s="9">
        <v>36779</v>
      </c>
      <c r="E4650" t="s">
        <v>1162</v>
      </c>
    </row>
    <row r="4651" spans="1:5">
      <c r="A4651" t="s">
        <v>5117</v>
      </c>
      <c r="B4651">
        <v>10109512677</v>
      </c>
      <c r="C4651" t="s">
        <v>851</v>
      </c>
      <c r="D4651" s="9">
        <v>31790</v>
      </c>
      <c r="E4651" t="s">
        <v>1164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1162</v>
      </c>
    </row>
    <row r="4653" spans="1:5">
      <c r="A4653" t="s">
        <v>2341</v>
      </c>
      <c r="B4653">
        <v>10023528847</v>
      </c>
      <c r="C4653" t="s">
        <v>40</v>
      </c>
      <c r="D4653" s="9">
        <v>36542</v>
      </c>
      <c r="E4653" t="s">
        <v>1164</v>
      </c>
    </row>
    <row r="4654" spans="1:5">
      <c r="A4654" t="s">
        <v>5120</v>
      </c>
      <c r="B4654">
        <v>10036560088</v>
      </c>
      <c r="C4654" t="s">
        <v>28</v>
      </c>
      <c r="D4654" s="9">
        <v>37388</v>
      </c>
      <c r="E4654" t="s">
        <v>1162</v>
      </c>
    </row>
    <row r="4655" spans="1:5">
      <c r="A4655" t="s">
        <v>3299</v>
      </c>
      <c r="B4655">
        <v>10139599754</v>
      </c>
      <c r="C4655" t="s">
        <v>476</v>
      </c>
      <c r="D4655" s="9">
        <v>35839</v>
      </c>
      <c r="E4655" t="s">
        <v>1162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1162</v>
      </c>
    </row>
    <row r="4657" spans="1:5">
      <c r="A4657" t="s">
        <v>5122</v>
      </c>
      <c r="B4657">
        <v>10010828012</v>
      </c>
      <c r="C4657" t="s">
        <v>42</v>
      </c>
      <c r="D4657" s="9">
        <v>35915</v>
      </c>
      <c r="E4657" t="s">
        <v>1162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1162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1164</v>
      </c>
    </row>
    <row r="4660" spans="1:5">
      <c r="A4660" t="s">
        <v>5123</v>
      </c>
      <c r="B4660">
        <v>10036365583</v>
      </c>
      <c r="C4660" t="s">
        <v>28</v>
      </c>
      <c r="D4660" s="9">
        <v>36973</v>
      </c>
      <c r="E4660" t="s">
        <v>1162</v>
      </c>
    </row>
    <row r="4661" spans="1:5">
      <c r="A4661" t="s">
        <v>5124</v>
      </c>
      <c r="B4661">
        <v>10023886939</v>
      </c>
      <c r="C4661" t="s">
        <v>111</v>
      </c>
      <c r="D4661" s="9">
        <v>36944</v>
      </c>
      <c r="E4661" t="s">
        <v>1162</v>
      </c>
    </row>
    <row r="4662" spans="1:5">
      <c r="A4662" t="s">
        <v>5125</v>
      </c>
      <c r="B4662">
        <v>10009326431</v>
      </c>
      <c r="C4662" t="s">
        <v>176</v>
      </c>
      <c r="D4662" s="9">
        <v>33688</v>
      </c>
      <c r="E4662" t="s">
        <v>1164</v>
      </c>
    </row>
    <row r="4663" spans="1:5">
      <c r="A4663" t="s">
        <v>5443</v>
      </c>
      <c r="B4663">
        <v>10007242042</v>
      </c>
      <c r="C4663" t="s">
        <v>162</v>
      </c>
      <c r="D4663" s="9">
        <v>32882</v>
      </c>
      <c r="E4663" t="s">
        <v>1164</v>
      </c>
    </row>
    <row r="4664" spans="1:5">
      <c r="A4664" t="s">
        <v>5443</v>
      </c>
      <c r="B4664">
        <v>10005067626</v>
      </c>
      <c r="C4664" t="s">
        <v>162</v>
      </c>
      <c r="D4664" s="9">
        <v>28631</v>
      </c>
      <c r="E4664" t="s">
        <v>1164</v>
      </c>
    </row>
    <row r="4665" spans="1:5">
      <c r="A4665" t="s">
        <v>7023</v>
      </c>
      <c r="B4665">
        <v>10009435858</v>
      </c>
      <c r="C4665" t="s">
        <v>40</v>
      </c>
      <c r="D4665" s="9">
        <v>35046</v>
      </c>
      <c r="E4665" t="s">
        <v>1164</v>
      </c>
    </row>
    <row r="4666" spans="1:5">
      <c r="A4666" t="s">
        <v>5129</v>
      </c>
      <c r="B4666">
        <v>10061852840</v>
      </c>
      <c r="C4666" t="s">
        <v>145</v>
      </c>
      <c r="D4666" s="9">
        <v>37327</v>
      </c>
      <c r="E4666" t="s">
        <v>1164</v>
      </c>
    </row>
    <row r="4667" spans="1:5">
      <c r="A4667" t="s">
        <v>5130</v>
      </c>
      <c r="B4667">
        <v>10007448671</v>
      </c>
      <c r="C4667" t="s">
        <v>323</v>
      </c>
      <c r="D4667" s="9">
        <v>32574</v>
      </c>
      <c r="E4667" t="s">
        <v>1162</v>
      </c>
    </row>
    <row r="4668" spans="1:5">
      <c r="A4668" t="s">
        <v>5131</v>
      </c>
      <c r="B4668">
        <v>10052865889</v>
      </c>
      <c r="C4668" t="s">
        <v>1071</v>
      </c>
      <c r="D4668" s="9">
        <v>37374</v>
      </c>
      <c r="E4668" t="s">
        <v>1162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1162</v>
      </c>
    </row>
    <row r="4670" spans="1:5">
      <c r="A4670" t="s">
        <v>5132</v>
      </c>
      <c r="B4670">
        <v>10050218395</v>
      </c>
      <c r="C4670" t="s">
        <v>152</v>
      </c>
      <c r="D4670" s="9">
        <v>37104</v>
      </c>
      <c r="E4670" t="s">
        <v>1162</v>
      </c>
    </row>
    <row r="4671" spans="1:5">
      <c r="A4671" t="s">
        <v>3816</v>
      </c>
      <c r="B4671">
        <v>10108085868</v>
      </c>
      <c r="C4671" t="s">
        <v>476</v>
      </c>
      <c r="D4671" s="9">
        <v>37693</v>
      </c>
      <c r="E4671" t="s">
        <v>1162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1162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1164</v>
      </c>
    </row>
    <row r="4674" spans="1:5">
      <c r="A4674" t="s">
        <v>5134</v>
      </c>
      <c r="B4674">
        <v>10035289590</v>
      </c>
      <c r="C4674" t="s">
        <v>42</v>
      </c>
      <c r="D4674" s="9">
        <v>35797</v>
      </c>
      <c r="E4674" t="s">
        <v>1164</v>
      </c>
    </row>
    <row r="4675" spans="1:5">
      <c r="A4675" t="s">
        <v>1842</v>
      </c>
      <c r="B4675">
        <v>10055514494</v>
      </c>
      <c r="C4675" t="s">
        <v>145</v>
      </c>
      <c r="D4675" s="9">
        <v>36257</v>
      </c>
      <c r="E4675" t="s">
        <v>1164</v>
      </c>
    </row>
    <row r="4676" spans="1:5">
      <c r="A4676" t="s">
        <v>5135</v>
      </c>
      <c r="B4676">
        <v>10004593639</v>
      </c>
      <c r="C4676" t="s">
        <v>323</v>
      </c>
      <c r="D4676" s="9">
        <v>31817</v>
      </c>
      <c r="E4676" t="s">
        <v>1162</v>
      </c>
    </row>
    <row r="4677" spans="1:5">
      <c r="A4677" t="s">
        <v>5136</v>
      </c>
      <c r="B4677">
        <v>10063593079</v>
      </c>
      <c r="C4677" t="s">
        <v>42</v>
      </c>
      <c r="D4677" s="9">
        <v>35850</v>
      </c>
      <c r="E4677" t="s">
        <v>1162</v>
      </c>
    </row>
    <row r="4678" spans="1:5">
      <c r="A4678" t="s">
        <v>5137</v>
      </c>
      <c r="B4678">
        <v>10008199312</v>
      </c>
      <c r="C4678" t="s">
        <v>26</v>
      </c>
      <c r="D4678" s="9">
        <v>33956</v>
      </c>
      <c r="E4678" t="s">
        <v>1162</v>
      </c>
    </row>
    <row r="4679" spans="1:5">
      <c r="A4679" t="s">
        <v>5970</v>
      </c>
      <c r="B4679">
        <v>10003301822</v>
      </c>
      <c r="C4679" t="s">
        <v>643</v>
      </c>
      <c r="D4679" s="9">
        <v>31475</v>
      </c>
      <c r="E4679" t="s">
        <v>1164</v>
      </c>
    </row>
    <row r="4680" spans="1:5">
      <c r="A4680" t="s">
        <v>5139</v>
      </c>
      <c r="B4680">
        <v>10009148801</v>
      </c>
      <c r="C4680" t="s">
        <v>30</v>
      </c>
      <c r="D4680" s="9">
        <v>34851</v>
      </c>
      <c r="E4680" t="s">
        <v>1162</v>
      </c>
    </row>
    <row r="4681" spans="1:5">
      <c r="A4681" t="s">
        <v>5140</v>
      </c>
      <c r="B4681">
        <v>10015859985</v>
      </c>
      <c r="C4681" t="s">
        <v>102</v>
      </c>
      <c r="D4681" s="9">
        <v>36494</v>
      </c>
      <c r="E4681" t="s">
        <v>1164</v>
      </c>
    </row>
    <row r="4682" spans="1:5">
      <c r="A4682" t="s">
        <v>5141</v>
      </c>
      <c r="B4682">
        <v>10006450076</v>
      </c>
      <c r="C4682" t="s">
        <v>42</v>
      </c>
      <c r="D4682" s="9">
        <v>29226</v>
      </c>
      <c r="E4682" t="s">
        <v>1164</v>
      </c>
    </row>
    <row r="4683" spans="1:5">
      <c r="A4683" t="s">
        <v>5142</v>
      </c>
      <c r="B4683">
        <v>10083951258</v>
      </c>
      <c r="C4683" t="s">
        <v>323</v>
      </c>
      <c r="D4683" s="9">
        <v>37168</v>
      </c>
      <c r="E4683" t="s">
        <v>1163</v>
      </c>
    </row>
    <row r="4684" spans="1:5">
      <c r="A4684" t="s">
        <v>5143</v>
      </c>
      <c r="B4684">
        <v>10009543669</v>
      </c>
      <c r="C4684" t="s">
        <v>140</v>
      </c>
      <c r="D4684" s="9">
        <v>34570</v>
      </c>
      <c r="E4684" t="s">
        <v>1164</v>
      </c>
    </row>
    <row r="4685" spans="1:5">
      <c r="A4685" t="s">
        <v>5144</v>
      </c>
      <c r="B4685">
        <v>10045852082</v>
      </c>
      <c r="C4685" t="s">
        <v>362</v>
      </c>
      <c r="D4685" s="9">
        <v>30188</v>
      </c>
      <c r="E4685" t="s">
        <v>1164</v>
      </c>
    </row>
    <row r="4686" spans="1:5">
      <c r="A4686" t="s">
        <v>5145</v>
      </c>
      <c r="B4686">
        <v>10010835789</v>
      </c>
      <c r="C4686" t="s">
        <v>152</v>
      </c>
      <c r="D4686" s="9">
        <v>36147</v>
      </c>
      <c r="E4686" t="s">
        <v>1164</v>
      </c>
    </row>
    <row r="4687" spans="1:5">
      <c r="A4687" t="s">
        <v>5146</v>
      </c>
      <c r="B4687">
        <v>10064369382</v>
      </c>
      <c r="C4687" t="s">
        <v>522</v>
      </c>
      <c r="D4687" s="9">
        <v>37151</v>
      </c>
      <c r="E4687" t="s">
        <v>1162</v>
      </c>
    </row>
    <row r="4688" spans="1:5">
      <c r="A4688" t="s">
        <v>5147</v>
      </c>
      <c r="B4688">
        <v>10009975018</v>
      </c>
      <c r="C4688" t="s">
        <v>248</v>
      </c>
      <c r="D4688" s="9">
        <v>35160</v>
      </c>
      <c r="E4688" t="s">
        <v>1162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1164</v>
      </c>
    </row>
    <row r="4690" spans="1:5">
      <c r="A4690" t="s">
        <v>5148</v>
      </c>
      <c r="B4690">
        <v>10068310414</v>
      </c>
      <c r="C4690" t="s">
        <v>26</v>
      </c>
      <c r="D4690" s="9">
        <v>37532</v>
      </c>
      <c r="E4690" t="s">
        <v>1162</v>
      </c>
    </row>
    <row r="4691" spans="1:5">
      <c r="A4691" t="s">
        <v>5149</v>
      </c>
      <c r="B4691">
        <v>10067207644</v>
      </c>
      <c r="C4691" t="s">
        <v>26</v>
      </c>
      <c r="D4691" s="9">
        <v>37007</v>
      </c>
      <c r="E4691" t="s">
        <v>1162</v>
      </c>
    </row>
    <row r="4692" spans="1:5">
      <c r="A4692" t="s">
        <v>5150</v>
      </c>
      <c r="B4692">
        <v>10087538440</v>
      </c>
      <c r="C4692" t="s">
        <v>323</v>
      </c>
      <c r="D4692" s="9">
        <v>37497</v>
      </c>
      <c r="E4692" t="s">
        <v>1162</v>
      </c>
    </row>
    <row r="4693" spans="1:5">
      <c r="A4693" t="s">
        <v>5151</v>
      </c>
      <c r="B4693">
        <v>10006897892</v>
      </c>
      <c r="C4693" t="s">
        <v>140</v>
      </c>
      <c r="D4693" s="9">
        <v>33310</v>
      </c>
      <c r="E4693" t="s">
        <v>1162</v>
      </c>
    </row>
    <row r="4694" spans="1:5">
      <c r="A4694" t="s">
        <v>5152</v>
      </c>
      <c r="B4694">
        <v>10002963130</v>
      </c>
      <c r="C4694" t="s">
        <v>362</v>
      </c>
      <c r="D4694" s="9">
        <v>24678</v>
      </c>
      <c r="E4694" t="s">
        <v>1164</v>
      </c>
    </row>
    <row r="4695" spans="1:5">
      <c r="A4695" t="s">
        <v>5153</v>
      </c>
      <c r="B4695">
        <v>10015709031</v>
      </c>
      <c r="C4695" t="s">
        <v>35</v>
      </c>
      <c r="D4695" s="9">
        <v>36413</v>
      </c>
      <c r="E4695" t="s">
        <v>1162</v>
      </c>
    </row>
    <row r="4696" spans="1:5">
      <c r="A4696" t="s">
        <v>5154</v>
      </c>
      <c r="B4696">
        <v>10069221608</v>
      </c>
      <c r="C4696" t="s">
        <v>152</v>
      </c>
      <c r="D4696" s="9">
        <v>37606</v>
      </c>
      <c r="E4696" t="s">
        <v>1171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1162</v>
      </c>
    </row>
    <row r="4698" spans="1:5">
      <c r="A4698" t="s">
        <v>1459</v>
      </c>
      <c r="B4698">
        <v>10119752140</v>
      </c>
      <c r="C4698" t="s">
        <v>40</v>
      </c>
      <c r="D4698" s="9">
        <v>38073</v>
      </c>
      <c r="E4698" t="s">
        <v>1162</v>
      </c>
    </row>
    <row r="4699" spans="1:5">
      <c r="A4699" t="s">
        <v>5156</v>
      </c>
      <c r="B4699">
        <v>10092786039</v>
      </c>
      <c r="C4699" t="s">
        <v>205</v>
      </c>
      <c r="D4699" s="9">
        <v>35896</v>
      </c>
      <c r="E4699" t="s">
        <v>1164</v>
      </c>
    </row>
    <row r="4700" spans="1:5">
      <c r="A4700" t="s">
        <v>5157</v>
      </c>
      <c r="B4700">
        <v>10049037625</v>
      </c>
      <c r="C4700" t="s">
        <v>851</v>
      </c>
      <c r="D4700" s="9">
        <v>34713</v>
      </c>
      <c r="E4700" t="s">
        <v>1162</v>
      </c>
    </row>
    <row r="4701" spans="1:5">
      <c r="A4701" t="s">
        <v>5158</v>
      </c>
      <c r="B4701">
        <v>10010957445</v>
      </c>
      <c r="C4701" t="s">
        <v>44</v>
      </c>
      <c r="D4701" s="9">
        <v>35599</v>
      </c>
      <c r="E4701" t="s">
        <v>1162</v>
      </c>
    </row>
    <row r="4702" spans="1:5">
      <c r="A4702" t="s">
        <v>5159</v>
      </c>
      <c r="B4702">
        <v>10023551277</v>
      </c>
      <c r="C4702" t="s">
        <v>1071</v>
      </c>
      <c r="D4702" s="9">
        <v>36455</v>
      </c>
      <c r="E4702" t="s">
        <v>1162</v>
      </c>
    </row>
    <row r="4703" spans="1:5">
      <c r="A4703" t="s">
        <v>5160</v>
      </c>
      <c r="B4703">
        <v>10120362735</v>
      </c>
      <c r="C4703" t="s">
        <v>42</v>
      </c>
      <c r="D4703" s="9">
        <v>31329</v>
      </c>
      <c r="E4703" t="s">
        <v>1162</v>
      </c>
    </row>
    <row r="4704" spans="1:5">
      <c r="A4704" t="s">
        <v>5161</v>
      </c>
      <c r="B4704">
        <v>10064722424</v>
      </c>
      <c r="C4704" t="s">
        <v>140</v>
      </c>
      <c r="D4704" s="9">
        <v>37141</v>
      </c>
      <c r="E4704" t="s">
        <v>1162</v>
      </c>
    </row>
    <row r="4705" spans="1:5">
      <c r="A4705" t="s">
        <v>5162</v>
      </c>
      <c r="B4705">
        <v>10074547615</v>
      </c>
      <c r="C4705" t="s">
        <v>61</v>
      </c>
      <c r="D4705" s="9">
        <v>36998</v>
      </c>
      <c r="E4705" t="s">
        <v>1162</v>
      </c>
    </row>
    <row r="4706" spans="1:5">
      <c r="A4706" t="s">
        <v>5163</v>
      </c>
      <c r="B4706">
        <v>10008663801</v>
      </c>
      <c r="C4706" t="s">
        <v>152</v>
      </c>
      <c r="D4706" s="9">
        <v>34103</v>
      </c>
      <c r="E4706" t="s">
        <v>1162</v>
      </c>
    </row>
    <row r="4707" spans="1:5">
      <c r="A4707" t="s">
        <v>5164</v>
      </c>
      <c r="B4707">
        <v>10050535465</v>
      </c>
      <c r="C4707" t="s">
        <v>59</v>
      </c>
      <c r="D4707" s="9">
        <v>37054</v>
      </c>
      <c r="E4707" t="s">
        <v>1164</v>
      </c>
    </row>
    <row r="4708" spans="1:5">
      <c r="A4708" t="s">
        <v>5165</v>
      </c>
      <c r="B4708">
        <v>10096871658</v>
      </c>
      <c r="C4708" t="s">
        <v>522</v>
      </c>
      <c r="D4708" s="9">
        <v>37445</v>
      </c>
      <c r="E4708" t="s">
        <v>1163</v>
      </c>
    </row>
    <row r="4709" spans="1:5">
      <c r="A4709" t="s">
        <v>5166</v>
      </c>
      <c r="B4709">
        <v>10009087365</v>
      </c>
      <c r="C4709" t="s">
        <v>30</v>
      </c>
      <c r="D4709" s="9">
        <v>34575</v>
      </c>
      <c r="E4709" t="s">
        <v>1162</v>
      </c>
    </row>
    <row r="4710" spans="1:5">
      <c r="A4710" t="s">
        <v>5167</v>
      </c>
      <c r="B4710">
        <v>10030124544</v>
      </c>
      <c r="C4710" t="s">
        <v>24</v>
      </c>
      <c r="D4710" s="9">
        <v>37066</v>
      </c>
      <c r="E4710" t="s">
        <v>1164</v>
      </c>
    </row>
    <row r="4711" spans="1:5">
      <c r="A4711" t="s">
        <v>5168</v>
      </c>
      <c r="B4711">
        <v>10082153425</v>
      </c>
      <c r="C4711" t="s">
        <v>42</v>
      </c>
      <c r="D4711" s="9">
        <v>37321</v>
      </c>
      <c r="E4711" t="s">
        <v>1164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1162</v>
      </c>
    </row>
    <row r="4713" spans="1:5">
      <c r="A4713" t="s">
        <v>5169</v>
      </c>
      <c r="B4713">
        <v>10071381876</v>
      </c>
      <c r="C4713" t="s">
        <v>26</v>
      </c>
      <c r="D4713" s="9">
        <v>37310</v>
      </c>
      <c r="E4713" t="s">
        <v>1162</v>
      </c>
    </row>
    <row r="4714" spans="1:5">
      <c r="A4714" t="s">
        <v>5170</v>
      </c>
      <c r="B4714">
        <v>10017190505</v>
      </c>
      <c r="C4714" t="s">
        <v>176</v>
      </c>
      <c r="D4714" s="9">
        <v>37039</v>
      </c>
      <c r="E4714" t="s">
        <v>1164</v>
      </c>
    </row>
    <row r="4715" spans="1:5">
      <c r="A4715" t="s">
        <v>7995</v>
      </c>
      <c r="B4715">
        <v>10048382368</v>
      </c>
      <c r="C4715" t="s">
        <v>162</v>
      </c>
      <c r="D4715" s="9">
        <v>25149</v>
      </c>
      <c r="E4715" t="s">
        <v>1164</v>
      </c>
    </row>
    <row r="4716" spans="1:5">
      <c r="A4716" t="s">
        <v>5172</v>
      </c>
      <c r="B4716">
        <v>10050941855</v>
      </c>
      <c r="C4716" t="s">
        <v>59</v>
      </c>
      <c r="D4716" s="9">
        <v>36017</v>
      </c>
      <c r="E4716" t="s">
        <v>1164</v>
      </c>
    </row>
    <row r="4717" spans="1:5">
      <c r="A4717" t="s">
        <v>7403</v>
      </c>
      <c r="B4717">
        <v>10010003209</v>
      </c>
      <c r="C4717" t="s">
        <v>83</v>
      </c>
      <c r="D4717" s="9">
        <v>34176</v>
      </c>
      <c r="E4717" t="s">
        <v>1164</v>
      </c>
    </row>
    <row r="4718" spans="1:5">
      <c r="A4718" t="s">
        <v>5174</v>
      </c>
      <c r="B4718">
        <v>10035411751</v>
      </c>
      <c r="C4718" t="s">
        <v>42</v>
      </c>
      <c r="D4718" s="9">
        <v>35993</v>
      </c>
      <c r="E4718" t="s">
        <v>1162</v>
      </c>
    </row>
    <row r="4719" spans="1:5">
      <c r="A4719" t="s">
        <v>5175</v>
      </c>
      <c r="B4719">
        <v>10030151018</v>
      </c>
      <c r="C4719" t="s">
        <v>24</v>
      </c>
      <c r="D4719" s="9">
        <v>37127</v>
      </c>
      <c r="E4719" t="s">
        <v>1164</v>
      </c>
    </row>
    <row r="4720" spans="1:5">
      <c r="A4720" t="s">
        <v>5176</v>
      </c>
      <c r="B4720">
        <v>10085538220</v>
      </c>
      <c r="C4720" t="s">
        <v>35</v>
      </c>
      <c r="D4720" s="9">
        <v>37636</v>
      </c>
      <c r="E4720" t="s">
        <v>1162</v>
      </c>
    </row>
    <row r="4721" spans="1:5">
      <c r="A4721" t="s">
        <v>5177</v>
      </c>
      <c r="B4721">
        <v>10096340683</v>
      </c>
      <c r="C4721" t="s">
        <v>323</v>
      </c>
      <c r="D4721" s="9">
        <v>37114</v>
      </c>
      <c r="E4721" t="s">
        <v>1162</v>
      </c>
    </row>
    <row r="4722" spans="1:5">
      <c r="A4722" t="s">
        <v>5178</v>
      </c>
      <c r="B4722">
        <v>10035386691</v>
      </c>
      <c r="C4722" t="s">
        <v>42</v>
      </c>
      <c r="D4722" s="9">
        <v>36615</v>
      </c>
      <c r="E4722" t="s">
        <v>1164</v>
      </c>
    </row>
    <row r="4723" spans="1:5">
      <c r="A4723" t="s">
        <v>5179</v>
      </c>
      <c r="B4723">
        <v>10063780817</v>
      </c>
      <c r="C4723" t="s">
        <v>140</v>
      </c>
      <c r="D4723" s="9">
        <v>37101</v>
      </c>
      <c r="E4723" t="s">
        <v>1164</v>
      </c>
    </row>
    <row r="4724" spans="1:5">
      <c r="A4724" t="s">
        <v>5180</v>
      </c>
      <c r="B4724">
        <v>10015328105</v>
      </c>
      <c r="C4724" t="s">
        <v>26</v>
      </c>
      <c r="D4724" s="9">
        <v>36394</v>
      </c>
      <c r="E4724" t="s">
        <v>1162</v>
      </c>
    </row>
    <row r="4725" spans="1:5">
      <c r="A4725" t="s">
        <v>5181</v>
      </c>
      <c r="B4725">
        <v>10045957772</v>
      </c>
      <c r="C4725" t="s">
        <v>522</v>
      </c>
      <c r="D4725" s="9">
        <v>36780</v>
      </c>
      <c r="E4725" t="s">
        <v>1162</v>
      </c>
    </row>
    <row r="4726" spans="1:5">
      <c r="A4726" t="s">
        <v>5182</v>
      </c>
      <c r="B4726">
        <v>10036595858</v>
      </c>
      <c r="C4726" t="s">
        <v>248</v>
      </c>
      <c r="D4726" s="9">
        <v>34082</v>
      </c>
      <c r="E4726" t="s">
        <v>1162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1162</v>
      </c>
    </row>
    <row r="4728" spans="1:5">
      <c r="A4728" t="s">
        <v>5184</v>
      </c>
      <c r="B4728">
        <v>10026697919</v>
      </c>
      <c r="C4728" t="s">
        <v>26</v>
      </c>
      <c r="D4728" s="9">
        <v>36543</v>
      </c>
      <c r="E4728" t="s">
        <v>1164</v>
      </c>
    </row>
    <row r="4729" spans="1:5">
      <c r="A4729" t="s">
        <v>5185</v>
      </c>
      <c r="B4729">
        <v>10029385021</v>
      </c>
      <c r="C4729" t="s">
        <v>24</v>
      </c>
      <c r="D4729" s="9">
        <v>37060</v>
      </c>
      <c r="E4729" t="s">
        <v>1162</v>
      </c>
    </row>
    <row r="4730" spans="1:5">
      <c r="A4730" t="s">
        <v>5186</v>
      </c>
      <c r="B4730">
        <v>10035374062</v>
      </c>
      <c r="C4730" t="s">
        <v>42</v>
      </c>
      <c r="D4730" s="9">
        <v>36962</v>
      </c>
      <c r="E4730" t="s">
        <v>1164</v>
      </c>
    </row>
    <row r="4731" spans="1:5">
      <c r="A4731" t="s">
        <v>5187</v>
      </c>
      <c r="B4731">
        <v>10016154726</v>
      </c>
      <c r="C4731" t="s">
        <v>323</v>
      </c>
      <c r="D4731" s="9">
        <v>36252</v>
      </c>
      <c r="E4731" t="s">
        <v>1162</v>
      </c>
    </row>
    <row r="4732" spans="1:5">
      <c r="A4732" t="s">
        <v>5188</v>
      </c>
      <c r="B4732">
        <v>10042387768</v>
      </c>
      <c r="C4732" t="s">
        <v>35</v>
      </c>
      <c r="D4732" s="9">
        <v>36947</v>
      </c>
      <c r="E4732" t="s">
        <v>1164</v>
      </c>
    </row>
    <row r="4733" spans="1:5">
      <c r="A4733" t="s">
        <v>5189</v>
      </c>
      <c r="B4733">
        <v>10050712186</v>
      </c>
      <c r="C4733" t="s">
        <v>59</v>
      </c>
      <c r="D4733" s="9">
        <v>36078</v>
      </c>
      <c r="E4733" t="s">
        <v>1164</v>
      </c>
    </row>
    <row r="4734" spans="1:5">
      <c r="A4734" t="s">
        <v>5190</v>
      </c>
      <c r="B4734">
        <v>10021518321</v>
      </c>
      <c r="C4734" t="s">
        <v>30</v>
      </c>
      <c r="D4734" s="9">
        <v>36484</v>
      </c>
      <c r="E4734" t="s">
        <v>1164</v>
      </c>
    </row>
    <row r="4735" spans="1:5">
      <c r="A4735" t="s">
        <v>5191</v>
      </c>
      <c r="B4735">
        <v>10076588150</v>
      </c>
      <c r="C4735" t="s">
        <v>186</v>
      </c>
      <c r="D4735" s="9">
        <v>37283</v>
      </c>
      <c r="E4735" t="s">
        <v>1164</v>
      </c>
    </row>
    <row r="4736" spans="1:5">
      <c r="A4736" t="s">
        <v>5192</v>
      </c>
      <c r="B4736">
        <v>10010740005</v>
      </c>
      <c r="C4736" t="s">
        <v>28</v>
      </c>
      <c r="D4736" s="9">
        <v>35866</v>
      </c>
      <c r="E4736" t="s">
        <v>1162</v>
      </c>
    </row>
    <row r="4737" spans="1:5">
      <c r="A4737" t="s">
        <v>4806</v>
      </c>
      <c r="B4737">
        <v>10046409430</v>
      </c>
      <c r="C4737" t="s">
        <v>40</v>
      </c>
      <c r="D4737" s="9">
        <v>38231</v>
      </c>
      <c r="E4737" t="s">
        <v>1162</v>
      </c>
    </row>
    <row r="4738" spans="1:5">
      <c r="A4738" t="s">
        <v>5194</v>
      </c>
      <c r="B4738">
        <v>10092801193</v>
      </c>
      <c r="C4738" t="s">
        <v>205</v>
      </c>
      <c r="D4738" s="9">
        <v>34576</v>
      </c>
      <c r="E4738" t="s">
        <v>1164</v>
      </c>
    </row>
    <row r="4739" spans="1:5">
      <c r="A4739" t="s">
        <v>5195</v>
      </c>
      <c r="B4739">
        <v>10013725985</v>
      </c>
      <c r="C4739" t="s">
        <v>59</v>
      </c>
      <c r="D4739" s="9">
        <v>34754</v>
      </c>
      <c r="E4739" t="s">
        <v>1164</v>
      </c>
    </row>
    <row r="4740" spans="1:5">
      <c r="A4740" t="s">
        <v>5196</v>
      </c>
      <c r="B4740">
        <v>10021668063</v>
      </c>
      <c r="C4740" t="s">
        <v>30</v>
      </c>
      <c r="D4740" s="9">
        <v>37218</v>
      </c>
      <c r="E4740" t="s">
        <v>1164</v>
      </c>
    </row>
    <row r="4741" spans="1:5">
      <c r="A4741" t="s">
        <v>5197</v>
      </c>
      <c r="B4741">
        <v>10015849174</v>
      </c>
      <c r="C4741" t="s">
        <v>44</v>
      </c>
      <c r="D4741" s="9">
        <v>36283</v>
      </c>
      <c r="E4741" t="s">
        <v>1164</v>
      </c>
    </row>
    <row r="4742" spans="1:5">
      <c r="A4742" t="s">
        <v>5417</v>
      </c>
      <c r="B4742">
        <v>10048203930</v>
      </c>
      <c r="C4742" t="s">
        <v>40</v>
      </c>
      <c r="D4742" s="9">
        <v>37208</v>
      </c>
      <c r="E4742" t="s">
        <v>1164</v>
      </c>
    </row>
    <row r="4743" spans="1:5">
      <c r="A4743" t="s">
        <v>5199</v>
      </c>
      <c r="B4743">
        <v>10120544308</v>
      </c>
      <c r="C4743" t="s">
        <v>323</v>
      </c>
      <c r="D4743" s="9">
        <v>36109</v>
      </c>
      <c r="E4743" t="s">
        <v>1162</v>
      </c>
    </row>
    <row r="4744" spans="1:5">
      <c r="A4744" t="s">
        <v>5200</v>
      </c>
      <c r="B4744">
        <v>10052865990</v>
      </c>
      <c r="C4744" t="s">
        <v>1071</v>
      </c>
      <c r="D4744" s="9">
        <v>37334</v>
      </c>
      <c r="E4744" t="s">
        <v>1171</v>
      </c>
    </row>
    <row r="4745" spans="1:5">
      <c r="A4745" t="s">
        <v>5201</v>
      </c>
      <c r="B4745">
        <v>10015903031</v>
      </c>
      <c r="C4745" t="s">
        <v>24</v>
      </c>
      <c r="D4745" s="9">
        <v>36411</v>
      </c>
      <c r="E4745" t="s">
        <v>1162</v>
      </c>
    </row>
    <row r="4746" spans="1:5">
      <c r="A4746" t="s">
        <v>5202</v>
      </c>
      <c r="B4746">
        <v>10007816160</v>
      </c>
      <c r="C4746" t="s">
        <v>478</v>
      </c>
      <c r="D4746" s="9">
        <v>33618</v>
      </c>
      <c r="E4746" t="s">
        <v>1162</v>
      </c>
    </row>
    <row r="4747" spans="1:5">
      <c r="A4747" t="s">
        <v>5203</v>
      </c>
      <c r="B4747">
        <v>10009707963</v>
      </c>
      <c r="C4747" t="s">
        <v>61</v>
      </c>
      <c r="D4747" s="9">
        <v>34187</v>
      </c>
      <c r="E4747" t="s">
        <v>1164</v>
      </c>
    </row>
    <row r="4748" spans="1:5">
      <c r="A4748" t="s">
        <v>5204</v>
      </c>
      <c r="B4748">
        <v>10070695200</v>
      </c>
      <c r="C4748" t="s">
        <v>26</v>
      </c>
      <c r="D4748" s="9">
        <v>37506</v>
      </c>
      <c r="E4748" t="s">
        <v>1162</v>
      </c>
    </row>
    <row r="4749" spans="1:5">
      <c r="A4749" t="s">
        <v>5205</v>
      </c>
      <c r="B4749">
        <v>10050635495</v>
      </c>
      <c r="C4749" t="s">
        <v>59</v>
      </c>
      <c r="D4749" s="9">
        <v>35189</v>
      </c>
      <c r="E4749" t="s">
        <v>1164</v>
      </c>
    </row>
    <row r="4750" spans="1:5">
      <c r="A4750" t="s">
        <v>5206</v>
      </c>
      <c r="B4750">
        <v>10083669049</v>
      </c>
      <c r="C4750" t="s">
        <v>30</v>
      </c>
      <c r="D4750" s="9">
        <v>36288</v>
      </c>
      <c r="E4750" t="s">
        <v>1164</v>
      </c>
    </row>
    <row r="4751" spans="1:5">
      <c r="A4751" t="s">
        <v>2748</v>
      </c>
      <c r="B4751">
        <v>10016203125</v>
      </c>
      <c r="C4751" t="s">
        <v>162</v>
      </c>
      <c r="D4751" s="9">
        <v>24926</v>
      </c>
      <c r="E4751" t="s">
        <v>1164</v>
      </c>
    </row>
    <row r="4752" spans="1:5">
      <c r="A4752" t="s">
        <v>5207</v>
      </c>
      <c r="B4752">
        <v>10023994851</v>
      </c>
      <c r="C4752" t="s">
        <v>26</v>
      </c>
      <c r="D4752" s="9">
        <v>36219</v>
      </c>
      <c r="E4752" t="s">
        <v>1164</v>
      </c>
    </row>
    <row r="4753" spans="1:5">
      <c r="A4753" t="s">
        <v>5208</v>
      </c>
      <c r="B4753">
        <v>10092777955</v>
      </c>
      <c r="C4753" t="s">
        <v>205</v>
      </c>
      <c r="D4753" s="9">
        <v>35816</v>
      </c>
      <c r="E4753" t="s">
        <v>1164</v>
      </c>
    </row>
    <row r="4754" spans="1:5">
      <c r="A4754" t="s">
        <v>5209</v>
      </c>
      <c r="B4754">
        <v>10118776581</v>
      </c>
      <c r="C4754" t="s">
        <v>323</v>
      </c>
      <c r="D4754" s="9">
        <v>36527</v>
      </c>
      <c r="E4754" t="s">
        <v>1164</v>
      </c>
    </row>
    <row r="4755" spans="1:5">
      <c r="A4755" t="s">
        <v>5210</v>
      </c>
      <c r="B4755">
        <v>10045737201</v>
      </c>
      <c r="C4755" t="s">
        <v>478</v>
      </c>
      <c r="D4755" s="9">
        <v>33130</v>
      </c>
      <c r="E4755" t="s">
        <v>1162</v>
      </c>
    </row>
    <row r="4756" spans="1:5">
      <c r="A4756" t="s">
        <v>5211</v>
      </c>
      <c r="B4756">
        <v>10072107053</v>
      </c>
      <c r="C4756" t="s">
        <v>100</v>
      </c>
      <c r="D4756" s="9">
        <v>36957</v>
      </c>
      <c r="E4756" t="s">
        <v>1164</v>
      </c>
    </row>
    <row r="4757" spans="1:5">
      <c r="A4757" t="s">
        <v>5212</v>
      </c>
      <c r="B4757">
        <v>10054876116</v>
      </c>
      <c r="C4757" t="s">
        <v>44</v>
      </c>
      <c r="D4757" s="9">
        <v>36922</v>
      </c>
      <c r="E4757" t="s">
        <v>1164</v>
      </c>
    </row>
    <row r="4758" spans="1:5">
      <c r="A4758" t="s">
        <v>5213</v>
      </c>
      <c r="B4758">
        <v>10022680503</v>
      </c>
      <c r="C4758" t="s">
        <v>22</v>
      </c>
      <c r="D4758" s="9">
        <v>37094</v>
      </c>
      <c r="E4758" t="s">
        <v>1162</v>
      </c>
    </row>
    <row r="4759" spans="1:5">
      <c r="A4759" t="s">
        <v>5214</v>
      </c>
      <c r="B4759">
        <v>10011156394</v>
      </c>
      <c r="C4759" t="s">
        <v>26</v>
      </c>
      <c r="D4759" s="9">
        <v>35886</v>
      </c>
      <c r="E4759" t="s">
        <v>1162</v>
      </c>
    </row>
    <row r="4760" spans="1:5">
      <c r="A4760" t="s">
        <v>6966</v>
      </c>
      <c r="B4760">
        <v>10009488806</v>
      </c>
      <c r="C4760" t="s">
        <v>40</v>
      </c>
      <c r="D4760" s="9">
        <v>34995</v>
      </c>
      <c r="E4760" t="s">
        <v>1162</v>
      </c>
    </row>
    <row r="4761" spans="1:5">
      <c r="A4761" t="s">
        <v>2067</v>
      </c>
      <c r="B4761">
        <v>10085039476</v>
      </c>
      <c r="C4761" t="s">
        <v>482</v>
      </c>
      <c r="D4761" s="9">
        <v>24630</v>
      </c>
      <c r="E4761" t="s">
        <v>1164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1162</v>
      </c>
    </row>
    <row r="4763" spans="1:5">
      <c r="A4763" t="s">
        <v>5217</v>
      </c>
      <c r="B4763">
        <v>10120544409</v>
      </c>
      <c r="C4763" t="s">
        <v>323</v>
      </c>
      <c r="D4763" s="9">
        <v>35647</v>
      </c>
      <c r="E4763" t="s">
        <v>1162</v>
      </c>
    </row>
    <row r="4764" spans="1:5">
      <c r="A4764" t="s">
        <v>5218</v>
      </c>
      <c r="B4764">
        <v>10015643959</v>
      </c>
      <c r="C4764" t="s">
        <v>478</v>
      </c>
      <c r="D4764" s="9">
        <v>35825</v>
      </c>
      <c r="E4764" t="s">
        <v>1164</v>
      </c>
    </row>
    <row r="4765" spans="1:5">
      <c r="A4765" t="s">
        <v>5219</v>
      </c>
      <c r="B4765">
        <v>10068492589</v>
      </c>
      <c r="C4765" t="s">
        <v>26</v>
      </c>
      <c r="D4765" s="9">
        <v>36991</v>
      </c>
      <c r="E4765" t="s">
        <v>1162</v>
      </c>
    </row>
    <row r="4766" spans="1:5">
      <c r="A4766" t="s">
        <v>6252</v>
      </c>
      <c r="B4766">
        <v>10004813204</v>
      </c>
      <c r="C4766" t="s">
        <v>162</v>
      </c>
      <c r="D4766" s="9">
        <v>30606</v>
      </c>
      <c r="E4766" t="s">
        <v>1162</v>
      </c>
    </row>
    <row r="4767" spans="1:5">
      <c r="A4767" t="s">
        <v>5221</v>
      </c>
      <c r="B4767">
        <v>10050719361</v>
      </c>
      <c r="C4767" t="s">
        <v>59</v>
      </c>
      <c r="D4767" s="9">
        <v>36918</v>
      </c>
      <c r="E4767" t="s">
        <v>1164</v>
      </c>
    </row>
    <row r="4768" spans="1:5">
      <c r="A4768" t="s">
        <v>5222</v>
      </c>
      <c r="B4768">
        <v>10021155579</v>
      </c>
      <c r="C4768" t="s">
        <v>30</v>
      </c>
      <c r="D4768" s="9">
        <v>35968</v>
      </c>
      <c r="E4768" t="s">
        <v>1164</v>
      </c>
    </row>
    <row r="4769" spans="1:5">
      <c r="A4769" t="s">
        <v>5223</v>
      </c>
      <c r="B4769">
        <v>10068801878</v>
      </c>
      <c r="C4769" t="s">
        <v>26</v>
      </c>
      <c r="D4769" s="9">
        <v>37506</v>
      </c>
      <c r="E4769" t="s">
        <v>1162</v>
      </c>
    </row>
    <row r="4770" spans="1:5">
      <c r="A4770" t="s">
        <v>4790</v>
      </c>
      <c r="B4770">
        <v>10047329314</v>
      </c>
      <c r="C4770" t="s">
        <v>40</v>
      </c>
      <c r="D4770" s="9">
        <v>38002</v>
      </c>
      <c r="E4770" t="s">
        <v>1162</v>
      </c>
    </row>
    <row r="4771" spans="1:5">
      <c r="A4771" t="s">
        <v>5225</v>
      </c>
      <c r="B4771">
        <v>10009311980</v>
      </c>
      <c r="C4771" t="s">
        <v>140</v>
      </c>
      <c r="D4771" s="9">
        <v>33934</v>
      </c>
      <c r="E4771" t="s">
        <v>1164</v>
      </c>
    </row>
    <row r="4772" spans="1:5">
      <c r="A4772" t="s">
        <v>5226</v>
      </c>
      <c r="B4772">
        <v>10044426889</v>
      </c>
      <c r="C4772" t="s">
        <v>478</v>
      </c>
      <c r="D4772" s="9">
        <v>37009</v>
      </c>
      <c r="E4772" t="s">
        <v>1162</v>
      </c>
    </row>
    <row r="4773" spans="1:5">
      <c r="A4773" t="s">
        <v>5227</v>
      </c>
      <c r="B4773">
        <v>10026511902</v>
      </c>
      <c r="C4773" t="s">
        <v>26</v>
      </c>
      <c r="D4773" s="9">
        <v>35670</v>
      </c>
      <c r="E4773" t="s">
        <v>1162</v>
      </c>
    </row>
    <row r="4774" spans="1:5">
      <c r="A4774" t="s">
        <v>5228</v>
      </c>
      <c r="B4774">
        <v>10028903960</v>
      </c>
      <c r="C4774" t="s">
        <v>24</v>
      </c>
      <c r="D4774" s="9">
        <v>37163</v>
      </c>
      <c r="E4774" t="s">
        <v>1164</v>
      </c>
    </row>
    <row r="4775" spans="1:5">
      <c r="A4775" t="s">
        <v>5229</v>
      </c>
      <c r="B4775">
        <v>10094448880</v>
      </c>
      <c r="C4775" t="s">
        <v>140</v>
      </c>
      <c r="D4775" s="9">
        <v>37289</v>
      </c>
      <c r="E4775" t="s">
        <v>1164</v>
      </c>
    </row>
    <row r="4776" spans="1:5">
      <c r="A4776" t="s">
        <v>7957</v>
      </c>
      <c r="B4776">
        <v>10119336454</v>
      </c>
      <c r="C4776" t="s">
        <v>162</v>
      </c>
      <c r="D4776" s="9">
        <v>38059</v>
      </c>
      <c r="E4776" t="s">
        <v>1162</v>
      </c>
    </row>
    <row r="4777" spans="1:5">
      <c r="A4777" t="s">
        <v>5231</v>
      </c>
      <c r="B4777">
        <v>10050726031</v>
      </c>
      <c r="C4777" t="s">
        <v>59</v>
      </c>
      <c r="D4777" s="9">
        <v>36526</v>
      </c>
      <c r="E4777" t="s">
        <v>1164</v>
      </c>
    </row>
    <row r="4778" spans="1:5">
      <c r="A4778" t="s">
        <v>5232</v>
      </c>
      <c r="B4778">
        <v>10026666900</v>
      </c>
      <c r="C4778" t="s">
        <v>26</v>
      </c>
      <c r="D4778" s="9">
        <v>36047</v>
      </c>
      <c r="E4778" t="s">
        <v>1162</v>
      </c>
    </row>
    <row r="4779" spans="1:5">
      <c r="A4779" t="s">
        <v>5233</v>
      </c>
      <c r="B4779">
        <v>10026265863</v>
      </c>
      <c r="C4779" t="s">
        <v>26</v>
      </c>
      <c r="D4779" s="9">
        <v>36367</v>
      </c>
      <c r="E4779" t="s">
        <v>1162</v>
      </c>
    </row>
    <row r="4780" spans="1:5">
      <c r="A4780" t="s">
        <v>5234</v>
      </c>
      <c r="B4780">
        <v>10054372221</v>
      </c>
      <c r="C4780" t="s">
        <v>44</v>
      </c>
      <c r="D4780" s="9">
        <v>37673</v>
      </c>
      <c r="E4780" t="s">
        <v>1164</v>
      </c>
    </row>
    <row r="4781" spans="1:5">
      <c r="A4781" t="s">
        <v>5235</v>
      </c>
      <c r="B4781">
        <v>10054846006</v>
      </c>
      <c r="C4781" t="s">
        <v>1071</v>
      </c>
      <c r="D4781" s="9">
        <v>27721</v>
      </c>
      <c r="E4781" t="s">
        <v>1162</v>
      </c>
    </row>
    <row r="4782" spans="1:5">
      <c r="A4782" t="s">
        <v>5236</v>
      </c>
      <c r="B4782">
        <v>10030434843</v>
      </c>
      <c r="C4782" t="s">
        <v>24</v>
      </c>
      <c r="D4782" s="9">
        <v>37013</v>
      </c>
      <c r="E4782" t="s">
        <v>1162</v>
      </c>
    </row>
    <row r="4783" spans="1:5">
      <c r="A4783" t="s">
        <v>5237</v>
      </c>
      <c r="B4783">
        <v>10007080374</v>
      </c>
      <c r="C4783" t="s">
        <v>140</v>
      </c>
      <c r="D4783" s="9">
        <v>30042</v>
      </c>
      <c r="E4783" t="s">
        <v>1164</v>
      </c>
    </row>
    <row r="4784" spans="1:5">
      <c r="A4784" t="s">
        <v>5238</v>
      </c>
      <c r="B4784">
        <v>10064630676</v>
      </c>
      <c r="C4784" t="s">
        <v>30</v>
      </c>
      <c r="D4784" s="9">
        <v>37216</v>
      </c>
      <c r="E4784" t="s">
        <v>1162</v>
      </c>
    </row>
    <row r="4785" spans="1:5">
      <c r="A4785" t="s">
        <v>5239</v>
      </c>
      <c r="B4785">
        <v>10015978308</v>
      </c>
      <c r="C4785" t="s">
        <v>186</v>
      </c>
      <c r="D4785" s="9">
        <v>36450</v>
      </c>
      <c r="E4785" t="s">
        <v>1164</v>
      </c>
    </row>
    <row r="4786" spans="1:5">
      <c r="A4786" t="s">
        <v>6429</v>
      </c>
      <c r="B4786">
        <v>10010089394</v>
      </c>
      <c r="C4786" t="s">
        <v>196</v>
      </c>
      <c r="D4786" s="9">
        <v>34789</v>
      </c>
      <c r="E4786" t="s">
        <v>1164</v>
      </c>
    </row>
    <row r="4787" spans="1:5">
      <c r="A4787" t="s">
        <v>5241</v>
      </c>
      <c r="B4787">
        <v>10031492345</v>
      </c>
      <c r="C4787" t="s">
        <v>24</v>
      </c>
      <c r="D4787" s="9">
        <v>36040</v>
      </c>
      <c r="E4787" t="s">
        <v>1162</v>
      </c>
    </row>
    <row r="4788" spans="1:5">
      <c r="A4788" t="s">
        <v>5242</v>
      </c>
      <c r="B4788">
        <v>10084438480</v>
      </c>
      <c r="C4788" t="s">
        <v>140</v>
      </c>
      <c r="D4788" s="9">
        <v>37538</v>
      </c>
      <c r="E4788" t="s">
        <v>1162</v>
      </c>
    </row>
    <row r="4789" spans="1:5">
      <c r="A4789" t="s">
        <v>5243</v>
      </c>
      <c r="B4789">
        <v>10015782284</v>
      </c>
      <c r="C4789" t="s">
        <v>44</v>
      </c>
      <c r="D4789" s="9">
        <v>36230</v>
      </c>
      <c r="E4789" t="s">
        <v>1164</v>
      </c>
    </row>
    <row r="4790" spans="1:5">
      <c r="A4790" t="s">
        <v>5244</v>
      </c>
      <c r="B4790">
        <v>10030435045</v>
      </c>
      <c r="C4790" t="s">
        <v>24</v>
      </c>
      <c r="D4790" s="9">
        <v>37363</v>
      </c>
      <c r="E4790" t="s">
        <v>1162</v>
      </c>
    </row>
    <row r="4791" spans="1:5">
      <c r="A4791" t="s">
        <v>5245</v>
      </c>
      <c r="B4791">
        <v>10009511438</v>
      </c>
      <c r="C4791" t="s">
        <v>30</v>
      </c>
      <c r="D4791" s="9">
        <v>34258</v>
      </c>
      <c r="E4791" t="s">
        <v>1164</v>
      </c>
    </row>
    <row r="4792" spans="1:5">
      <c r="A4792" t="s">
        <v>1979</v>
      </c>
      <c r="B4792">
        <v>10046312632</v>
      </c>
      <c r="C4792" t="s">
        <v>40</v>
      </c>
      <c r="D4792" s="9">
        <v>37380</v>
      </c>
      <c r="E4792" t="s">
        <v>1164</v>
      </c>
    </row>
    <row r="4793" spans="1:5">
      <c r="A4793" t="s">
        <v>5247</v>
      </c>
      <c r="B4793">
        <v>10055691623</v>
      </c>
      <c r="C4793" t="s">
        <v>28</v>
      </c>
      <c r="D4793" s="9">
        <v>37497</v>
      </c>
      <c r="E4793" t="s">
        <v>1164</v>
      </c>
    </row>
    <row r="4794" spans="1:5">
      <c r="A4794" t="s">
        <v>5248</v>
      </c>
      <c r="B4794">
        <v>10041597321</v>
      </c>
      <c r="C4794" t="s">
        <v>35</v>
      </c>
      <c r="D4794" s="9">
        <v>37156</v>
      </c>
      <c r="E4794" t="s">
        <v>1162</v>
      </c>
    </row>
    <row r="4795" spans="1:5">
      <c r="A4795" t="s">
        <v>5525</v>
      </c>
      <c r="B4795">
        <v>10034943626</v>
      </c>
      <c r="C4795" t="s">
        <v>196</v>
      </c>
      <c r="D4795" s="9">
        <v>36727</v>
      </c>
      <c r="E4795" t="s">
        <v>1162</v>
      </c>
    </row>
    <row r="4796" spans="1:5">
      <c r="A4796" t="s">
        <v>5250</v>
      </c>
      <c r="B4796">
        <v>10021436879</v>
      </c>
      <c r="C4796" t="s">
        <v>30</v>
      </c>
      <c r="D4796" s="9">
        <v>36483</v>
      </c>
      <c r="E4796" t="s">
        <v>1162</v>
      </c>
    </row>
    <row r="4797" spans="1:5">
      <c r="A4797" t="s">
        <v>5251</v>
      </c>
      <c r="B4797">
        <v>10020950869</v>
      </c>
      <c r="C4797" t="s">
        <v>30</v>
      </c>
      <c r="D4797" s="9">
        <v>36455</v>
      </c>
      <c r="E4797" t="s">
        <v>1164</v>
      </c>
    </row>
    <row r="4798" spans="1:5">
      <c r="A4798" t="s">
        <v>5252</v>
      </c>
      <c r="B4798">
        <v>10021228533</v>
      </c>
      <c r="C4798" t="s">
        <v>30</v>
      </c>
      <c r="D4798" s="9">
        <v>35525</v>
      </c>
      <c r="E4798" t="s">
        <v>1162</v>
      </c>
    </row>
    <row r="4799" spans="1:5">
      <c r="A4799" t="s">
        <v>6451</v>
      </c>
      <c r="B4799">
        <v>10009338656</v>
      </c>
      <c r="C4799" t="s">
        <v>40</v>
      </c>
      <c r="D4799" s="9">
        <v>35234</v>
      </c>
      <c r="E4799" t="s">
        <v>1163</v>
      </c>
    </row>
    <row r="4800" spans="1:5">
      <c r="A4800" t="s">
        <v>6516</v>
      </c>
      <c r="B4800">
        <v>10093607206</v>
      </c>
      <c r="C4800" t="s">
        <v>196</v>
      </c>
      <c r="D4800" s="9">
        <v>38654</v>
      </c>
      <c r="E4800" t="s">
        <v>1162</v>
      </c>
    </row>
    <row r="4801" spans="1:5">
      <c r="A4801" t="s">
        <v>5255</v>
      </c>
      <c r="B4801">
        <v>10021624112</v>
      </c>
      <c r="C4801" t="s">
        <v>30</v>
      </c>
      <c r="D4801" s="9">
        <v>35539</v>
      </c>
      <c r="E4801" t="s">
        <v>1164</v>
      </c>
    </row>
    <row r="4802" spans="1:5">
      <c r="A4802" t="s">
        <v>1980</v>
      </c>
      <c r="B4802">
        <v>10015914145</v>
      </c>
      <c r="C4802" t="s">
        <v>196</v>
      </c>
      <c r="D4802" s="9">
        <v>36496</v>
      </c>
      <c r="E4802" t="s">
        <v>1162</v>
      </c>
    </row>
    <row r="4803" spans="1:5">
      <c r="A4803" t="s">
        <v>5256</v>
      </c>
      <c r="B4803">
        <v>10015564238</v>
      </c>
      <c r="C4803" t="s">
        <v>30</v>
      </c>
      <c r="D4803" s="9">
        <v>35933</v>
      </c>
      <c r="E4803" t="s">
        <v>1164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1164</v>
      </c>
    </row>
    <row r="4805" spans="1:5">
      <c r="A4805" t="s">
        <v>5258</v>
      </c>
      <c r="B4805">
        <v>10026436120</v>
      </c>
      <c r="C4805" t="s">
        <v>26</v>
      </c>
      <c r="D4805" s="9">
        <v>36801</v>
      </c>
      <c r="E4805" t="s">
        <v>1164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1164</v>
      </c>
    </row>
    <row r="4807" spans="1:5">
      <c r="A4807" t="s">
        <v>5259</v>
      </c>
      <c r="B4807">
        <v>10064419603</v>
      </c>
      <c r="C4807" t="s">
        <v>76</v>
      </c>
      <c r="D4807" s="9">
        <v>36969</v>
      </c>
      <c r="E4807" t="s">
        <v>1162</v>
      </c>
    </row>
    <row r="4808" spans="1:5">
      <c r="A4808" t="s">
        <v>6767</v>
      </c>
      <c r="B4808">
        <v>10034940289</v>
      </c>
      <c r="C4808" t="s">
        <v>196</v>
      </c>
      <c r="D4808" s="9">
        <v>36271</v>
      </c>
      <c r="E4808" t="s">
        <v>1164</v>
      </c>
    </row>
    <row r="4809" spans="1:5">
      <c r="A4809" t="s">
        <v>5494</v>
      </c>
      <c r="B4809">
        <v>10053975733</v>
      </c>
      <c r="C4809" t="s">
        <v>196</v>
      </c>
      <c r="D4809" s="9">
        <v>36040</v>
      </c>
      <c r="E4809" t="s">
        <v>1164</v>
      </c>
    </row>
    <row r="4810" spans="1:5">
      <c r="A4810" t="s">
        <v>3446</v>
      </c>
      <c r="B4810">
        <v>10101140365</v>
      </c>
      <c r="C4810" t="s">
        <v>196</v>
      </c>
      <c r="D4810" s="9">
        <v>36984</v>
      </c>
      <c r="E4810" t="s">
        <v>1164</v>
      </c>
    </row>
    <row r="4811" spans="1:5">
      <c r="A4811" t="s">
        <v>3112</v>
      </c>
      <c r="B4811">
        <v>10007848795</v>
      </c>
      <c r="C4811" t="s">
        <v>196</v>
      </c>
      <c r="D4811" s="9">
        <v>33975</v>
      </c>
      <c r="E4811" t="s">
        <v>1164</v>
      </c>
    </row>
    <row r="4812" spans="1:5">
      <c r="A4812" t="s">
        <v>5264</v>
      </c>
      <c r="B4812">
        <v>10014374673</v>
      </c>
      <c r="C4812" t="s">
        <v>30</v>
      </c>
      <c r="D4812" s="9">
        <v>35452</v>
      </c>
      <c r="E4812" t="s">
        <v>1164</v>
      </c>
    </row>
    <row r="4813" spans="1:5">
      <c r="A4813" t="s">
        <v>5265</v>
      </c>
      <c r="B4813">
        <v>10021600062</v>
      </c>
      <c r="C4813" t="s">
        <v>30</v>
      </c>
      <c r="D4813" s="9">
        <v>36045</v>
      </c>
      <c r="E4813" t="s">
        <v>1164</v>
      </c>
    </row>
    <row r="4814" spans="1:5">
      <c r="A4814" t="s">
        <v>5266</v>
      </c>
      <c r="B4814">
        <v>10021667962</v>
      </c>
      <c r="C4814" t="s">
        <v>30</v>
      </c>
      <c r="D4814" s="9">
        <v>37245</v>
      </c>
      <c r="E4814" t="s">
        <v>1162</v>
      </c>
    </row>
    <row r="4815" spans="1:5">
      <c r="A4815" t="s">
        <v>4971</v>
      </c>
      <c r="B4815">
        <v>10096389183</v>
      </c>
      <c r="C4815" t="s">
        <v>162</v>
      </c>
      <c r="D4815" s="9">
        <v>33727</v>
      </c>
      <c r="E4815" t="s">
        <v>1164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1164</v>
      </c>
    </row>
    <row r="4817" spans="1:5">
      <c r="A4817" t="s">
        <v>7112</v>
      </c>
      <c r="B4817">
        <v>10009306223</v>
      </c>
      <c r="C4817" t="s">
        <v>162</v>
      </c>
      <c r="D4817" s="9">
        <v>26771</v>
      </c>
      <c r="E4817" t="s">
        <v>1164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1164</v>
      </c>
    </row>
    <row r="4819" spans="1:5">
      <c r="A4819" t="s">
        <v>5267</v>
      </c>
      <c r="B4819">
        <v>10062644095</v>
      </c>
      <c r="C4819" t="s">
        <v>37</v>
      </c>
      <c r="D4819" s="9">
        <v>35546</v>
      </c>
      <c r="E4819" t="s">
        <v>1164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1164</v>
      </c>
    </row>
    <row r="4821" spans="1:5">
      <c r="A4821" t="s">
        <v>5268</v>
      </c>
      <c r="B4821">
        <v>10061977728</v>
      </c>
      <c r="C4821" t="s">
        <v>723</v>
      </c>
      <c r="D4821" s="9">
        <v>33961</v>
      </c>
      <c r="E4821" t="s">
        <v>1164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1162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1164</v>
      </c>
    </row>
    <row r="4824" spans="1:5">
      <c r="A4824" t="s">
        <v>5269</v>
      </c>
      <c r="B4824">
        <v>10009692102</v>
      </c>
      <c r="C4824" t="s">
        <v>196</v>
      </c>
      <c r="D4824" s="9">
        <v>35713</v>
      </c>
      <c r="E4824" t="s">
        <v>1164</v>
      </c>
    </row>
    <row r="4825" spans="1:5">
      <c r="A4825" t="s">
        <v>5261</v>
      </c>
      <c r="B4825">
        <v>10010880552</v>
      </c>
      <c r="C4825" t="s">
        <v>196</v>
      </c>
      <c r="D4825" s="9">
        <v>35583</v>
      </c>
      <c r="E4825" t="s">
        <v>1164</v>
      </c>
    </row>
    <row r="4826" spans="1:5">
      <c r="A4826" t="s">
        <v>4722</v>
      </c>
      <c r="B4826">
        <v>10047168454</v>
      </c>
      <c r="C4826" t="s">
        <v>40</v>
      </c>
      <c r="D4826" s="9">
        <v>38122</v>
      </c>
      <c r="E4826" t="s">
        <v>1162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1164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1162</v>
      </c>
    </row>
    <row r="4829" spans="1:5">
      <c r="A4829" t="s">
        <v>5271</v>
      </c>
      <c r="B4829">
        <v>10011161953</v>
      </c>
      <c r="C4829" t="s">
        <v>150</v>
      </c>
      <c r="D4829" s="9">
        <v>36286</v>
      </c>
      <c r="E4829" t="s">
        <v>1164</v>
      </c>
    </row>
    <row r="4830" spans="1:5">
      <c r="A4830" t="s">
        <v>5087</v>
      </c>
      <c r="B4830">
        <v>10036019215</v>
      </c>
      <c r="C4830" t="s">
        <v>196</v>
      </c>
      <c r="D4830" s="9">
        <v>37112</v>
      </c>
      <c r="E4830" t="s">
        <v>1162</v>
      </c>
    </row>
    <row r="4831" spans="1:5">
      <c r="A4831" t="s">
        <v>5273</v>
      </c>
      <c r="B4831">
        <v>10062609743</v>
      </c>
      <c r="C4831" t="s">
        <v>37</v>
      </c>
      <c r="D4831" s="9">
        <v>35275</v>
      </c>
      <c r="E4831" t="s">
        <v>1164</v>
      </c>
    </row>
    <row r="4832" spans="1:5">
      <c r="A4832" t="s">
        <v>5274</v>
      </c>
      <c r="B4832">
        <v>10006895266</v>
      </c>
      <c r="C4832" t="s">
        <v>56</v>
      </c>
      <c r="D4832" s="9">
        <v>33681</v>
      </c>
      <c r="E4832" t="s">
        <v>1164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1162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1162</v>
      </c>
    </row>
    <row r="4835" spans="1:5">
      <c r="A4835" t="s">
        <v>5275</v>
      </c>
      <c r="B4835">
        <v>10011134873</v>
      </c>
      <c r="C4835" t="s">
        <v>1027</v>
      </c>
      <c r="D4835" s="9">
        <v>33116</v>
      </c>
      <c r="E4835" t="s">
        <v>1171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1162</v>
      </c>
    </row>
    <row r="4837" spans="1:5">
      <c r="A4837" t="s">
        <v>5276</v>
      </c>
      <c r="B4837">
        <v>10045952823</v>
      </c>
      <c r="C4837" t="s">
        <v>102</v>
      </c>
      <c r="D4837" s="9">
        <v>36494</v>
      </c>
      <c r="E4837" t="s">
        <v>1164</v>
      </c>
    </row>
    <row r="4838" spans="1:5">
      <c r="A4838" t="s">
        <v>5277</v>
      </c>
      <c r="B4838">
        <v>10062738671</v>
      </c>
      <c r="C4838" t="s">
        <v>56</v>
      </c>
      <c r="D4838" s="9">
        <v>37042</v>
      </c>
      <c r="E4838" t="s">
        <v>1164</v>
      </c>
    </row>
    <row r="4839" spans="1:5">
      <c r="A4839" t="s">
        <v>5278</v>
      </c>
      <c r="B4839">
        <v>10009225589</v>
      </c>
      <c r="C4839" t="s">
        <v>42</v>
      </c>
      <c r="D4839" s="9">
        <v>34986</v>
      </c>
      <c r="E4839" t="s">
        <v>1164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1164</v>
      </c>
    </row>
    <row r="4841" spans="1:5">
      <c r="A4841" t="s">
        <v>5279</v>
      </c>
      <c r="B4841">
        <v>10006288008</v>
      </c>
      <c r="C4841" t="s">
        <v>42</v>
      </c>
      <c r="D4841" s="9">
        <v>31033</v>
      </c>
      <c r="E4841" t="s">
        <v>1164</v>
      </c>
    </row>
    <row r="4842" spans="1:5">
      <c r="A4842" t="s">
        <v>7944</v>
      </c>
      <c r="B4842">
        <v>10050165350</v>
      </c>
      <c r="C4842" t="s">
        <v>482</v>
      </c>
      <c r="D4842" s="9">
        <v>38178</v>
      </c>
      <c r="E4842" t="s">
        <v>1162</v>
      </c>
    </row>
    <row r="4843" spans="1:5">
      <c r="A4843" t="s">
        <v>5280</v>
      </c>
      <c r="B4843">
        <v>10010783956</v>
      </c>
      <c r="C4843" t="s">
        <v>478</v>
      </c>
      <c r="D4843" s="9">
        <v>35835</v>
      </c>
      <c r="E4843" t="s">
        <v>1164</v>
      </c>
    </row>
    <row r="4844" spans="1:5">
      <c r="A4844" t="s">
        <v>5386</v>
      </c>
      <c r="B4844">
        <v>10002510967</v>
      </c>
      <c r="C4844" t="s">
        <v>196</v>
      </c>
      <c r="D4844" s="9">
        <v>30483</v>
      </c>
      <c r="E4844" t="s">
        <v>1164</v>
      </c>
    </row>
    <row r="4845" spans="1:5">
      <c r="A4845" t="s">
        <v>5281</v>
      </c>
      <c r="B4845">
        <v>10007199202</v>
      </c>
      <c r="C4845" t="s">
        <v>851</v>
      </c>
      <c r="D4845" s="9">
        <v>33440</v>
      </c>
      <c r="E4845" t="s">
        <v>1164</v>
      </c>
    </row>
    <row r="4846" spans="1:5">
      <c r="A4846" t="s">
        <v>5282</v>
      </c>
      <c r="B4846">
        <v>10022706468</v>
      </c>
      <c r="C4846" t="s">
        <v>22</v>
      </c>
      <c r="D4846" s="9">
        <v>37088</v>
      </c>
      <c r="E4846" t="s">
        <v>1162</v>
      </c>
    </row>
    <row r="4847" spans="1:5">
      <c r="A4847" t="s">
        <v>5283</v>
      </c>
      <c r="B4847">
        <v>10040756148</v>
      </c>
      <c r="C4847" t="s">
        <v>35</v>
      </c>
      <c r="D4847" s="9">
        <v>36324</v>
      </c>
      <c r="E4847" t="s">
        <v>1162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1164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1162</v>
      </c>
    </row>
    <row r="4850" spans="1:5">
      <c r="A4850" t="s">
        <v>5284</v>
      </c>
      <c r="B4850">
        <v>10072875474</v>
      </c>
      <c r="C4850" t="s">
        <v>100</v>
      </c>
      <c r="D4850" s="9">
        <v>37110</v>
      </c>
      <c r="E4850" t="s">
        <v>1164</v>
      </c>
    </row>
    <row r="4851" spans="1:5">
      <c r="A4851" t="s">
        <v>5470</v>
      </c>
      <c r="B4851">
        <v>10034917253</v>
      </c>
      <c r="C4851" t="s">
        <v>196</v>
      </c>
      <c r="D4851" s="9">
        <v>36356</v>
      </c>
      <c r="E4851" t="s">
        <v>1164</v>
      </c>
    </row>
    <row r="4852" spans="1:5">
      <c r="A4852" t="s">
        <v>5286</v>
      </c>
      <c r="B4852">
        <v>10003011529</v>
      </c>
      <c r="C4852" t="s">
        <v>42</v>
      </c>
      <c r="D4852" s="9">
        <v>30398</v>
      </c>
      <c r="E4852" t="s">
        <v>1164</v>
      </c>
    </row>
    <row r="4853" spans="1:5">
      <c r="A4853" t="s">
        <v>5287</v>
      </c>
      <c r="B4853">
        <v>10046010518</v>
      </c>
      <c r="C4853" t="s">
        <v>635</v>
      </c>
      <c r="D4853" s="9">
        <v>36862</v>
      </c>
      <c r="E4853" t="s">
        <v>1164</v>
      </c>
    </row>
    <row r="4854" spans="1:5">
      <c r="A4854" t="s">
        <v>5040</v>
      </c>
      <c r="B4854">
        <v>10034975049</v>
      </c>
      <c r="C4854" t="s">
        <v>196</v>
      </c>
      <c r="D4854" s="9">
        <v>36605</v>
      </c>
      <c r="E4854" t="s">
        <v>1164</v>
      </c>
    </row>
    <row r="4855" spans="1:5">
      <c r="A4855" t="s">
        <v>5289</v>
      </c>
      <c r="B4855">
        <v>10009016031</v>
      </c>
      <c r="C4855" t="s">
        <v>30</v>
      </c>
      <c r="D4855" s="9">
        <v>34558</v>
      </c>
      <c r="E4855" t="s">
        <v>1164</v>
      </c>
    </row>
    <row r="4856" spans="1:5">
      <c r="A4856" t="s">
        <v>5290</v>
      </c>
      <c r="B4856">
        <v>10023867842</v>
      </c>
      <c r="C4856" t="s">
        <v>111</v>
      </c>
      <c r="D4856" s="9">
        <v>37158</v>
      </c>
      <c r="E4856" t="s">
        <v>1162</v>
      </c>
    </row>
    <row r="4857" spans="1:5">
      <c r="A4857" t="s">
        <v>5291</v>
      </c>
      <c r="B4857">
        <v>10015998920</v>
      </c>
      <c r="C4857" t="s">
        <v>37</v>
      </c>
      <c r="D4857" s="9">
        <v>35811</v>
      </c>
      <c r="E4857" t="s">
        <v>1164</v>
      </c>
    </row>
    <row r="4858" spans="1:5">
      <c r="A4858" t="s">
        <v>7990</v>
      </c>
      <c r="B4858">
        <v>10007360563</v>
      </c>
      <c r="C4858" t="s">
        <v>482</v>
      </c>
      <c r="D4858" s="9">
        <v>34252</v>
      </c>
      <c r="E4858" t="s">
        <v>1164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1162</v>
      </c>
    </row>
    <row r="4860" spans="1:5">
      <c r="A4860" t="s">
        <v>5292</v>
      </c>
      <c r="B4860">
        <v>10023895528</v>
      </c>
      <c r="C4860" t="s">
        <v>111</v>
      </c>
      <c r="D4860" s="9">
        <v>36921</v>
      </c>
      <c r="E4860" t="s">
        <v>1162</v>
      </c>
    </row>
    <row r="4861" spans="1:5">
      <c r="A4861" t="s">
        <v>5293</v>
      </c>
      <c r="B4861">
        <v>10015320324</v>
      </c>
      <c r="C4861" t="s">
        <v>37</v>
      </c>
      <c r="D4861" s="9">
        <v>35849</v>
      </c>
      <c r="E4861" t="s">
        <v>1164</v>
      </c>
    </row>
    <row r="4862" spans="1:5">
      <c r="A4862" t="s">
        <v>5294</v>
      </c>
      <c r="B4862">
        <v>10042291980</v>
      </c>
      <c r="C4862" t="s">
        <v>35</v>
      </c>
      <c r="D4862" s="9">
        <v>36419</v>
      </c>
      <c r="E4862" t="s">
        <v>1164</v>
      </c>
    </row>
    <row r="4863" spans="1:5">
      <c r="A4863" t="s">
        <v>5295</v>
      </c>
      <c r="B4863">
        <v>10016087028</v>
      </c>
      <c r="C4863" t="s">
        <v>140</v>
      </c>
      <c r="D4863" s="9">
        <v>35660</v>
      </c>
      <c r="E4863" t="s">
        <v>1162</v>
      </c>
    </row>
    <row r="4864" spans="1:5">
      <c r="A4864" t="s">
        <v>8143</v>
      </c>
      <c r="B4864">
        <v>10004738331</v>
      </c>
      <c r="C4864" t="s">
        <v>35</v>
      </c>
      <c r="D4864" s="9">
        <v>31137</v>
      </c>
      <c r="E4864" t="s">
        <v>1162</v>
      </c>
    </row>
    <row r="4865" spans="1:5">
      <c r="A4865" t="s">
        <v>5296</v>
      </c>
      <c r="B4865">
        <v>10009148494</v>
      </c>
      <c r="C4865" t="s">
        <v>254</v>
      </c>
      <c r="D4865" s="9">
        <v>35072</v>
      </c>
      <c r="E4865" t="s">
        <v>1164</v>
      </c>
    </row>
    <row r="4866" spans="1:5">
      <c r="A4866" t="s">
        <v>5297</v>
      </c>
      <c r="B4866">
        <v>10023917958</v>
      </c>
      <c r="C4866" t="s">
        <v>111</v>
      </c>
      <c r="D4866" s="9">
        <v>36911</v>
      </c>
      <c r="E4866" t="s">
        <v>1162</v>
      </c>
    </row>
    <row r="4867" spans="1:5">
      <c r="A4867" t="s">
        <v>5298</v>
      </c>
      <c r="B4867">
        <v>10009987445</v>
      </c>
      <c r="C4867" t="s">
        <v>28</v>
      </c>
      <c r="D4867" s="9">
        <v>35540</v>
      </c>
      <c r="E4867" t="s">
        <v>1162</v>
      </c>
    </row>
    <row r="4868" spans="1:5">
      <c r="A4868" t="s">
        <v>5299</v>
      </c>
      <c r="B4868">
        <v>10009977846</v>
      </c>
      <c r="C4868" t="s">
        <v>33</v>
      </c>
      <c r="D4868" s="9">
        <v>35797</v>
      </c>
      <c r="E4868" t="s">
        <v>1162</v>
      </c>
    </row>
    <row r="4869" spans="1:5">
      <c r="A4869" t="s">
        <v>5300</v>
      </c>
      <c r="B4869">
        <v>10005878079</v>
      </c>
      <c r="C4869" t="s">
        <v>42</v>
      </c>
      <c r="D4869" s="9">
        <v>31184</v>
      </c>
      <c r="E4869" t="s">
        <v>1162</v>
      </c>
    </row>
    <row r="4870" spans="1:5">
      <c r="A4870" t="s">
        <v>5301</v>
      </c>
      <c r="B4870">
        <v>10002746393</v>
      </c>
      <c r="C4870" t="s">
        <v>143</v>
      </c>
      <c r="D4870" s="9">
        <v>25569</v>
      </c>
      <c r="E4870" t="s">
        <v>1164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1171</v>
      </c>
    </row>
    <row r="4872" spans="1:5">
      <c r="A4872" t="s">
        <v>5303</v>
      </c>
      <c r="B4872">
        <v>10007754223</v>
      </c>
      <c r="C4872" t="s">
        <v>28</v>
      </c>
      <c r="D4872" s="9">
        <v>33785</v>
      </c>
      <c r="E4872" t="s">
        <v>1164</v>
      </c>
    </row>
    <row r="4873" spans="1:5">
      <c r="A4873" t="s">
        <v>5304</v>
      </c>
      <c r="B4873">
        <v>10009380587</v>
      </c>
      <c r="C4873" t="s">
        <v>254</v>
      </c>
      <c r="D4873" s="9">
        <v>35003</v>
      </c>
      <c r="E4873" t="s">
        <v>1164</v>
      </c>
    </row>
    <row r="4874" spans="1:5">
      <c r="A4874" t="s">
        <v>5305</v>
      </c>
      <c r="B4874">
        <v>10036161681</v>
      </c>
      <c r="C4874" t="s">
        <v>28</v>
      </c>
      <c r="D4874" s="9">
        <v>36640</v>
      </c>
      <c r="E4874" t="s">
        <v>1164</v>
      </c>
    </row>
    <row r="4875" spans="1:5">
      <c r="A4875" t="s">
        <v>5306</v>
      </c>
      <c r="B4875">
        <v>10008787271</v>
      </c>
      <c r="C4875" t="s">
        <v>102</v>
      </c>
      <c r="D4875" s="9">
        <v>34332</v>
      </c>
      <c r="E4875" t="s">
        <v>1164</v>
      </c>
    </row>
    <row r="4876" spans="1:5">
      <c r="A4876" t="s">
        <v>5307</v>
      </c>
      <c r="B4876">
        <v>10004555849</v>
      </c>
      <c r="C4876" t="s">
        <v>1296</v>
      </c>
      <c r="D4876" s="9">
        <v>31294</v>
      </c>
      <c r="E4876" t="s">
        <v>1162</v>
      </c>
    </row>
    <row r="4877" spans="1:5">
      <c r="A4877" t="s">
        <v>5308</v>
      </c>
      <c r="B4877">
        <v>10034813684</v>
      </c>
      <c r="C4877" t="s">
        <v>2367</v>
      </c>
      <c r="D4877" s="9">
        <v>36616</v>
      </c>
      <c r="E4877" t="s">
        <v>1162</v>
      </c>
    </row>
    <row r="4878" spans="1:5">
      <c r="A4878" t="s">
        <v>5309</v>
      </c>
      <c r="B4878">
        <v>10052853361</v>
      </c>
      <c r="C4878" t="s">
        <v>722</v>
      </c>
      <c r="D4878" s="9">
        <v>37059</v>
      </c>
      <c r="E4878" t="s">
        <v>1171</v>
      </c>
    </row>
    <row r="4879" spans="1:5">
      <c r="A4879" t="s">
        <v>5310</v>
      </c>
      <c r="B4879">
        <v>10051354511</v>
      </c>
      <c r="C4879" t="s">
        <v>35</v>
      </c>
      <c r="D4879" s="9">
        <v>32507</v>
      </c>
      <c r="E4879" t="s">
        <v>1162</v>
      </c>
    </row>
    <row r="4880" spans="1:5">
      <c r="A4880" t="s">
        <v>5311</v>
      </c>
      <c r="B4880">
        <v>10015875143</v>
      </c>
      <c r="C4880" t="s">
        <v>205</v>
      </c>
      <c r="D4880" s="9">
        <v>36432</v>
      </c>
      <c r="E4880" t="s">
        <v>1164</v>
      </c>
    </row>
    <row r="4881" spans="1:5">
      <c r="A4881" t="s">
        <v>5312</v>
      </c>
      <c r="B4881">
        <v>10043810537</v>
      </c>
      <c r="C4881" t="s">
        <v>28</v>
      </c>
      <c r="D4881" s="9">
        <v>19456</v>
      </c>
      <c r="E4881" t="s">
        <v>1162</v>
      </c>
    </row>
    <row r="4882" spans="1:5">
      <c r="A4882" t="s">
        <v>5313</v>
      </c>
      <c r="B4882">
        <v>10003046487</v>
      </c>
      <c r="C4882" t="s">
        <v>254</v>
      </c>
      <c r="D4882" s="9">
        <v>31105</v>
      </c>
      <c r="E4882" t="s">
        <v>1164</v>
      </c>
    </row>
    <row r="4883" spans="1:5">
      <c r="A4883" t="s">
        <v>5314</v>
      </c>
      <c r="B4883">
        <v>10009498203</v>
      </c>
      <c r="C4883" t="s">
        <v>26</v>
      </c>
      <c r="D4883" s="9">
        <v>35307</v>
      </c>
      <c r="E4883" t="s">
        <v>1162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1162</v>
      </c>
    </row>
    <row r="4885" spans="1:5">
      <c r="A4885" t="s">
        <v>5315</v>
      </c>
      <c r="B4885">
        <v>10053731112</v>
      </c>
      <c r="C4885" t="s">
        <v>248</v>
      </c>
      <c r="D4885" s="9">
        <v>35483</v>
      </c>
      <c r="E4885" t="s">
        <v>1163</v>
      </c>
    </row>
    <row r="4886" spans="1:5">
      <c r="A4886" t="s">
        <v>5316</v>
      </c>
      <c r="B4886">
        <v>10006330444</v>
      </c>
      <c r="C4886" t="s">
        <v>210</v>
      </c>
      <c r="D4886" s="9">
        <v>33676</v>
      </c>
      <c r="E4886" t="s">
        <v>1164</v>
      </c>
    </row>
    <row r="4887" spans="1:5">
      <c r="A4887" t="s">
        <v>5317</v>
      </c>
      <c r="B4887">
        <v>10084661883</v>
      </c>
      <c r="C4887" t="s">
        <v>37</v>
      </c>
      <c r="D4887" s="9">
        <v>36871</v>
      </c>
      <c r="E4887" t="s">
        <v>1164</v>
      </c>
    </row>
    <row r="4888" spans="1:5">
      <c r="A4888" t="s">
        <v>5318</v>
      </c>
      <c r="B4888">
        <v>10044418405</v>
      </c>
      <c r="C4888" t="s">
        <v>478</v>
      </c>
      <c r="D4888" s="9">
        <v>36651</v>
      </c>
      <c r="E4888" t="s">
        <v>1164</v>
      </c>
    </row>
    <row r="4889" spans="1:5">
      <c r="A4889" t="s">
        <v>5319</v>
      </c>
      <c r="B4889">
        <v>10050311759</v>
      </c>
      <c r="C4889" t="s">
        <v>59</v>
      </c>
      <c r="D4889" s="9">
        <v>36205</v>
      </c>
      <c r="E4889" t="s">
        <v>1164</v>
      </c>
    </row>
    <row r="4890" spans="1:5">
      <c r="A4890" t="s">
        <v>5320</v>
      </c>
      <c r="B4890">
        <v>10021427179</v>
      </c>
      <c r="C4890" t="s">
        <v>30</v>
      </c>
      <c r="D4890" s="9">
        <v>35902</v>
      </c>
      <c r="E4890" t="s">
        <v>1164</v>
      </c>
    </row>
    <row r="4891" spans="1:5">
      <c r="A4891" t="s">
        <v>1901</v>
      </c>
      <c r="B4891">
        <v>10051132421</v>
      </c>
      <c r="C4891" t="s">
        <v>196</v>
      </c>
      <c r="D4891" s="9">
        <v>36657</v>
      </c>
      <c r="E4891" t="s">
        <v>1162</v>
      </c>
    </row>
    <row r="4892" spans="1:5">
      <c r="A4892" t="s">
        <v>5322</v>
      </c>
      <c r="B4892">
        <v>10016520595</v>
      </c>
      <c r="C4892" t="s">
        <v>2367</v>
      </c>
      <c r="D4892" s="9">
        <v>36792</v>
      </c>
      <c r="E4892" t="s">
        <v>1162</v>
      </c>
    </row>
    <row r="4893" spans="1:5">
      <c r="A4893" t="s">
        <v>5323</v>
      </c>
      <c r="B4893">
        <v>10010580660</v>
      </c>
      <c r="C4893" t="s">
        <v>143</v>
      </c>
      <c r="D4893" s="9">
        <v>30074</v>
      </c>
      <c r="E4893" t="s">
        <v>1164</v>
      </c>
    </row>
    <row r="4894" spans="1:5">
      <c r="A4894" t="s">
        <v>5324</v>
      </c>
      <c r="B4894">
        <v>10017854549</v>
      </c>
      <c r="C4894" t="s">
        <v>210</v>
      </c>
      <c r="D4894" s="9">
        <v>36259</v>
      </c>
      <c r="E4894" t="s">
        <v>1164</v>
      </c>
    </row>
    <row r="4895" spans="1:5">
      <c r="A4895" t="s">
        <v>5325</v>
      </c>
      <c r="B4895">
        <v>10003333548</v>
      </c>
      <c r="C4895" t="s">
        <v>323</v>
      </c>
      <c r="D4895" s="9">
        <v>31193</v>
      </c>
      <c r="E4895" t="s">
        <v>1164</v>
      </c>
    </row>
    <row r="4896" spans="1:5">
      <c r="A4896" t="s">
        <v>5326</v>
      </c>
      <c r="B4896">
        <v>10074405347</v>
      </c>
      <c r="C4896" t="s">
        <v>152</v>
      </c>
      <c r="D4896" s="9">
        <v>35085</v>
      </c>
      <c r="E4896" t="s">
        <v>1162</v>
      </c>
    </row>
    <row r="4897" spans="1:5">
      <c r="A4897" t="s">
        <v>5327</v>
      </c>
      <c r="B4897">
        <v>10015390951</v>
      </c>
      <c r="C4897" t="s">
        <v>35</v>
      </c>
      <c r="D4897" s="9">
        <v>35860</v>
      </c>
      <c r="E4897" t="s">
        <v>1162</v>
      </c>
    </row>
    <row r="4898" spans="1:5">
      <c r="A4898" t="s">
        <v>5328</v>
      </c>
      <c r="B4898">
        <v>10010992811</v>
      </c>
      <c r="C4898" t="s">
        <v>1131</v>
      </c>
      <c r="D4898" s="9">
        <v>33551</v>
      </c>
      <c r="E4898" t="s">
        <v>1162</v>
      </c>
    </row>
    <row r="4899" spans="1:5">
      <c r="A4899" t="s">
        <v>5329</v>
      </c>
      <c r="B4899">
        <v>10014858865</v>
      </c>
      <c r="C4899" t="s">
        <v>2062</v>
      </c>
      <c r="D4899" s="9">
        <v>35181</v>
      </c>
      <c r="E4899" t="s">
        <v>1164</v>
      </c>
    </row>
    <row r="4900" spans="1:5">
      <c r="A4900" t="s">
        <v>5008</v>
      </c>
      <c r="B4900">
        <v>10060131896</v>
      </c>
      <c r="C4900" t="s">
        <v>148</v>
      </c>
      <c r="D4900" s="9">
        <v>36738</v>
      </c>
      <c r="E4900" t="s">
        <v>1162</v>
      </c>
    </row>
    <row r="4901" spans="1:5">
      <c r="A4901" t="s">
        <v>5331</v>
      </c>
      <c r="B4901">
        <v>10009993812</v>
      </c>
      <c r="C4901" t="s">
        <v>56</v>
      </c>
      <c r="D4901" s="9">
        <v>35464</v>
      </c>
      <c r="E4901" t="s">
        <v>1164</v>
      </c>
    </row>
    <row r="4902" spans="1:5">
      <c r="A4902" t="s">
        <v>5332</v>
      </c>
      <c r="B4902">
        <v>10003035474</v>
      </c>
      <c r="C4902" t="s">
        <v>42</v>
      </c>
      <c r="D4902" s="9">
        <v>31714</v>
      </c>
      <c r="E4902" t="s">
        <v>1162</v>
      </c>
    </row>
    <row r="4903" spans="1:5">
      <c r="A4903" t="s">
        <v>5333</v>
      </c>
      <c r="B4903">
        <v>10063679672</v>
      </c>
      <c r="C4903" t="s">
        <v>2367</v>
      </c>
      <c r="D4903" s="9">
        <v>37033</v>
      </c>
      <c r="E4903" t="s">
        <v>1164</v>
      </c>
    </row>
    <row r="4904" spans="1:5">
      <c r="A4904" t="s">
        <v>5334</v>
      </c>
      <c r="B4904">
        <v>10072670057</v>
      </c>
      <c r="C4904" t="s">
        <v>254</v>
      </c>
      <c r="D4904" s="9">
        <v>36937</v>
      </c>
      <c r="E4904" t="s">
        <v>1164</v>
      </c>
    </row>
    <row r="4905" spans="1:5">
      <c r="A4905" t="s">
        <v>5335</v>
      </c>
      <c r="B4905">
        <v>10016193122</v>
      </c>
      <c r="C4905" t="s">
        <v>154</v>
      </c>
      <c r="D4905" s="9">
        <v>36304</v>
      </c>
      <c r="E4905" t="s">
        <v>1162</v>
      </c>
    </row>
    <row r="4906" spans="1:5">
      <c r="A4906" t="s">
        <v>5336</v>
      </c>
      <c r="B4906">
        <v>10083441404</v>
      </c>
      <c r="C4906" t="s">
        <v>152</v>
      </c>
      <c r="D4906" s="9">
        <v>36578</v>
      </c>
      <c r="E4906" t="s">
        <v>1164</v>
      </c>
    </row>
    <row r="4907" spans="1:5">
      <c r="A4907" t="s">
        <v>5337</v>
      </c>
      <c r="B4907">
        <v>10035348400</v>
      </c>
      <c r="C4907" t="s">
        <v>42</v>
      </c>
      <c r="D4907" s="9">
        <v>36791</v>
      </c>
      <c r="E4907" t="s">
        <v>1164</v>
      </c>
    </row>
    <row r="4908" spans="1:5">
      <c r="A4908" t="s">
        <v>5306</v>
      </c>
      <c r="B4908">
        <v>10008930852</v>
      </c>
      <c r="C4908" t="s">
        <v>102</v>
      </c>
      <c r="D4908" s="9">
        <v>32284</v>
      </c>
      <c r="E4908" t="s">
        <v>1162</v>
      </c>
    </row>
    <row r="4909" spans="1:5">
      <c r="A4909" t="s">
        <v>7176</v>
      </c>
      <c r="B4909">
        <v>10009193964</v>
      </c>
      <c r="C4909" t="s">
        <v>196</v>
      </c>
      <c r="D4909" s="9">
        <v>35406</v>
      </c>
      <c r="E4909" t="s">
        <v>1164</v>
      </c>
    </row>
    <row r="4910" spans="1:5">
      <c r="A4910" t="s">
        <v>5338</v>
      </c>
      <c r="B4910">
        <v>10100632632</v>
      </c>
      <c r="C4910" t="s">
        <v>100</v>
      </c>
      <c r="D4910" s="9">
        <v>37391</v>
      </c>
      <c r="E4910" t="s">
        <v>1164</v>
      </c>
    </row>
    <row r="4911" spans="1:5">
      <c r="A4911" t="s">
        <v>5339</v>
      </c>
      <c r="B4911">
        <v>10011186811</v>
      </c>
      <c r="C4911" t="s">
        <v>478</v>
      </c>
      <c r="D4911" s="9">
        <v>36320</v>
      </c>
      <c r="E4911" t="s">
        <v>1162</v>
      </c>
    </row>
    <row r="4912" spans="1:5">
      <c r="A4912" t="s">
        <v>2137</v>
      </c>
      <c r="B4912">
        <v>10060038233</v>
      </c>
      <c r="C4912" t="s">
        <v>148</v>
      </c>
      <c r="D4912" s="9">
        <v>35619</v>
      </c>
      <c r="E4912" t="s">
        <v>1164</v>
      </c>
    </row>
    <row r="4913" spans="1:5">
      <c r="A4913" t="s">
        <v>5341</v>
      </c>
      <c r="B4913">
        <v>10036588683</v>
      </c>
      <c r="C4913" t="s">
        <v>93</v>
      </c>
      <c r="D4913" s="9">
        <v>37202</v>
      </c>
      <c r="E4913" t="s">
        <v>1164</v>
      </c>
    </row>
    <row r="4914" spans="1:5">
      <c r="A4914" t="s">
        <v>5342</v>
      </c>
      <c r="B4914">
        <v>10063680278</v>
      </c>
      <c r="C4914" t="s">
        <v>2367</v>
      </c>
      <c r="D4914" s="9">
        <v>32216</v>
      </c>
      <c r="E4914" t="s">
        <v>1164</v>
      </c>
    </row>
    <row r="4915" spans="1:5">
      <c r="A4915" t="s">
        <v>5343</v>
      </c>
      <c r="B4915">
        <v>10021742431</v>
      </c>
      <c r="C4915" t="s">
        <v>33</v>
      </c>
      <c r="D4915" s="9">
        <v>35178</v>
      </c>
      <c r="E4915" t="s">
        <v>1162</v>
      </c>
    </row>
    <row r="4916" spans="1:5">
      <c r="A4916" t="s">
        <v>5344</v>
      </c>
      <c r="B4916">
        <v>10039861829</v>
      </c>
      <c r="C4916" t="s">
        <v>35</v>
      </c>
      <c r="D4916" s="9">
        <v>33324</v>
      </c>
      <c r="E4916" t="s">
        <v>1162</v>
      </c>
    </row>
    <row r="4917" spans="1:5">
      <c r="A4917" t="s">
        <v>5345</v>
      </c>
      <c r="B4917">
        <v>10058552921</v>
      </c>
      <c r="C4917" t="s">
        <v>28</v>
      </c>
      <c r="D4917" s="9">
        <v>37194</v>
      </c>
      <c r="E4917" t="s">
        <v>1162</v>
      </c>
    </row>
    <row r="4918" spans="1:5">
      <c r="A4918" t="s">
        <v>5346</v>
      </c>
      <c r="B4918">
        <v>10007210114</v>
      </c>
      <c r="C4918" t="s">
        <v>323</v>
      </c>
      <c r="D4918" s="9">
        <v>33611</v>
      </c>
      <c r="E4918" t="s">
        <v>1164</v>
      </c>
    </row>
    <row r="4919" spans="1:5">
      <c r="A4919" t="s">
        <v>2896</v>
      </c>
      <c r="B4919">
        <v>10061374409</v>
      </c>
      <c r="C4919" t="s">
        <v>54</v>
      </c>
      <c r="D4919" s="9">
        <v>28803</v>
      </c>
      <c r="E4919" t="s">
        <v>1164</v>
      </c>
    </row>
    <row r="4920" spans="1:5">
      <c r="A4920" t="s">
        <v>5348</v>
      </c>
      <c r="B4920">
        <v>10059186552</v>
      </c>
      <c r="C4920" t="s">
        <v>154</v>
      </c>
      <c r="D4920" s="9">
        <v>33054</v>
      </c>
      <c r="E4920" t="s">
        <v>1162</v>
      </c>
    </row>
    <row r="4921" spans="1:5">
      <c r="A4921" t="s">
        <v>5349</v>
      </c>
      <c r="B4921">
        <v>10053205591</v>
      </c>
      <c r="C4921" t="s">
        <v>478</v>
      </c>
      <c r="D4921" s="9">
        <v>36544</v>
      </c>
      <c r="E4921" t="s">
        <v>1164</v>
      </c>
    </row>
    <row r="4922" spans="1:5">
      <c r="A4922" t="s">
        <v>5350</v>
      </c>
      <c r="B4922">
        <v>10072670966</v>
      </c>
      <c r="C4922" t="s">
        <v>254</v>
      </c>
      <c r="D4922" s="9">
        <v>36774</v>
      </c>
      <c r="E4922" t="s">
        <v>1164</v>
      </c>
    </row>
    <row r="4923" spans="1:5">
      <c r="A4923" t="s">
        <v>5351</v>
      </c>
      <c r="B4923">
        <v>10021431425</v>
      </c>
      <c r="C4923" t="s">
        <v>30</v>
      </c>
      <c r="D4923" s="9">
        <v>36339</v>
      </c>
      <c r="E4923" t="s">
        <v>1164</v>
      </c>
    </row>
    <row r="4924" spans="1:5">
      <c r="A4924" t="s">
        <v>5352</v>
      </c>
      <c r="B4924">
        <v>10015795826</v>
      </c>
      <c r="C4924" t="s">
        <v>140</v>
      </c>
      <c r="D4924" s="9">
        <v>36229</v>
      </c>
      <c r="E4924" t="s">
        <v>1164</v>
      </c>
    </row>
    <row r="4925" spans="1:5">
      <c r="A4925" t="s">
        <v>5353</v>
      </c>
      <c r="B4925">
        <v>10015796230</v>
      </c>
      <c r="C4925" t="s">
        <v>30</v>
      </c>
      <c r="D4925" s="9">
        <v>36135</v>
      </c>
      <c r="E4925" t="s">
        <v>1171</v>
      </c>
    </row>
    <row r="4926" spans="1:5">
      <c r="A4926" t="s">
        <v>5354</v>
      </c>
      <c r="B4926">
        <v>10052179314</v>
      </c>
      <c r="C4926" t="s">
        <v>722</v>
      </c>
      <c r="D4926" s="9">
        <v>36980</v>
      </c>
      <c r="E4926" t="s">
        <v>1164</v>
      </c>
    </row>
    <row r="4927" spans="1:5">
      <c r="A4927" t="s">
        <v>5355</v>
      </c>
      <c r="B4927">
        <v>10006003371</v>
      </c>
      <c r="C4927" t="s">
        <v>22</v>
      </c>
      <c r="D4927" s="9">
        <v>32944</v>
      </c>
      <c r="E4927" t="s">
        <v>1164</v>
      </c>
    </row>
    <row r="4928" spans="1:5">
      <c r="A4928" t="s">
        <v>5356</v>
      </c>
      <c r="B4928">
        <v>10007507376</v>
      </c>
      <c r="C4928" t="s">
        <v>143</v>
      </c>
      <c r="D4928" s="9">
        <v>33801</v>
      </c>
      <c r="E4928" t="s">
        <v>1162</v>
      </c>
    </row>
    <row r="4929" spans="1:5">
      <c r="A4929" t="s">
        <v>5357</v>
      </c>
      <c r="B4929">
        <v>10009531848</v>
      </c>
      <c r="C4929" t="s">
        <v>30</v>
      </c>
      <c r="D4929" s="9">
        <v>35316</v>
      </c>
      <c r="E4929" t="s">
        <v>1162</v>
      </c>
    </row>
    <row r="4930" spans="1:5">
      <c r="A4930" t="s">
        <v>5358</v>
      </c>
      <c r="B4930">
        <v>10062593676</v>
      </c>
      <c r="C4930" t="s">
        <v>37</v>
      </c>
      <c r="D4930" s="9">
        <v>35979</v>
      </c>
      <c r="E4930" t="s">
        <v>1164</v>
      </c>
    </row>
    <row r="4931" spans="1:5">
      <c r="A4931" t="s">
        <v>5359</v>
      </c>
      <c r="B4931">
        <v>10009831538</v>
      </c>
      <c r="C4931" t="s">
        <v>522</v>
      </c>
      <c r="D4931" s="9">
        <v>35395</v>
      </c>
      <c r="E4931" t="s">
        <v>1162</v>
      </c>
    </row>
    <row r="4932" spans="1:5">
      <c r="A4932" t="s">
        <v>5360</v>
      </c>
      <c r="B4932">
        <v>10003333851</v>
      </c>
      <c r="C4932" t="s">
        <v>323</v>
      </c>
      <c r="D4932" s="9">
        <v>31143</v>
      </c>
      <c r="E4932" t="s">
        <v>1162</v>
      </c>
    </row>
    <row r="4933" spans="1:5">
      <c r="A4933" t="s">
        <v>3795</v>
      </c>
      <c r="B4933">
        <v>10006300233</v>
      </c>
      <c r="C4933" t="s">
        <v>162</v>
      </c>
      <c r="D4933" s="9">
        <v>24268</v>
      </c>
      <c r="E4933" t="s">
        <v>1164</v>
      </c>
    </row>
    <row r="4934" spans="1:5">
      <c r="A4934" t="s">
        <v>7218</v>
      </c>
      <c r="B4934">
        <v>10009238727</v>
      </c>
      <c r="C4934" t="s">
        <v>54</v>
      </c>
      <c r="D4934" s="9">
        <v>33398</v>
      </c>
      <c r="E4934" t="s">
        <v>1164</v>
      </c>
    </row>
    <row r="4935" spans="1:5">
      <c r="A4935" t="s">
        <v>5362</v>
      </c>
      <c r="B4935">
        <v>10009331582</v>
      </c>
      <c r="C4935" t="s">
        <v>152</v>
      </c>
      <c r="D4935" s="9">
        <v>35033</v>
      </c>
      <c r="E4935" t="s">
        <v>1162</v>
      </c>
    </row>
    <row r="4936" spans="1:5">
      <c r="A4936" t="s">
        <v>5363</v>
      </c>
      <c r="B4936">
        <v>10045954742</v>
      </c>
      <c r="C4936" t="s">
        <v>102</v>
      </c>
      <c r="D4936" s="9">
        <v>36058</v>
      </c>
      <c r="E4936" t="s">
        <v>1164</v>
      </c>
    </row>
    <row r="4937" spans="1:5">
      <c r="A4937" t="s">
        <v>5364</v>
      </c>
      <c r="B4937">
        <v>10070508674</v>
      </c>
      <c r="C4937" t="s">
        <v>323</v>
      </c>
      <c r="D4937" s="9">
        <v>36874</v>
      </c>
      <c r="E4937" t="s">
        <v>1164</v>
      </c>
    </row>
    <row r="4938" spans="1:5">
      <c r="A4938" t="s">
        <v>5365</v>
      </c>
      <c r="B4938">
        <v>10007812625</v>
      </c>
      <c r="C4938" t="s">
        <v>100</v>
      </c>
      <c r="D4938" s="9">
        <v>34451</v>
      </c>
      <c r="E4938" t="s">
        <v>1164</v>
      </c>
    </row>
    <row r="4939" spans="1:5">
      <c r="A4939" t="s">
        <v>5366</v>
      </c>
      <c r="B4939">
        <v>10084950560</v>
      </c>
      <c r="C4939" t="s">
        <v>30</v>
      </c>
      <c r="D4939" s="9">
        <v>36105</v>
      </c>
      <c r="E4939" t="s">
        <v>1164</v>
      </c>
    </row>
    <row r="4940" spans="1:5">
      <c r="A4940" t="s">
        <v>5367</v>
      </c>
      <c r="B4940">
        <v>10010745358</v>
      </c>
      <c r="C4940" t="s">
        <v>42</v>
      </c>
      <c r="D4940" s="9">
        <v>35046</v>
      </c>
      <c r="E4940" t="s">
        <v>1162</v>
      </c>
    </row>
    <row r="4941" spans="1:5">
      <c r="A4941" t="s">
        <v>5368</v>
      </c>
      <c r="B4941">
        <v>10015004567</v>
      </c>
      <c r="C4941" t="s">
        <v>24</v>
      </c>
      <c r="D4941" s="9">
        <v>36117</v>
      </c>
      <c r="E4941" t="s">
        <v>1164</v>
      </c>
    </row>
    <row r="4942" spans="1:5">
      <c r="A4942" t="s">
        <v>5369</v>
      </c>
      <c r="B4942">
        <v>10009826484</v>
      </c>
      <c r="C4942" t="s">
        <v>1131</v>
      </c>
      <c r="D4942" s="9">
        <v>31664</v>
      </c>
      <c r="E4942" t="s">
        <v>1164</v>
      </c>
    </row>
    <row r="4943" spans="1:5">
      <c r="A4943" t="s">
        <v>5370</v>
      </c>
      <c r="B4943">
        <v>10007296707</v>
      </c>
      <c r="C4943" t="s">
        <v>22</v>
      </c>
      <c r="D4943" s="9">
        <v>34221</v>
      </c>
      <c r="E4943" t="s">
        <v>1162</v>
      </c>
    </row>
    <row r="4944" spans="1:5">
      <c r="A4944" t="s">
        <v>2879</v>
      </c>
      <c r="B4944">
        <v>10016321747</v>
      </c>
      <c r="C4944" t="s">
        <v>40</v>
      </c>
      <c r="D4944" s="9">
        <v>27093</v>
      </c>
      <c r="E4944" t="s">
        <v>1164</v>
      </c>
    </row>
    <row r="4945" spans="1:5">
      <c r="A4945" t="s">
        <v>2105</v>
      </c>
      <c r="B4945">
        <v>10049014181</v>
      </c>
      <c r="C4945" t="s">
        <v>482</v>
      </c>
      <c r="D4945" s="9">
        <v>36300</v>
      </c>
      <c r="E4945" t="s">
        <v>1164</v>
      </c>
    </row>
    <row r="4946" spans="1:5">
      <c r="A4946" t="s">
        <v>5373</v>
      </c>
      <c r="B4946">
        <v>10009768688</v>
      </c>
      <c r="C4946" t="s">
        <v>76</v>
      </c>
      <c r="D4946" s="9">
        <v>35998</v>
      </c>
      <c r="E4946" t="s">
        <v>1162</v>
      </c>
    </row>
    <row r="4947" spans="1:5">
      <c r="A4947" t="s">
        <v>5374</v>
      </c>
      <c r="B4947">
        <v>10027379141</v>
      </c>
      <c r="C4947" t="s">
        <v>26</v>
      </c>
      <c r="D4947" s="9">
        <v>36608</v>
      </c>
      <c r="E4947" t="s">
        <v>1162</v>
      </c>
    </row>
    <row r="4948" spans="1:5">
      <c r="A4948" t="s">
        <v>5375</v>
      </c>
      <c r="B4948">
        <v>10063953090</v>
      </c>
      <c r="C4948" t="s">
        <v>323</v>
      </c>
      <c r="D4948" s="9">
        <v>36858</v>
      </c>
      <c r="E4948" t="s">
        <v>1164</v>
      </c>
    </row>
    <row r="4949" spans="1:5">
      <c r="A4949" t="s">
        <v>5376</v>
      </c>
      <c r="B4949">
        <v>10007172324</v>
      </c>
      <c r="C4949" t="s">
        <v>254</v>
      </c>
      <c r="D4949" s="9">
        <v>33452</v>
      </c>
      <c r="E4949" t="s">
        <v>1164</v>
      </c>
    </row>
    <row r="4950" spans="1:5">
      <c r="A4950" t="s">
        <v>2432</v>
      </c>
      <c r="B4950">
        <v>10050432102</v>
      </c>
      <c r="C4950" t="s">
        <v>54</v>
      </c>
      <c r="D4950" s="9">
        <v>36379</v>
      </c>
      <c r="E4950" t="s">
        <v>1164</v>
      </c>
    </row>
    <row r="4951" spans="1:5">
      <c r="A4951" t="s">
        <v>5378</v>
      </c>
      <c r="B4951">
        <v>10010737274</v>
      </c>
      <c r="C4951" t="s">
        <v>176</v>
      </c>
      <c r="D4951" s="9">
        <v>30495</v>
      </c>
      <c r="E4951" t="s">
        <v>1162</v>
      </c>
    </row>
    <row r="4952" spans="1:5">
      <c r="A4952" t="s">
        <v>5379</v>
      </c>
      <c r="B4952">
        <v>10092462000</v>
      </c>
      <c r="C4952" t="s">
        <v>154</v>
      </c>
      <c r="D4952" s="9">
        <v>34737</v>
      </c>
      <c r="E4952" t="s">
        <v>1162</v>
      </c>
    </row>
    <row r="4953" spans="1:5">
      <c r="A4953" t="s">
        <v>5380</v>
      </c>
      <c r="B4953">
        <v>10007219410</v>
      </c>
      <c r="C4953" t="s">
        <v>56</v>
      </c>
      <c r="D4953" s="9">
        <v>33239</v>
      </c>
      <c r="E4953" t="s">
        <v>1164</v>
      </c>
    </row>
    <row r="4954" spans="1:5">
      <c r="A4954" t="s">
        <v>5381</v>
      </c>
      <c r="B4954">
        <v>10005519785</v>
      </c>
      <c r="C4954" t="s">
        <v>222</v>
      </c>
      <c r="D4954" s="9">
        <v>32199</v>
      </c>
      <c r="E4954" t="s">
        <v>1164</v>
      </c>
    </row>
    <row r="4955" spans="1:5">
      <c r="A4955" t="s">
        <v>5382</v>
      </c>
      <c r="B4955">
        <v>10039724615</v>
      </c>
      <c r="C4955" t="s">
        <v>35</v>
      </c>
      <c r="D4955" s="9">
        <v>36822</v>
      </c>
      <c r="E4955" t="s">
        <v>1162</v>
      </c>
    </row>
    <row r="4956" spans="1:5">
      <c r="A4956" t="s">
        <v>5383</v>
      </c>
      <c r="B4956">
        <v>10006113913</v>
      </c>
      <c r="C4956" t="s">
        <v>323</v>
      </c>
      <c r="D4956" s="9">
        <v>32814</v>
      </c>
      <c r="E4956" t="s">
        <v>1164</v>
      </c>
    </row>
    <row r="4957" spans="1:5">
      <c r="A4957" t="s">
        <v>5384</v>
      </c>
      <c r="B4957">
        <v>10004714685</v>
      </c>
      <c r="C4957" t="s">
        <v>851</v>
      </c>
      <c r="D4957" s="9">
        <v>32412</v>
      </c>
      <c r="E4957" t="s">
        <v>1162</v>
      </c>
    </row>
    <row r="4958" spans="1:5">
      <c r="A4958" t="s">
        <v>5385</v>
      </c>
      <c r="B4958">
        <v>10021426876</v>
      </c>
      <c r="C4958" t="s">
        <v>30</v>
      </c>
      <c r="D4958" s="9">
        <v>36325</v>
      </c>
      <c r="E4958" t="s">
        <v>1164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1164</v>
      </c>
    </row>
    <row r="4960" spans="1:5">
      <c r="A4960" t="s">
        <v>5763</v>
      </c>
      <c r="B4960">
        <v>10014400036</v>
      </c>
      <c r="C4960" t="s">
        <v>196</v>
      </c>
      <c r="D4960" s="9">
        <v>35453</v>
      </c>
      <c r="E4960" t="s">
        <v>1164</v>
      </c>
    </row>
    <row r="4961" spans="1:5">
      <c r="A4961" t="s">
        <v>5387</v>
      </c>
      <c r="B4961">
        <v>10008736044</v>
      </c>
      <c r="C4961" t="s">
        <v>140</v>
      </c>
      <c r="D4961" s="9">
        <v>28233</v>
      </c>
      <c r="E4961" t="s">
        <v>1162</v>
      </c>
    </row>
    <row r="4962" spans="1:5">
      <c r="A4962" t="s">
        <v>5388</v>
      </c>
      <c r="B4962">
        <v>10009710993</v>
      </c>
      <c r="C4962" t="s">
        <v>28</v>
      </c>
      <c r="D4962" s="9">
        <v>31751</v>
      </c>
      <c r="E4962" t="s">
        <v>1164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1162</v>
      </c>
    </row>
    <row r="4964" spans="1:5">
      <c r="A4964" t="s">
        <v>5389</v>
      </c>
      <c r="B4964">
        <v>10062662485</v>
      </c>
      <c r="C4964" t="s">
        <v>143</v>
      </c>
      <c r="D4964" s="9">
        <v>33495</v>
      </c>
      <c r="E4964" t="s">
        <v>1164</v>
      </c>
    </row>
    <row r="4965" spans="1:5">
      <c r="A4965" t="s">
        <v>5390</v>
      </c>
      <c r="B4965">
        <v>10015571413</v>
      </c>
      <c r="C4965" t="s">
        <v>30</v>
      </c>
      <c r="D4965" s="9">
        <v>35862</v>
      </c>
      <c r="E4965" t="s">
        <v>1164</v>
      </c>
    </row>
    <row r="4966" spans="1:5">
      <c r="A4966" t="s">
        <v>5391</v>
      </c>
      <c r="B4966">
        <v>10009835881</v>
      </c>
      <c r="C4966" t="s">
        <v>37</v>
      </c>
      <c r="D4966" s="9">
        <v>35347</v>
      </c>
      <c r="E4966" t="s">
        <v>1164</v>
      </c>
    </row>
    <row r="4967" spans="1:5">
      <c r="A4967" t="s">
        <v>5392</v>
      </c>
      <c r="B4967">
        <v>10015338613</v>
      </c>
      <c r="C4967" t="s">
        <v>186</v>
      </c>
      <c r="D4967" s="9">
        <v>36290</v>
      </c>
      <c r="E4967" t="s">
        <v>1164</v>
      </c>
    </row>
    <row r="4968" spans="1:5">
      <c r="A4968" t="s">
        <v>5393</v>
      </c>
      <c r="B4968">
        <v>10045958378</v>
      </c>
      <c r="C4968" t="s">
        <v>522</v>
      </c>
      <c r="D4968" s="9">
        <v>36595</v>
      </c>
      <c r="E4968" t="s">
        <v>1164</v>
      </c>
    </row>
    <row r="4969" spans="1:5">
      <c r="A4969" t="s">
        <v>5394</v>
      </c>
      <c r="B4969">
        <v>10007804036</v>
      </c>
      <c r="C4969" t="s">
        <v>323</v>
      </c>
      <c r="D4969" s="9">
        <v>34203</v>
      </c>
      <c r="E4969" t="s">
        <v>1164</v>
      </c>
    </row>
    <row r="4970" spans="1:5">
      <c r="A4970" t="s">
        <v>5395</v>
      </c>
      <c r="B4970">
        <v>10063281871</v>
      </c>
      <c r="C4970" t="s">
        <v>150</v>
      </c>
      <c r="D4970" s="9">
        <v>25781</v>
      </c>
      <c r="E4970" t="s">
        <v>1162</v>
      </c>
    </row>
    <row r="4971" spans="1:5">
      <c r="A4971" t="s">
        <v>4419</v>
      </c>
      <c r="B4971">
        <v>10008932468</v>
      </c>
      <c r="C4971" t="s">
        <v>54</v>
      </c>
      <c r="D4971" s="9">
        <v>33703</v>
      </c>
      <c r="E4971" t="s">
        <v>1164</v>
      </c>
    </row>
    <row r="4972" spans="1:5">
      <c r="A4972" t="s">
        <v>5397</v>
      </c>
      <c r="B4972">
        <v>10013822985</v>
      </c>
      <c r="C4972" t="s">
        <v>154</v>
      </c>
      <c r="D4972" s="9">
        <v>34430</v>
      </c>
      <c r="E4972" t="s">
        <v>1162</v>
      </c>
    </row>
    <row r="4973" spans="1:5">
      <c r="A4973" t="s">
        <v>5398</v>
      </c>
      <c r="B4973">
        <v>10007604477</v>
      </c>
      <c r="C4973" t="s">
        <v>222</v>
      </c>
      <c r="D4973" s="9">
        <v>33432</v>
      </c>
      <c r="E4973" t="s">
        <v>1164</v>
      </c>
    </row>
    <row r="4974" spans="1:5">
      <c r="A4974" t="s">
        <v>5399</v>
      </c>
      <c r="B4974">
        <v>10055348079</v>
      </c>
      <c r="C4974" t="s">
        <v>100</v>
      </c>
      <c r="D4974" s="9">
        <v>36303</v>
      </c>
      <c r="E4974" t="s">
        <v>1164</v>
      </c>
    </row>
    <row r="4975" spans="1:5">
      <c r="A4975" t="s">
        <v>8144</v>
      </c>
      <c r="B4975">
        <v>10040568414</v>
      </c>
      <c r="C4975" t="s">
        <v>35</v>
      </c>
      <c r="D4975" s="9">
        <v>29228</v>
      </c>
      <c r="E4975" t="s">
        <v>1162</v>
      </c>
    </row>
    <row r="4976" spans="1:5">
      <c r="A4976" t="s">
        <v>4892</v>
      </c>
      <c r="B4976">
        <v>10081650136</v>
      </c>
      <c r="C4976" t="s">
        <v>196</v>
      </c>
      <c r="D4976" s="9">
        <v>38520</v>
      </c>
      <c r="E4976" t="s">
        <v>1162</v>
      </c>
    </row>
    <row r="4977" spans="1:5">
      <c r="A4977" t="s">
        <v>5401</v>
      </c>
      <c r="B4977">
        <v>10016080661</v>
      </c>
      <c r="C4977" t="s">
        <v>140</v>
      </c>
      <c r="D4977" s="9">
        <v>35006</v>
      </c>
      <c r="E4977" t="s">
        <v>1164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1164</v>
      </c>
    </row>
    <row r="4979" spans="1:5">
      <c r="A4979" t="s">
        <v>6306</v>
      </c>
      <c r="B4979">
        <v>10006322461</v>
      </c>
      <c r="C4979" t="s">
        <v>148</v>
      </c>
      <c r="D4979" s="9">
        <v>33017</v>
      </c>
      <c r="E4979" t="s">
        <v>1164</v>
      </c>
    </row>
    <row r="4980" spans="1:5">
      <c r="A4980" t="s">
        <v>5403</v>
      </c>
      <c r="B4980">
        <v>10072797874</v>
      </c>
      <c r="C4980" t="s">
        <v>323</v>
      </c>
      <c r="D4980" s="9">
        <v>36622</v>
      </c>
      <c r="E4980" t="s">
        <v>1164</v>
      </c>
    </row>
    <row r="4981" spans="1:5">
      <c r="A4981" t="s">
        <v>5312</v>
      </c>
      <c r="B4981">
        <v>10006897084</v>
      </c>
      <c r="C4981" t="s">
        <v>28</v>
      </c>
      <c r="D4981" s="9">
        <v>33612</v>
      </c>
      <c r="E4981" t="s">
        <v>1162</v>
      </c>
    </row>
    <row r="4982" spans="1:5">
      <c r="A4982" t="s">
        <v>5246</v>
      </c>
      <c r="B4982">
        <v>10016304872</v>
      </c>
      <c r="C4982" t="s">
        <v>40</v>
      </c>
      <c r="D4982" s="9">
        <v>36240</v>
      </c>
      <c r="E4982" t="s">
        <v>1164</v>
      </c>
    </row>
    <row r="4983" spans="1:5">
      <c r="A4983" t="s">
        <v>5405</v>
      </c>
      <c r="B4983">
        <v>10011167007</v>
      </c>
      <c r="C4983" t="s">
        <v>478</v>
      </c>
      <c r="D4983" s="9">
        <v>36230</v>
      </c>
      <c r="E4983" t="s">
        <v>1162</v>
      </c>
    </row>
    <row r="4984" spans="1:5">
      <c r="A4984" t="s">
        <v>5406</v>
      </c>
      <c r="B4984">
        <v>10050004793</v>
      </c>
      <c r="C4984" t="s">
        <v>28</v>
      </c>
      <c r="D4984" s="9">
        <v>33169</v>
      </c>
      <c r="E4984" t="s">
        <v>1164</v>
      </c>
    </row>
    <row r="4985" spans="1:5">
      <c r="A4985" t="s">
        <v>5912</v>
      </c>
      <c r="B4985">
        <v>10010592481</v>
      </c>
      <c r="C4985" t="s">
        <v>482</v>
      </c>
      <c r="D4985" s="9">
        <v>35127</v>
      </c>
      <c r="E4985" t="s">
        <v>1162</v>
      </c>
    </row>
    <row r="4986" spans="1:5">
      <c r="A4986" t="s">
        <v>5408</v>
      </c>
      <c r="B4986">
        <v>10050084316</v>
      </c>
      <c r="C4986" t="s">
        <v>143</v>
      </c>
      <c r="D4986" s="9">
        <v>33064</v>
      </c>
      <c r="E4986" t="s">
        <v>1164</v>
      </c>
    </row>
    <row r="4987" spans="1:5">
      <c r="A4987" t="s">
        <v>3961</v>
      </c>
      <c r="B4987">
        <v>10016106226</v>
      </c>
      <c r="C4987" t="s">
        <v>205</v>
      </c>
      <c r="D4987" s="9">
        <v>36812</v>
      </c>
      <c r="E4987" t="s">
        <v>1164</v>
      </c>
    </row>
    <row r="4988" spans="1:5">
      <c r="A4988" t="s">
        <v>5409</v>
      </c>
      <c r="B4988">
        <v>10063769194</v>
      </c>
      <c r="C4988" t="s">
        <v>37</v>
      </c>
      <c r="D4988" s="9">
        <v>35600</v>
      </c>
      <c r="E4988" t="s">
        <v>1164</v>
      </c>
    </row>
    <row r="4989" spans="1:5">
      <c r="A4989" t="s">
        <v>5410</v>
      </c>
      <c r="B4989">
        <v>10026020838</v>
      </c>
      <c r="C4989" t="s">
        <v>26</v>
      </c>
      <c r="D4989" s="9">
        <v>35408</v>
      </c>
      <c r="E4989" t="s">
        <v>1162</v>
      </c>
    </row>
    <row r="4990" spans="1:5">
      <c r="A4990" t="s">
        <v>5411</v>
      </c>
      <c r="B4990">
        <v>10084434844</v>
      </c>
      <c r="C4990" t="s">
        <v>254</v>
      </c>
      <c r="D4990" s="9">
        <v>36598</v>
      </c>
      <c r="E4990" t="s">
        <v>1164</v>
      </c>
    </row>
    <row r="4991" spans="1:5">
      <c r="A4991" t="s">
        <v>5412</v>
      </c>
      <c r="B4991">
        <v>10060617506</v>
      </c>
      <c r="C4991" t="s">
        <v>154</v>
      </c>
      <c r="D4991" s="9">
        <v>36130</v>
      </c>
      <c r="E4991" t="s">
        <v>1164</v>
      </c>
    </row>
    <row r="4992" spans="1:5">
      <c r="A4992" t="s">
        <v>5413</v>
      </c>
      <c r="B4992">
        <v>10010856809</v>
      </c>
      <c r="C4992" t="s">
        <v>222</v>
      </c>
      <c r="D4992" s="9">
        <v>35579</v>
      </c>
      <c r="E4992" t="s">
        <v>1164</v>
      </c>
    </row>
    <row r="4993" spans="1:5">
      <c r="A4993" t="s">
        <v>5414</v>
      </c>
      <c r="B4993">
        <v>10021676349</v>
      </c>
      <c r="C4993" t="s">
        <v>33</v>
      </c>
      <c r="D4993" s="9">
        <v>37311</v>
      </c>
      <c r="E4993" t="s">
        <v>1162</v>
      </c>
    </row>
    <row r="4994" spans="1:5">
      <c r="A4994" t="s">
        <v>5904</v>
      </c>
      <c r="B4994">
        <v>10062827890</v>
      </c>
      <c r="C4994" t="s">
        <v>148</v>
      </c>
      <c r="D4994" s="9">
        <v>33017</v>
      </c>
      <c r="E4994" t="s">
        <v>1171</v>
      </c>
    </row>
    <row r="4995" spans="1:5">
      <c r="A4995" t="s">
        <v>5416</v>
      </c>
      <c r="B4995">
        <v>10029962977</v>
      </c>
      <c r="C4995" t="s">
        <v>24</v>
      </c>
      <c r="D4995" s="9">
        <v>36327</v>
      </c>
      <c r="E4995" t="s">
        <v>1164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1171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1162</v>
      </c>
    </row>
    <row r="4998" spans="1:5">
      <c r="A4998" t="s">
        <v>5419</v>
      </c>
      <c r="B4998">
        <v>10010172755</v>
      </c>
      <c r="C4998" t="s">
        <v>44</v>
      </c>
      <c r="D4998" s="9">
        <v>35545</v>
      </c>
      <c r="E4998" t="s">
        <v>1164</v>
      </c>
    </row>
    <row r="4999" spans="1:5">
      <c r="A4999" t="s">
        <v>5420</v>
      </c>
      <c r="B4999">
        <v>10010771630</v>
      </c>
      <c r="C4999" t="s">
        <v>76</v>
      </c>
      <c r="D4999" s="9">
        <v>35890</v>
      </c>
      <c r="E4999" t="s">
        <v>1164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1162</v>
      </c>
    </row>
    <row r="5001" spans="1:5">
      <c r="A5001" t="s">
        <v>5421</v>
      </c>
      <c r="B5001">
        <v>10029926100</v>
      </c>
      <c r="C5001" t="s">
        <v>24</v>
      </c>
      <c r="D5001" s="9">
        <v>36710</v>
      </c>
      <c r="E5001" t="s">
        <v>1164</v>
      </c>
    </row>
    <row r="5002" spans="1:5">
      <c r="A5002" t="s">
        <v>5422</v>
      </c>
      <c r="B5002">
        <v>10008881140</v>
      </c>
      <c r="C5002" t="s">
        <v>26</v>
      </c>
      <c r="D5002" s="9">
        <v>33029</v>
      </c>
      <c r="E5002" t="s">
        <v>1164</v>
      </c>
    </row>
    <row r="5003" spans="1:5">
      <c r="A5003" t="s">
        <v>5423</v>
      </c>
      <c r="B5003">
        <v>10084156877</v>
      </c>
      <c r="C5003" t="s">
        <v>522</v>
      </c>
      <c r="D5003" s="9">
        <v>36630</v>
      </c>
      <c r="E5003" t="s">
        <v>1164</v>
      </c>
    </row>
    <row r="5004" spans="1:5">
      <c r="A5004" t="s">
        <v>7179</v>
      </c>
      <c r="B5004">
        <v>10034915637</v>
      </c>
      <c r="C5004" t="s">
        <v>196</v>
      </c>
      <c r="D5004" s="9">
        <v>30934</v>
      </c>
      <c r="E5004" t="s">
        <v>1164</v>
      </c>
    </row>
    <row r="5005" spans="1:5">
      <c r="A5005" t="s">
        <v>7522</v>
      </c>
      <c r="B5005">
        <v>10010828214</v>
      </c>
      <c r="C5005" t="s">
        <v>54</v>
      </c>
      <c r="D5005" s="9">
        <v>35571</v>
      </c>
      <c r="E5005" t="s">
        <v>1164</v>
      </c>
    </row>
    <row r="5006" spans="1:5">
      <c r="A5006" t="s">
        <v>5426</v>
      </c>
      <c r="B5006">
        <v>10059297494</v>
      </c>
      <c r="C5006" t="s">
        <v>154</v>
      </c>
      <c r="D5006" s="9">
        <v>36000</v>
      </c>
      <c r="E5006" t="s">
        <v>1164</v>
      </c>
    </row>
    <row r="5007" spans="1:5">
      <c r="A5007" t="s">
        <v>5427</v>
      </c>
      <c r="B5007">
        <v>10035349915</v>
      </c>
      <c r="C5007" t="s">
        <v>42</v>
      </c>
      <c r="D5007" s="9">
        <v>36187</v>
      </c>
      <c r="E5007" t="s">
        <v>1164</v>
      </c>
    </row>
    <row r="5008" spans="1:5">
      <c r="A5008" t="s">
        <v>5428</v>
      </c>
      <c r="B5008">
        <v>10023527029</v>
      </c>
      <c r="C5008" t="s">
        <v>222</v>
      </c>
      <c r="D5008" s="9">
        <v>36307</v>
      </c>
      <c r="E5008" t="s">
        <v>1164</v>
      </c>
    </row>
    <row r="5009" spans="1:5">
      <c r="A5009" t="s">
        <v>5429</v>
      </c>
      <c r="B5009">
        <v>10016145228</v>
      </c>
      <c r="C5009" t="s">
        <v>44</v>
      </c>
      <c r="D5009" s="9">
        <v>36292</v>
      </c>
      <c r="E5009" t="s">
        <v>1164</v>
      </c>
    </row>
    <row r="5010" spans="1:5">
      <c r="A5010" t="s">
        <v>5430</v>
      </c>
      <c r="B5010">
        <v>10051244272</v>
      </c>
      <c r="C5010" t="s">
        <v>1131</v>
      </c>
      <c r="D5010" s="9">
        <v>34922</v>
      </c>
      <c r="E5010" t="s">
        <v>1162</v>
      </c>
    </row>
    <row r="5011" spans="1:5">
      <c r="A5011" t="s">
        <v>5531</v>
      </c>
      <c r="B5011">
        <v>10034909674</v>
      </c>
      <c r="C5011" t="s">
        <v>196</v>
      </c>
      <c r="D5011" s="9">
        <v>36453</v>
      </c>
      <c r="E5011" t="s">
        <v>1164</v>
      </c>
    </row>
    <row r="5012" spans="1:5">
      <c r="A5012" t="s">
        <v>6347</v>
      </c>
      <c r="B5012">
        <v>10009194570</v>
      </c>
      <c r="C5012" t="s">
        <v>196</v>
      </c>
      <c r="D5012" s="9">
        <v>35349</v>
      </c>
      <c r="E5012" t="s">
        <v>1164</v>
      </c>
    </row>
    <row r="5013" spans="1:5">
      <c r="A5013" t="s">
        <v>5432</v>
      </c>
      <c r="B5013">
        <v>10051472224</v>
      </c>
      <c r="C5013" t="s">
        <v>44</v>
      </c>
      <c r="D5013" s="9">
        <v>36628</v>
      </c>
      <c r="E5013" t="s">
        <v>1164</v>
      </c>
    </row>
    <row r="5014" spans="1:5">
      <c r="A5014" t="s">
        <v>5433</v>
      </c>
      <c r="B5014">
        <v>10045374560</v>
      </c>
      <c r="C5014" t="s">
        <v>478</v>
      </c>
      <c r="D5014" s="9">
        <v>36162</v>
      </c>
      <c r="E5014" t="s">
        <v>1162</v>
      </c>
    </row>
    <row r="5015" spans="1:5">
      <c r="A5015" t="s">
        <v>5434</v>
      </c>
      <c r="B5015">
        <v>10089470154</v>
      </c>
      <c r="C5015" t="s">
        <v>205</v>
      </c>
      <c r="D5015" s="9">
        <v>36730</v>
      </c>
      <c r="E5015" t="s">
        <v>1164</v>
      </c>
    </row>
    <row r="5016" spans="1:5">
      <c r="A5016" t="s">
        <v>5435</v>
      </c>
      <c r="B5016">
        <v>10054594412</v>
      </c>
      <c r="C5016" t="s">
        <v>2062</v>
      </c>
      <c r="D5016" s="9">
        <v>31991</v>
      </c>
      <c r="E5016" t="s">
        <v>1171</v>
      </c>
    </row>
    <row r="5017" spans="1:5">
      <c r="A5017" t="s">
        <v>6729</v>
      </c>
      <c r="B5017">
        <v>10015877567</v>
      </c>
      <c r="C5017" t="s">
        <v>196</v>
      </c>
      <c r="D5017" s="9">
        <v>36237</v>
      </c>
      <c r="E5017" t="s">
        <v>1164</v>
      </c>
    </row>
    <row r="5018" spans="1:5">
      <c r="A5018" t="s">
        <v>6509</v>
      </c>
      <c r="B5018">
        <v>10014929900</v>
      </c>
      <c r="C5018" t="s">
        <v>148</v>
      </c>
      <c r="D5018" s="9">
        <v>34118</v>
      </c>
      <c r="E5018" t="s">
        <v>1162</v>
      </c>
    </row>
    <row r="5019" spans="1:5">
      <c r="A5019" t="s">
        <v>5438</v>
      </c>
      <c r="B5019">
        <v>10089974251</v>
      </c>
      <c r="C5019" t="s">
        <v>205</v>
      </c>
      <c r="D5019" s="9">
        <v>36643</v>
      </c>
      <c r="E5019" t="s">
        <v>1164</v>
      </c>
    </row>
    <row r="5020" spans="1:5">
      <c r="A5020" t="s">
        <v>5439</v>
      </c>
      <c r="B5020">
        <v>10022749413</v>
      </c>
      <c r="C5020" t="s">
        <v>22</v>
      </c>
      <c r="D5020" s="9">
        <v>36613</v>
      </c>
      <c r="E5020" t="s">
        <v>1162</v>
      </c>
    </row>
    <row r="5021" spans="1:5">
      <c r="A5021" t="s">
        <v>5440</v>
      </c>
      <c r="B5021">
        <v>10010791737</v>
      </c>
      <c r="C5021" t="s">
        <v>28</v>
      </c>
      <c r="D5021" s="9">
        <v>36138</v>
      </c>
      <c r="E5021" t="s">
        <v>1162</v>
      </c>
    </row>
    <row r="5022" spans="1:5">
      <c r="A5022" t="s">
        <v>5441</v>
      </c>
      <c r="B5022">
        <v>10009229936</v>
      </c>
      <c r="C5022" t="s">
        <v>143</v>
      </c>
      <c r="D5022" s="9">
        <v>35268</v>
      </c>
      <c r="E5022" t="s">
        <v>1164</v>
      </c>
    </row>
    <row r="5023" spans="1:5">
      <c r="A5023" t="s">
        <v>5442</v>
      </c>
      <c r="B5023">
        <v>10011003622</v>
      </c>
      <c r="C5023" t="s">
        <v>37</v>
      </c>
      <c r="D5023" s="9">
        <v>35729</v>
      </c>
      <c r="E5023" t="s">
        <v>1164</v>
      </c>
    </row>
    <row r="5024" spans="1:5">
      <c r="A5024" t="s">
        <v>4452</v>
      </c>
      <c r="B5024">
        <v>10010923594</v>
      </c>
      <c r="C5024" t="s">
        <v>162</v>
      </c>
      <c r="D5024" s="9">
        <v>32133</v>
      </c>
      <c r="E5024" t="s">
        <v>1164</v>
      </c>
    </row>
    <row r="5025" spans="1:5">
      <c r="A5025" t="s">
        <v>5444</v>
      </c>
      <c r="B5025">
        <v>10015202510</v>
      </c>
      <c r="C5025" t="s">
        <v>254</v>
      </c>
      <c r="D5025" s="9">
        <v>34988</v>
      </c>
      <c r="E5025" t="s">
        <v>1164</v>
      </c>
    </row>
    <row r="5026" spans="1:5">
      <c r="A5026" t="s">
        <v>2448</v>
      </c>
      <c r="B5026">
        <v>10010929658</v>
      </c>
      <c r="C5026" t="s">
        <v>54</v>
      </c>
      <c r="D5026" s="9">
        <v>33576</v>
      </c>
      <c r="E5026" t="s">
        <v>1164</v>
      </c>
    </row>
    <row r="5027" spans="1:5">
      <c r="A5027" t="s">
        <v>5446</v>
      </c>
      <c r="B5027">
        <v>10085042207</v>
      </c>
      <c r="C5027" t="s">
        <v>154</v>
      </c>
      <c r="D5027" s="9">
        <v>35063</v>
      </c>
      <c r="E5027" t="s">
        <v>1164</v>
      </c>
    </row>
    <row r="5028" spans="1:5">
      <c r="A5028" t="s">
        <v>5447</v>
      </c>
      <c r="B5028">
        <v>10041726653</v>
      </c>
      <c r="C5028" t="s">
        <v>35</v>
      </c>
      <c r="D5028" s="9">
        <v>36998</v>
      </c>
      <c r="E5028" t="s">
        <v>1162</v>
      </c>
    </row>
    <row r="5029" spans="1:5">
      <c r="A5029" t="s">
        <v>5448</v>
      </c>
      <c r="B5029">
        <v>10053915311</v>
      </c>
      <c r="C5029" t="s">
        <v>44</v>
      </c>
      <c r="D5029" s="9">
        <v>36608</v>
      </c>
      <c r="E5029" t="s">
        <v>1164</v>
      </c>
    </row>
    <row r="5030" spans="1:5">
      <c r="A5030" t="s">
        <v>5449</v>
      </c>
      <c r="B5030">
        <v>10062115851</v>
      </c>
      <c r="C5030" t="s">
        <v>143</v>
      </c>
      <c r="D5030" s="9">
        <v>36227</v>
      </c>
      <c r="E5030" t="s">
        <v>1164</v>
      </c>
    </row>
    <row r="5031" spans="1:5">
      <c r="A5031" t="s">
        <v>5450</v>
      </c>
      <c r="B5031">
        <v>10016104812</v>
      </c>
      <c r="C5031" t="s">
        <v>205</v>
      </c>
      <c r="D5031" s="9">
        <v>36730</v>
      </c>
      <c r="E5031" t="s">
        <v>1164</v>
      </c>
    </row>
    <row r="5032" spans="1:5">
      <c r="A5032" t="s">
        <v>5473</v>
      </c>
      <c r="B5032">
        <v>10047358313</v>
      </c>
      <c r="C5032" t="s">
        <v>40</v>
      </c>
      <c r="D5032" s="9">
        <v>36900</v>
      </c>
      <c r="E5032" t="s">
        <v>1164</v>
      </c>
    </row>
    <row r="5033" spans="1:5">
      <c r="A5033" t="s">
        <v>5452</v>
      </c>
      <c r="B5033">
        <v>10013765391</v>
      </c>
      <c r="C5033" t="s">
        <v>143</v>
      </c>
      <c r="D5033" s="9">
        <v>34123</v>
      </c>
      <c r="E5033" t="s">
        <v>1162</v>
      </c>
    </row>
    <row r="5034" spans="1:5">
      <c r="A5034" t="s">
        <v>5453</v>
      </c>
      <c r="B5034">
        <v>10023487421</v>
      </c>
      <c r="C5034" t="s">
        <v>37</v>
      </c>
      <c r="D5034" s="9">
        <v>36174</v>
      </c>
      <c r="E5034" t="s">
        <v>1164</v>
      </c>
    </row>
    <row r="5035" spans="1:5">
      <c r="A5035" t="s">
        <v>5454</v>
      </c>
      <c r="B5035">
        <v>10011073542</v>
      </c>
      <c r="C5035" t="s">
        <v>522</v>
      </c>
      <c r="D5035" s="9">
        <v>35521</v>
      </c>
      <c r="E5035" t="s">
        <v>1164</v>
      </c>
    </row>
    <row r="5036" spans="1:5">
      <c r="A5036" t="s">
        <v>5455</v>
      </c>
      <c r="B5036">
        <v>10008017335</v>
      </c>
      <c r="C5036" t="s">
        <v>254</v>
      </c>
      <c r="D5036" s="9">
        <v>34081</v>
      </c>
      <c r="E5036" t="s">
        <v>1164</v>
      </c>
    </row>
    <row r="5037" spans="1:5">
      <c r="A5037" t="s">
        <v>5456</v>
      </c>
      <c r="B5037">
        <v>10015390850</v>
      </c>
      <c r="C5037" t="s">
        <v>35</v>
      </c>
      <c r="D5037" s="9">
        <v>36116</v>
      </c>
      <c r="E5037" t="s">
        <v>1162</v>
      </c>
    </row>
    <row r="5038" spans="1:5">
      <c r="A5038" t="s">
        <v>5457</v>
      </c>
      <c r="B5038">
        <v>10054669887</v>
      </c>
      <c r="C5038" t="s">
        <v>44</v>
      </c>
      <c r="D5038" s="9">
        <v>36564</v>
      </c>
      <c r="E5038" t="s">
        <v>1164</v>
      </c>
    </row>
    <row r="5039" spans="1:5">
      <c r="A5039" t="s">
        <v>6589</v>
      </c>
      <c r="B5039">
        <v>10090680432</v>
      </c>
      <c r="C5039" t="s">
        <v>148</v>
      </c>
      <c r="D5039" s="9">
        <v>29134</v>
      </c>
      <c r="E5039" t="s">
        <v>1162</v>
      </c>
    </row>
    <row r="5040" spans="1:5">
      <c r="A5040" t="s">
        <v>5128</v>
      </c>
      <c r="B5040">
        <v>10059238890</v>
      </c>
      <c r="C5040" t="s">
        <v>40</v>
      </c>
      <c r="D5040" s="9">
        <v>36962</v>
      </c>
      <c r="E5040" t="s">
        <v>1162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1162</v>
      </c>
    </row>
    <row r="5042" spans="1:5">
      <c r="A5042" t="s">
        <v>5461</v>
      </c>
      <c r="B5042">
        <v>10045601805</v>
      </c>
      <c r="C5042" t="s">
        <v>478</v>
      </c>
      <c r="D5042" s="9">
        <v>33280</v>
      </c>
      <c r="E5042" t="s">
        <v>1162</v>
      </c>
    </row>
    <row r="5043" spans="1:5">
      <c r="A5043" t="s">
        <v>5462</v>
      </c>
      <c r="B5043">
        <v>10014441361</v>
      </c>
      <c r="C5043" t="s">
        <v>143</v>
      </c>
      <c r="D5043" s="9">
        <v>32503</v>
      </c>
      <c r="E5043" t="s">
        <v>1164</v>
      </c>
    </row>
    <row r="5044" spans="1:5">
      <c r="A5044" t="s">
        <v>5463</v>
      </c>
      <c r="B5044">
        <v>10086002305</v>
      </c>
      <c r="C5044" t="s">
        <v>37</v>
      </c>
      <c r="D5044" s="9">
        <v>36261</v>
      </c>
      <c r="E5044" t="s">
        <v>1164</v>
      </c>
    </row>
    <row r="5045" spans="1:5">
      <c r="A5045" t="s">
        <v>5464</v>
      </c>
      <c r="B5045">
        <v>10015727926</v>
      </c>
      <c r="C5045" t="s">
        <v>26</v>
      </c>
      <c r="D5045" s="9">
        <v>35815</v>
      </c>
      <c r="E5045" t="s">
        <v>1162</v>
      </c>
    </row>
    <row r="5046" spans="1:5">
      <c r="A5046" t="s">
        <v>5465</v>
      </c>
      <c r="B5046">
        <v>10045957671</v>
      </c>
      <c r="C5046" t="s">
        <v>522</v>
      </c>
      <c r="D5046" s="9">
        <v>36386</v>
      </c>
      <c r="E5046" t="s">
        <v>1164</v>
      </c>
    </row>
    <row r="5047" spans="1:5">
      <c r="A5047" t="s">
        <v>1587</v>
      </c>
      <c r="B5047">
        <v>10055630187</v>
      </c>
      <c r="C5047" t="s">
        <v>162</v>
      </c>
      <c r="D5047" s="9">
        <v>28409</v>
      </c>
      <c r="E5047" t="s">
        <v>1164</v>
      </c>
    </row>
    <row r="5048" spans="1:5">
      <c r="A5048" t="s">
        <v>5467</v>
      </c>
      <c r="B5048">
        <v>10060614674</v>
      </c>
      <c r="C5048" t="s">
        <v>154</v>
      </c>
      <c r="D5048" s="9">
        <v>36671</v>
      </c>
      <c r="E5048" t="s">
        <v>1164</v>
      </c>
    </row>
    <row r="5049" spans="1:5">
      <c r="A5049" t="s">
        <v>5468</v>
      </c>
      <c r="B5049">
        <v>10016276984</v>
      </c>
      <c r="C5049" t="s">
        <v>42</v>
      </c>
      <c r="D5049" s="9">
        <v>35839</v>
      </c>
      <c r="E5049" t="s">
        <v>1162</v>
      </c>
    </row>
    <row r="5050" spans="1:5">
      <c r="A5050" t="s">
        <v>5469</v>
      </c>
      <c r="B5050">
        <v>10040407756</v>
      </c>
      <c r="C5050" t="s">
        <v>35</v>
      </c>
      <c r="D5050" s="9">
        <v>36950</v>
      </c>
      <c r="E5050" t="s">
        <v>1162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1162</v>
      </c>
    </row>
    <row r="5052" spans="1:5">
      <c r="A5052" t="s">
        <v>1792</v>
      </c>
      <c r="B5052">
        <v>10015914246</v>
      </c>
      <c r="C5052" t="s">
        <v>196</v>
      </c>
      <c r="D5052" s="9">
        <v>36409</v>
      </c>
      <c r="E5052" t="s">
        <v>1162</v>
      </c>
    </row>
    <row r="5053" spans="1:5">
      <c r="A5053" t="s">
        <v>4756</v>
      </c>
      <c r="B5053">
        <v>10023561886</v>
      </c>
      <c r="C5053" t="s">
        <v>40</v>
      </c>
      <c r="D5053" s="9">
        <v>36613</v>
      </c>
      <c r="E5053" t="s">
        <v>1162</v>
      </c>
    </row>
    <row r="5054" spans="1:5">
      <c r="A5054" t="s">
        <v>6014</v>
      </c>
      <c r="B5054">
        <v>10015426014</v>
      </c>
      <c r="C5054" t="s">
        <v>40</v>
      </c>
      <c r="D5054" s="9">
        <v>36237</v>
      </c>
      <c r="E5054" t="s">
        <v>1164</v>
      </c>
    </row>
    <row r="5055" spans="1:5">
      <c r="A5055" t="s">
        <v>5474</v>
      </c>
      <c r="B5055">
        <v>10095119089</v>
      </c>
      <c r="C5055" t="s">
        <v>37</v>
      </c>
      <c r="D5055" s="9">
        <v>37073</v>
      </c>
      <c r="E5055" t="s">
        <v>1164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1164</v>
      </c>
    </row>
    <row r="5057" spans="1:5">
      <c r="A5057" t="s">
        <v>5475</v>
      </c>
      <c r="B5057">
        <v>10060680352</v>
      </c>
      <c r="C5057" t="s">
        <v>186</v>
      </c>
      <c r="D5057" s="9">
        <v>37216</v>
      </c>
      <c r="E5057" t="s">
        <v>1171</v>
      </c>
    </row>
    <row r="5058" spans="1:5">
      <c r="A5058" t="s">
        <v>5476</v>
      </c>
      <c r="B5058">
        <v>10014167741</v>
      </c>
      <c r="C5058" t="s">
        <v>26</v>
      </c>
      <c r="D5058" s="9">
        <v>35678</v>
      </c>
      <c r="E5058" t="s">
        <v>1162</v>
      </c>
    </row>
    <row r="5059" spans="1:5">
      <c r="A5059" t="s">
        <v>1578</v>
      </c>
      <c r="B5059">
        <v>10132279486</v>
      </c>
      <c r="C5059" t="s">
        <v>162</v>
      </c>
      <c r="D5059" s="9">
        <v>34584</v>
      </c>
      <c r="E5059" t="s">
        <v>1164</v>
      </c>
    </row>
    <row r="5060" spans="1:5">
      <c r="A5060" t="s">
        <v>5478</v>
      </c>
      <c r="B5060">
        <v>10059187663</v>
      </c>
      <c r="C5060" t="s">
        <v>154</v>
      </c>
      <c r="D5060" s="9">
        <v>36079</v>
      </c>
      <c r="E5060" t="s">
        <v>1164</v>
      </c>
    </row>
    <row r="5061" spans="1:5">
      <c r="A5061" t="s">
        <v>5479</v>
      </c>
      <c r="B5061">
        <v>10041037953</v>
      </c>
      <c r="C5061" t="s">
        <v>35</v>
      </c>
      <c r="D5061" s="9">
        <v>36572</v>
      </c>
      <c r="E5061" t="s">
        <v>1162</v>
      </c>
    </row>
    <row r="5062" spans="1:5">
      <c r="A5062" t="s">
        <v>2457</v>
      </c>
      <c r="B5062">
        <v>10006652867</v>
      </c>
      <c r="C5062" t="s">
        <v>162</v>
      </c>
      <c r="D5062" s="9">
        <v>29560</v>
      </c>
      <c r="E5062" t="s">
        <v>1164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1162</v>
      </c>
    </row>
    <row r="5064" spans="1:5">
      <c r="A5064" t="s">
        <v>5511</v>
      </c>
      <c r="B5064">
        <v>10034912203</v>
      </c>
      <c r="C5064" t="s">
        <v>196</v>
      </c>
      <c r="D5064" s="9">
        <v>36644</v>
      </c>
      <c r="E5064" t="s">
        <v>1162</v>
      </c>
    </row>
    <row r="5065" spans="1:5">
      <c r="A5065" t="s">
        <v>5483</v>
      </c>
      <c r="B5065">
        <v>10022443760</v>
      </c>
      <c r="C5065" t="s">
        <v>628</v>
      </c>
      <c r="D5065" s="9">
        <v>36533</v>
      </c>
      <c r="E5065" t="s">
        <v>1162</v>
      </c>
    </row>
    <row r="5066" spans="1:5">
      <c r="A5066" t="s">
        <v>5484</v>
      </c>
      <c r="B5066">
        <v>10009172847</v>
      </c>
      <c r="C5066" t="s">
        <v>28</v>
      </c>
      <c r="D5066" s="9">
        <v>35173</v>
      </c>
      <c r="E5066" t="s">
        <v>1162</v>
      </c>
    </row>
    <row r="5067" spans="1:5">
      <c r="A5067" t="s">
        <v>5485</v>
      </c>
      <c r="B5067">
        <v>10025100752</v>
      </c>
      <c r="C5067" t="s">
        <v>26</v>
      </c>
      <c r="D5067" s="9">
        <v>34509</v>
      </c>
      <c r="E5067" t="s">
        <v>1162</v>
      </c>
    </row>
    <row r="5068" spans="1:5">
      <c r="A5068" t="s">
        <v>5486</v>
      </c>
      <c r="B5068">
        <v>10045960095</v>
      </c>
      <c r="C5068" t="s">
        <v>522</v>
      </c>
      <c r="D5068" s="9">
        <v>36773</v>
      </c>
      <c r="E5068" t="s">
        <v>1164</v>
      </c>
    </row>
    <row r="5069" spans="1:5">
      <c r="A5069" t="s">
        <v>7113</v>
      </c>
      <c r="B5069">
        <v>10006360352</v>
      </c>
      <c r="C5069" t="s">
        <v>162</v>
      </c>
      <c r="D5069" s="9">
        <v>29649</v>
      </c>
      <c r="E5069" t="s">
        <v>1164</v>
      </c>
    </row>
    <row r="5070" spans="1:5">
      <c r="A5070" t="s">
        <v>5488</v>
      </c>
      <c r="B5070">
        <v>10059849687</v>
      </c>
      <c r="C5070" t="s">
        <v>154</v>
      </c>
      <c r="D5070" s="9">
        <v>36209</v>
      </c>
      <c r="E5070" t="s">
        <v>1162</v>
      </c>
    </row>
    <row r="5071" spans="1:5">
      <c r="A5071" t="s">
        <v>5489</v>
      </c>
      <c r="B5071">
        <v>10039893757</v>
      </c>
      <c r="C5071" t="s">
        <v>35</v>
      </c>
      <c r="D5071" s="9">
        <v>37176</v>
      </c>
      <c r="E5071" t="s">
        <v>1164</v>
      </c>
    </row>
    <row r="5072" spans="1:5">
      <c r="A5072" t="s">
        <v>5490</v>
      </c>
      <c r="B5072">
        <v>10015850083</v>
      </c>
      <c r="C5072" t="s">
        <v>44</v>
      </c>
      <c r="D5072" s="9">
        <v>36207</v>
      </c>
      <c r="E5072" t="s">
        <v>1164</v>
      </c>
    </row>
    <row r="5073" spans="1:5">
      <c r="A5073" t="s">
        <v>5491</v>
      </c>
      <c r="B5073">
        <v>10064419805</v>
      </c>
      <c r="C5073" t="s">
        <v>76</v>
      </c>
      <c r="D5073" s="9">
        <v>37117</v>
      </c>
      <c r="E5073" t="s">
        <v>1162</v>
      </c>
    </row>
    <row r="5074" spans="1:5">
      <c r="A5074" t="s">
        <v>5492</v>
      </c>
      <c r="B5074">
        <v>10016094102</v>
      </c>
      <c r="C5074" t="s">
        <v>24</v>
      </c>
      <c r="D5074" s="9">
        <v>36343</v>
      </c>
      <c r="E5074" t="s">
        <v>1162</v>
      </c>
    </row>
    <row r="5075" spans="1:5">
      <c r="A5075" t="s">
        <v>5493</v>
      </c>
      <c r="B5075">
        <v>10006107344</v>
      </c>
      <c r="C5075" t="s">
        <v>478</v>
      </c>
      <c r="D5075" s="9">
        <v>32312</v>
      </c>
      <c r="E5075" t="s">
        <v>1162</v>
      </c>
    </row>
    <row r="5076" spans="1:5">
      <c r="A5076" t="s">
        <v>5559</v>
      </c>
      <c r="B5076">
        <v>10034909775</v>
      </c>
      <c r="C5076" t="s">
        <v>196</v>
      </c>
      <c r="D5076" s="9">
        <v>36172</v>
      </c>
      <c r="E5076" t="s">
        <v>1164</v>
      </c>
    </row>
    <row r="5077" spans="1:5">
      <c r="A5077" t="s">
        <v>5495</v>
      </c>
      <c r="B5077">
        <v>10014842495</v>
      </c>
      <c r="C5077" t="s">
        <v>22</v>
      </c>
      <c r="D5077" s="9">
        <v>35823</v>
      </c>
      <c r="E5077" t="s">
        <v>1164</v>
      </c>
    </row>
    <row r="5078" spans="1:5">
      <c r="A5078" t="s">
        <v>5496</v>
      </c>
      <c r="B5078">
        <v>10009823050</v>
      </c>
      <c r="C5078" t="s">
        <v>205</v>
      </c>
      <c r="D5078" s="9">
        <v>33049</v>
      </c>
      <c r="E5078" t="s">
        <v>1164</v>
      </c>
    </row>
    <row r="5079" spans="1:5">
      <c r="A5079" t="s">
        <v>5497</v>
      </c>
      <c r="B5079">
        <v>10060885062</v>
      </c>
      <c r="C5079" t="s">
        <v>186</v>
      </c>
      <c r="D5079" s="9">
        <v>36815</v>
      </c>
      <c r="E5079" t="s">
        <v>1164</v>
      </c>
    </row>
    <row r="5080" spans="1:5">
      <c r="A5080" t="s">
        <v>5498</v>
      </c>
      <c r="B5080">
        <v>10045959590</v>
      </c>
      <c r="C5080" t="s">
        <v>522</v>
      </c>
      <c r="D5080" s="9">
        <v>35984</v>
      </c>
      <c r="E5080" t="s">
        <v>1164</v>
      </c>
    </row>
    <row r="5081" spans="1:5">
      <c r="A5081" t="s">
        <v>5499</v>
      </c>
      <c r="B5081">
        <v>10059272438</v>
      </c>
      <c r="C5081" t="s">
        <v>154</v>
      </c>
      <c r="D5081" s="9">
        <v>36020</v>
      </c>
      <c r="E5081" t="s">
        <v>1164</v>
      </c>
    </row>
    <row r="5082" spans="1:5">
      <c r="A5082" t="s">
        <v>5500</v>
      </c>
      <c r="B5082">
        <v>10090050942</v>
      </c>
      <c r="C5082" t="s">
        <v>205</v>
      </c>
      <c r="D5082" s="9">
        <v>35702</v>
      </c>
      <c r="E5082" t="s">
        <v>1164</v>
      </c>
    </row>
    <row r="5083" spans="1:5">
      <c r="A5083" t="s">
        <v>5501</v>
      </c>
      <c r="B5083">
        <v>10065275627</v>
      </c>
      <c r="C5083" t="s">
        <v>114</v>
      </c>
      <c r="D5083" s="9">
        <v>36776</v>
      </c>
      <c r="E5083" t="s">
        <v>1162</v>
      </c>
    </row>
    <row r="5084" spans="1:5">
      <c r="A5084" t="s">
        <v>5502</v>
      </c>
      <c r="B5084">
        <v>10021519533</v>
      </c>
      <c r="C5084" t="s">
        <v>30</v>
      </c>
      <c r="D5084" s="9">
        <v>36051</v>
      </c>
      <c r="E5084" t="s">
        <v>1164</v>
      </c>
    </row>
    <row r="5085" spans="1:5">
      <c r="A5085" t="s">
        <v>2500</v>
      </c>
      <c r="B5085">
        <v>10015566561</v>
      </c>
      <c r="C5085" t="s">
        <v>196</v>
      </c>
      <c r="D5085" s="9">
        <v>36255</v>
      </c>
      <c r="E5085" t="s">
        <v>1164</v>
      </c>
    </row>
    <row r="5086" spans="1:5">
      <c r="A5086" t="s">
        <v>5504</v>
      </c>
      <c r="B5086">
        <v>10008653592</v>
      </c>
      <c r="C5086" t="s">
        <v>22</v>
      </c>
      <c r="D5086" s="9">
        <v>34438</v>
      </c>
      <c r="E5086" t="s">
        <v>1162</v>
      </c>
    </row>
    <row r="5087" spans="1:5">
      <c r="A5087" t="s">
        <v>5505</v>
      </c>
      <c r="B5087">
        <v>10054671406</v>
      </c>
      <c r="C5087" t="s">
        <v>44</v>
      </c>
      <c r="D5087" s="9">
        <v>36976</v>
      </c>
      <c r="E5087" t="s">
        <v>1164</v>
      </c>
    </row>
    <row r="5088" spans="1:5">
      <c r="A5088" t="s">
        <v>5506</v>
      </c>
      <c r="B5088">
        <v>10011202773</v>
      </c>
      <c r="C5088" t="s">
        <v>30</v>
      </c>
      <c r="D5088" s="9">
        <v>35765</v>
      </c>
      <c r="E5088" t="s">
        <v>1164</v>
      </c>
    </row>
    <row r="5089" spans="1:5">
      <c r="A5089" t="s">
        <v>5507</v>
      </c>
      <c r="B5089">
        <v>10015326384</v>
      </c>
      <c r="C5089" t="s">
        <v>37</v>
      </c>
      <c r="D5089" s="9">
        <v>35966</v>
      </c>
      <c r="E5089" t="s">
        <v>1164</v>
      </c>
    </row>
    <row r="5090" spans="1:5">
      <c r="A5090" t="s">
        <v>5508</v>
      </c>
      <c r="B5090">
        <v>10015674675</v>
      </c>
      <c r="C5090" t="s">
        <v>26</v>
      </c>
      <c r="D5090" s="9">
        <v>36414</v>
      </c>
      <c r="E5090" t="s">
        <v>1164</v>
      </c>
    </row>
    <row r="5091" spans="1:5">
      <c r="A5091" t="s">
        <v>5509</v>
      </c>
      <c r="B5091">
        <v>10011240664</v>
      </c>
      <c r="C5091" t="s">
        <v>522</v>
      </c>
      <c r="D5091" s="9">
        <v>35713</v>
      </c>
      <c r="E5091" t="s">
        <v>1171</v>
      </c>
    </row>
    <row r="5092" spans="1:5">
      <c r="A5092" t="s">
        <v>5510</v>
      </c>
      <c r="B5092">
        <v>10056297164</v>
      </c>
      <c r="C5092" t="s">
        <v>154</v>
      </c>
      <c r="D5092" s="9">
        <v>36566</v>
      </c>
      <c r="E5092" t="s">
        <v>1164</v>
      </c>
    </row>
    <row r="5093" spans="1:5">
      <c r="A5093" t="s">
        <v>5659</v>
      </c>
      <c r="B5093">
        <v>10007895073</v>
      </c>
      <c r="C5093" t="s">
        <v>196</v>
      </c>
      <c r="D5093" s="9">
        <v>34278</v>
      </c>
      <c r="E5093" t="s">
        <v>1164</v>
      </c>
    </row>
    <row r="5094" spans="1:5">
      <c r="A5094" t="s">
        <v>5512</v>
      </c>
      <c r="B5094">
        <v>10021423947</v>
      </c>
      <c r="C5094" t="s">
        <v>30</v>
      </c>
      <c r="D5094" s="9">
        <v>36609</v>
      </c>
      <c r="E5094" t="s">
        <v>1164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1162</v>
      </c>
    </row>
    <row r="5096" spans="1:5">
      <c r="A5096" t="s">
        <v>5514</v>
      </c>
      <c r="B5096">
        <v>10014850579</v>
      </c>
      <c r="C5096" t="s">
        <v>478</v>
      </c>
      <c r="D5096" s="9">
        <v>31447</v>
      </c>
      <c r="E5096" t="s">
        <v>1162</v>
      </c>
    </row>
    <row r="5097" spans="1:5">
      <c r="A5097" t="s">
        <v>4581</v>
      </c>
      <c r="B5097">
        <v>10048438649</v>
      </c>
      <c r="C5097" t="s">
        <v>482</v>
      </c>
      <c r="D5097" s="9">
        <v>37681</v>
      </c>
      <c r="E5097" t="s">
        <v>1162</v>
      </c>
    </row>
    <row r="5098" spans="1:5">
      <c r="A5098" t="s">
        <v>5516</v>
      </c>
      <c r="B5098">
        <v>10036174718</v>
      </c>
      <c r="C5098" t="s">
        <v>28</v>
      </c>
      <c r="D5098" s="9">
        <v>36526</v>
      </c>
      <c r="E5098" t="s">
        <v>1162</v>
      </c>
    </row>
    <row r="5099" spans="1:5">
      <c r="A5099" t="s">
        <v>3247</v>
      </c>
      <c r="B5099">
        <v>10010925921</v>
      </c>
      <c r="C5099" t="s">
        <v>162</v>
      </c>
      <c r="D5099" s="9">
        <v>27782</v>
      </c>
      <c r="E5099" t="s">
        <v>1164</v>
      </c>
    </row>
    <row r="5100" spans="1:5">
      <c r="A5100" t="s">
        <v>5518</v>
      </c>
      <c r="B5100">
        <v>10092461390</v>
      </c>
      <c r="C5100" t="s">
        <v>154</v>
      </c>
      <c r="D5100" s="9">
        <v>36010</v>
      </c>
      <c r="E5100" t="s">
        <v>1164</v>
      </c>
    </row>
    <row r="5101" spans="1:5">
      <c r="A5101" t="s">
        <v>5519</v>
      </c>
      <c r="B5101">
        <v>10045528447</v>
      </c>
      <c r="C5101" t="s">
        <v>478</v>
      </c>
      <c r="D5101" s="9">
        <v>37003</v>
      </c>
      <c r="E5101" t="s">
        <v>1162</v>
      </c>
    </row>
    <row r="5102" spans="1:5">
      <c r="A5102" t="s">
        <v>8041</v>
      </c>
      <c r="B5102">
        <v>10036034268</v>
      </c>
      <c r="C5102" t="s">
        <v>196</v>
      </c>
      <c r="D5102" s="9">
        <v>37231</v>
      </c>
      <c r="E5102" t="s">
        <v>1163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1162</v>
      </c>
    </row>
    <row r="5104" spans="1:5">
      <c r="A5104" t="s">
        <v>5520</v>
      </c>
      <c r="B5104">
        <v>10015460770</v>
      </c>
      <c r="C5104" t="s">
        <v>26</v>
      </c>
      <c r="D5104" s="9">
        <v>36402</v>
      </c>
      <c r="E5104" t="s">
        <v>1164</v>
      </c>
    </row>
    <row r="5105" spans="1:5">
      <c r="A5105" t="s">
        <v>5521</v>
      </c>
      <c r="B5105">
        <v>10010173361</v>
      </c>
      <c r="C5105" t="s">
        <v>44</v>
      </c>
      <c r="D5105" s="9">
        <v>35783</v>
      </c>
      <c r="E5105" t="s">
        <v>1171</v>
      </c>
    </row>
    <row r="5106" spans="1:5">
      <c r="A5106" t="s">
        <v>5522</v>
      </c>
      <c r="B5106">
        <v>10023403050</v>
      </c>
      <c r="C5106" t="s">
        <v>22</v>
      </c>
      <c r="D5106" s="9">
        <v>37153</v>
      </c>
      <c r="E5106" t="s">
        <v>1164</v>
      </c>
    </row>
    <row r="5107" spans="1:5">
      <c r="A5107" t="s">
        <v>5523</v>
      </c>
      <c r="B5107">
        <v>10049190805</v>
      </c>
      <c r="C5107" t="s">
        <v>32</v>
      </c>
      <c r="D5107" s="9">
        <v>27491</v>
      </c>
      <c r="E5107" t="s">
        <v>1162</v>
      </c>
    </row>
    <row r="5108" spans="1:5">
      <c r="A5108" t="s">
        <v>5524</v>
      </c>
      <c r="B5108">
        <v>10015390143</v>
      </c>
      <c r="C5108" t="s">
        <v>35</v>
      </c>
      <c r="D5108" s="9">
        <v>36132</v>
      </c>
      <c r="E5108" t="s">
        <v>1164</v>
      </c>
    </row>
    <row r="5109" spans="1:5">
      <c r="A5109" t="s">
        <v>1987</v>
      </c>
      <c r="B5109">
        <v>10015267477</v>
      </c>
      <c r="C5109" t="s">
        <v>196</v>
      </c>
      <c r="D5109" s="9">
        <v>36277</v>
      </c>
      <c r="E5109" t="s">
        <v>1164</v>
      </c>
    </row>
    <row r="5110" spans="1:5">
      <c r="A5110" t="s">
        <v>5526</v>
      </c>
      <c r="B5110">
        <v>10035554019</v>
      </c>
      <c r="C5110" t="s">
        <v>2462</v>
      </c>
      <c r="D5110" s="9">
        <v>36660</v>
      </c>
      <c r="E5110" t="s">
        <v>1162</v>
      </c>
    </row>
    <row r="5111" spans="1:5">
      <c r="A5111" t="s">
        <v>5527</v>
      </c>
      <c r="B5111">
        <v>10020807389</v>
      </c>
      <c r="C5111" t="s">
        <v>30</v>
      </c>
      <c r="D5111" s="9">
        <v>36571</v>
      </c>
      <c r="E5111" t="s">
        <v>1164</v>
      </c>
    </row>
    <row r="5112" spans="1:5">
      <c r="A5112" t="s">
        <v>6706</v>
      </c>
      <c r="B5112">
        <v>10006656406</v>
      </c>
      <c r="C5112" t="s">
        <v>196</v>
      </c>
      <c r="D5112" s="9">
        <v>33669</v>
      </c>
      <c r="E5112" t="s">
        <v>1164</v>
      </c>
    </row>
    <row r="5113" spans="1:5">
      <c r="A5113" t="s">
        <v>5529</v>
      </c>
      <c r="B5113">
        <v>10090072665</v>
      </c>
      <c r="C5113" t="s">
        <v>42</v>
      </c>
      <c r="D5113" s="9">
        <v>36872</v>
      </c>
      <c r="E5113" t="s">
        <v>1164</v>
      </c>
    </row>
    <row r="5114" spans="1:5">
      <c r="A5114" t="s">
        <v>5530</v>
      </c>
      <c r="B5114">
        <v>10022841460</v>
      </c>
      <c r="C5114" t="s">
        <v>22</v>
      </c>
      <c r="D5114" s="9">
        <v>37161</v>
      </c>
      <c r="E5114" t="s">
        <v>1164</v>
      </c>
    </row>
    <row r="5115" spans="1:5">
      <c r="A5115" t="s">
        <v>3036</v>
      </c>
      <c r="B5115">
        <v>10009693920</v>
      </c>
      <c r="C5115" t="s">
        <v>196</v>
      </c>
      <c r="D5115" s="9">
        <v>34003</v>
      </c>
      <c r="E5115" t="s">
        <v>1164</v>
      </c>
    </row>
    <row r="5116" spans="1:5">
      <c r="A5116" t="s">
        <v>5532</v>
      </c>
      <c r="B5116">
        <v>10015390345</v>
      </c>
      <c r="C5116" t="s">
        <v>35</v>
      </c>
      <c r="D5116" s="9">
        <v>35835</v>
      </c>
      <c r="E5116" t="s">
        <v>1164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1162</v>
      </c>
    </row>
    <row r="5118" spans="1:5">
      <c r="A5118" t="s">
        <v>5534</v>
      </c>
      <c r="B5118">
        <v>10071514747</v>
      </c>
      <c r="C5118" t="s">
        <v>2462</v>
      </c>
      <c r="D5118" s="9">
        <v>36193</v>
      </c>
      <c r="E5118" t="s">
        <v>1164</v>
      </c>
    </row>
    <row r="5119" spans="1:5">
      <c r="A5119" t="s">
        <v>5535</v>
      </c>
      <c r="B5119">
        <v>10011202571</v>
      </c>
      <c r="C5119" t="s">
        <v>30</v>
      </c>
      <c r="D5119" s="9">
        <v>35658</v>
      </c>
      <c r="E5119" t="s">
        <v>1164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1164</v>
      </c>
    </row>
    <row r="5121" spans="1:5">
      <c r="A5121" t="s">
        <v>5537</v>
      </c>
      <c r="B5121">
        <v>10035264837</v>
      </c>
      <c r="C5121" t="s">
        <v>42</v>
      </c>
      <c r="D5121" s="9">
        <v>34991</v>
      </c>
      <c r="E5121" t="s">
        <v>1164</v>
      </c>
    </row>
    <row r="5122" spans="1:5">
      <c r="A5122" t="s">
        <v>5538</v>
      </c>
      <c r="B5122">
        <v>10009495068</v>
      </c>
      <c r="C5122" t="s">
        <v>22</v>
      </c>
      <c r="D5122" s="9">
        <v>35268</v>
      </c>
      <c r="E5122" t="s">
        <v>1164</v>
      </c>
    </row>
    <row r="5123" spans="1:5">
      <c r="A5123" t="s">
        <v>5539</v>
      </c>
      <c r="B5123">
        <v>10015765817</v>
      </c>
      <c r="C5123" t="s">
        <v>28</v>
      </c>
      <c r="D5123" s="9">
        <v>36471</v>
      </c>
      <c r="E5123" t="s">
        <v>1162</v>
      </c>
    </row>
    <row r="5124" spans="1:5">
      <c r="A5124" t="s">
        <v>7586</v>
      </c>
      <c r="B5124">
        <v>10010926527</v>
      </c>
      <c r="C5124" t="s">
        <v>162</v>
      </c>
      <c r="D5124" s="9">
        <v>28069</v>
      </c>
      <c r="E5124" t="s">
        <v>1164</v>
      </c>
    </row>
    <row r="5125" spans="1:5">
      <c r="A5125" t="s">
        <v>5541</v>
      </c>
      <c r="B5125">
        <v>10080927686</v>
      </c>
      <c r="C5125" t="s">
        <v>154</v>
      </c>
      <c r="D5125" s="9">
        <v>35091</v>
      </c>
      <c r="E5125" t="s">
        <v>1164</v>
      </c>
    </row>
    <row r="5126" spans="1:5">
      <c r="A5126" t="s">
        <v>5542</v>
      </c>
      <c r="B5126">
        <v>10039597404</v>
      </c>
      <c r="C5126" t="s">
        <v>35</v>
      </c>
      <c r="D5126" s="9">
        <v>36722</v>
      </c>
      <c r="E5126" t="s">
        <v>1164</v>
      </c>
    </row>
    <row r="5127" spans="1:5">
      <c r="A5127" t="s">
        <v>5472</v>
      </c>
      <c r="B5127">
        <v>10007294380</v>
      </c>
      <c r="C5127" t="s">
        <v>40</v>
      </c>
      <c r="D5127" s="9">
        <v>34101</v>
      </c>
      <c r="E5127" t="s">
        <v>1164</v>
      </c>
    </row>
    <row r="5128" spans="1:5">
      <c r="A5128" t="s">
        <v>5545</v>
      </c>
      <c r="B5128">
        <v>10056220069</v>
      </c>
      <c r="C5128" t="s">
        <v>5544</v>
      </c>
      <c r="D5128" s="9">
        <v>36299</v>
      </c>
      <c r="E5128" t="s">
        <v>1164</v>
      </c>
    </row>
    <row r="5129" spans="1:5">
      <c r="A5129" t="s">
        <v>1600</v>
      </c>
      <c r="B5129">
        <v>10095970366</v>
      </c>
      <c r="C5129" t="s">
        <v>162</v>
      </c>
      <c r="D5129" s="9">
        <v>32746</v>
      </c>
      <c r="E5129" t="s">
        <v>1164</v>
      </c>
    </row>
    <row r="5130" spans="1:5">
      <c r="A5130" t="s">
        <v>5547</v>
      </c>
      <c r="B5130">
        <v>10023348587</v>
      </c>
      <c r="C5130" t="s">
        <v>22</v>
      </c>
      <c r="D5130" s="9">
        <v>37089</v>
      </c>
      <c r="E5130" t="s">
        <v>1162</v>
      </c>
    </row>
    <row r="5131" spans="1:5">
      <c r="A5131" t="s">
        <v>2765</v>
      </c>
      <c r="B5131">
        <v>10064647551</v>
      </c>
      <c r="C5131" t="s">
        <v>162</v>
      </c>
      <c r="D5131" s="9">
        <v>25242</v>
      </c>
      <c r="E5131" t="s">
        <v>1164</v>
      </c>
    </row>
    <row r="5132" spans="1:5">
      <c r="A5132" t="s">
        <v>5477</v>
      </c>
      <c r="B5132">
        <v>10054822158</v>
      </c>
      <c r="C5132" t="s">
        <v>162</v>
      </c>
      <c r="D5132" s="9">
        <v>35604</v>
      </c>
      <c r="E5132" t="s">
        <v>1164</v>
      </c>
    </row>
    <row r="5133" spans="1:5">
      <c r="A5133" t="s">
        <v>5550</v>
      </c>
      <c r="B5133">
        <v>10056032941</v>
      </c>
      <c r="C5133" t="s">
        <v>154</v>
      </c>
      <c r="D5133" s="9">
        <v>31345</v>
      </c>
      <c r="E5133" t="s">
        <v>1164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1164</v>
      </c>
    </row>
    <row r="5135" spans="1:5">
      <c r="A5135" t="s">
        <v>5552</v>
      </c>
      <c r="B5135">
        <v>10039907501</v>
      </c>
      <c r="C5135" t="s">
        <v>35</v>
      </c>
      <c r="D5135" s="9">
        <v>36672</v>
      </c>
      <c r="E5135" t="s">
        <v>1164</v>
      </c>
    </row>
    <row r="5136" spans="1:5">
      <c r="A5136" t="s">
        <v>5553</v>
      </c>
      <c r="B5136">
        <v>10051457672</v>
      </c>
      <c r="C5136" t="s">
        <v>44</v>
      </c>
      <c r="D5136" s="9">
        <v>36693</v>
      </c>
      <c r="E5136" t="s">
        <v>1164</v>
      </c>
    </row>
    <row r="5137" spans="1:5">
      <c r="A5137" t="s">
        <v>5554</v>
      </c>
      <c r="B5137">
        <v>10010782643</v>
      </c>
      <c r="C5137" t="s">
        <v>22</v>
      </c>
      <c r="D5137" s="9">
        <v>36143</v>
      </c>
      <c r="E5137" t="s">
        <v>1164</v>
      </c>
    </row>
    <row r="5138" spans="1:5">
      <c r="A5138" t="s">
        <v>5555</v>
      </c>
      <c r="B5138">
        <v>10058759348</v>
      </c>
      <c r="C5138" t="s">
        <v>154</v>
      </c>
      <c r="D5138" s="9">
        <v>32815</v>
      </c>
      <c r="E5138" t="s">
        <v>1164</v>
      </c>
    </row>
    <row r="5139" spans="1:5">
      <c r="A5139" t="s">
        <v>1915</v>
      </c>
      <c r="B5139">
        <v>10007772209</v>
      </c>
      <c r="C5139" t="s">
        <v>196</v>
      </c>
      <c r="D5139" s="9">
        <v>34404</v>
      </c>
      <c r="E5139" t="s">
        <v>1164</v>
      </c>
    </row>
    <row r="5140" spans="1:5">
      <c r="A5140" t="s">
        <v>5557</v>
      </c>
      <c r="B5140">
        <v>10021002908</v>
      </c>
      <c r="C5140" t="s">
        <v>30</v>
      </c>
      <c r="D5140" s="9">
        <v>36648</v>
      </c>
      <c r="E5140" t="s">
        <v>1164</v>
      </c>
    </row>
    <row r="5141" spans="1:5">
      <c r="A5141" t="s">
        <v>5006</v>
      </c>
      <c r="B5141">
        <v>10080715805</v>
      </c>
      <c r="C5141" t="s">
        <v>22</v>
      </c>
      <c r="D5141" s="9">
        <v>36996</v>
      </c>
      <c r="E5141" t="s">
        <v>1164</v>
      </c>
    </row>
    <row r="5142" spans="1:5">
      <c r="A5142" t="s">
        <v>5558</v>
      </c>
      <c r="B5142">
        <v>10003096001</v>
      </c>
      <c r="C5142" t="s">
        <v>22</v>
      </c>
      <c r="D5142" s="9">
        <v>31190</v>
      </c>
      <c r="E5142" t="s">
        <v>1162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1164</v>
      </c>
    </row>
    <row r="5144" spans="1:5">
      <c r="A5144" t="s">
        <v>7104</v>
      </c>
      <c r="B5144">
        <v>10002522081</v>
      </c>
      <c r="C5144" t="s">
        <v>196</v>
      </c>
      <c r="D5144" s="9">
        <v>30267</v>
      </c>
      <c r="E5144" t="s">
        <v>1164</v>
      </c>
    </row>
    <row r="5145" spans="1:5">
      <c r="A5145" t="s">
        <v>5560</v>
      </c>
      <c r="B5145">
        <v>10005390352</v>
      </c>
      <c r="C5145" t="s">
        <v>24</v>
      </c>
      <c r="D5145" s="9">
        <v>32529</v>
      </c>
      <c r="E5145" t="s">
        <v>1164</v>
      </c>
    </row>
    <row r="5146" spans="1:5">
      <c r="A5146" t="s">
        <v>5561</v>
      </c>
      <c r="B5146">
        <v>10009492846</v>
      </c>
      <c r="C5146" t="s">
        <v>24</v>
      </c>
      <c r="D5146" s="9">
        <v>34792</v>
      </c>
      <c r="E5146" t="s">
        <v>1164</v>
      </c>
    </row>
    <row r="5147" spans="1:5">
      <c r="A5147" t="s">
        <v>5562</v>
      </c>
      <c r="B5147">
        <v>10029859816</v>
      </c>
      <c r="C5147" t="s">
        <v>24</v>
      </c>
      <c r="D5147" s="9">
        <v>36778</v>
      </c>
      <c r="E5147" t="s">
        <v>1164</v>
      </c>
    </row>
    <row r="5148" spans="1:5">
      <c r="A5148" t="s">
        <v>5563</v>
      </c>
      <c r="B5148">
        <v>10029861028</v>
      </c>
      <c r="C5148" t="s">
        <v>24</v>
      </c>
      <c r="D5148" s="9">
        <v>36699</v>
      </c>
      <c r="E5148" t="s">
        <v>1162</v>
      </c>
    </row>
    <row r="5149" spans="1:5">
      <c r="A5149" t="s">
        <v>5564</v>
      </c>
      <c r="B5149">
        <v>10015019927</v>
      </c>
      <c r="C5149" t="s">
        <v>152</v>
      </c>
      <c r="D5149" s="9">
        <v>35697</v>
      </c>
      <c r="E5149" t="s">
        <v>1164</v>
      </c>
    </row>
    <row r="5150" spans="1:5">
      <c r="A5150" t="s">
        <v>5565</v>
      </c>
      <c r="B5150">
        <v>10035519764</v>
      </c>
      <c r="C5150" t="s">
        <v>42</v>
      </c>
      <c r="D5150" s="9">
        <v>35647</v>
      </c>
      <c r="E5150" t="s">
        <v>1164</v>
      </c>
    </row>
    <row r="5151" spans="1:5">
      <c r="A5151" t="s">
        <v>5566</v>
      </c>
      <c r="B5151">
        <v>10062699265</v>
      </c>
      <c r="C5151" t="s">
        <v>42</v>
      </c>
      <c r="D5151" s="9">
        <v>36314</v>
      </c>
      <c r="E5151" t="s">
        <v>1164</v>
      </c>
    </row>
    <row r="5152" spans="1:5">
      <c r="A5152" t="s">
        <v>5567</v>
      </c>
      <c r="B5152">
        <v>10064280062</v>
      </c>
      <c r="C5152" t="s">
        <v>152</v>
      </c>
      <c r="D5152" s="9">
        <v>36933</v>
      </c>
      <c r="E5152" t="s">
        <v>1162</v>
      </c>
    </row>
    <row r="5153" spans="1:5">
      <c r="A5153" t="s">
        <v>5568</v>
      </c>
      <c r="B5153">
        <v>10011071926</v>
      </c>
      <c r="C5153" t="s">
        <v>478</v>
      </c>
      <c r="D5153" s="9">
        <v>36361</v>
      </c>
      <c r="E5153" t="s">
        <v>1162</v>
      </c>
    </row>
    <row r="5154" spans="1:5">
      <c r="A5154" t="s">
        <v>5569</v>
      </c>
      <c r="B5154">
        <v>10008927418</v>
      </c>
      <c r="C5154" t="s">
        <v>26</v>
      </c>
      <c r="D5154" s="9">
        <v>31284</v>
      </c>
      <c r="E5154" t="s">
        <v>1162</v>
      </c>
    </row>
    <row r="5155" spans="1:5">
      <c r="A5155" t="s">
        <v>5570</v>
      </c>
      <c r="B5155">
        <v>10011135681</v>
      </c>
      <c r="C5155" t="s">
        <v>30</v>
      </c>
      <c r="D5155" s="9">
        <v>35645</v>
      </c>
      <c r="E5155" t="s">
        <v>1164</v>
      </c>
    </row>
    <row r="5156" spans="1:5">
      <c r="A5156" t="s">
        <v>5571</v>
      </c>
      <c r="B5156">
        <v>10011202975</v>
      </c>
      <c r="C5156" t="s">
        <v>30</v>
      </c>
      <c r="D5156" s="9">
        <v>35858</v>
      </c>
      <c r="E5156" t="s">
        <v>1164</v>
      </c>
    </row>
    <row r="5157" spans="1:5">
      <c r="A5157" t="s">
        <v>5572</v>
      </c>
      <c r="B5157">
        <v>10015144310</v>
      </c>
      <c r="C5157" t="s">
        <v>30</v>
      </c>
      <c r="D5157" s="9">
        <v>35695</v>
      </c>
      <c r="E5157" t="s">
        <v>1164</v>
      </c>
    </row>
    <row r="5158" spans="1:5">
      <c r="A5158" t="s">
        <v>5573</v>
      </c>
      <c r="B5158">
        <v>10016281432</v>
      </c>
      <c r="C5158" t="s">
        <v>30</v>
      </c>
      <c r="D5158" s="9">
        <v>35702</v>
      </c>
      <c r="E5158" t="s">
        <v>1164</v>
      </c>
    </row>
    <row r="5159" spans="1:5">
      <c r="A5159" t="s">
        <v>5574</v>
      </c>
      <c r="B5159">
        <v>10020925813</v>
      </c>
      <c r="C5159" t="s">
        <v>30</v>
      </c>
      <c r="D5159" s="9">
        <v>36112</v>
      </c>
      <c r="E5159" t="s">
        <v>1164</v>
      </c>
    </row>
    <row r="5160" spans="1:5">
      <c r="A5160" t="s">
        <v>5575</v>
      </c>
      <c r="B5160">
        <v>10021180740</v>
      </c>
      <c r="C5160" t="s">
        <v>30</v>
      </c>
      <c r="D5160" s="9">
        <v>36831</v>
      </c>
      <c r="E5160" t="s">
        <v>1162</v>
      </c>
    </row>
    <row r="5161" spans="1:5">
      <c r="A5161" t="s">
        <v>5576</v>
      </c>
      <c r="B5161">
        <v>10021305123</v>
      </c>
      <c r="C5161" t="s">
        <v>30</v>
      </c>
      <c r="D5161" s="9">
        <v>36201</v>
      </c>
      <c r="E5161" t="s">
        <v>1164</v>
      </c>
    </row>
    <row r="5162" spans="1:5">
      <c r="A5162" t="s">
        <v>5577</v>
      </c>
      <c r="B5162">
        <v>10021316641</v>
      </c>
      <c r="C5162" t="s">
        <v>30</v>
      </c>
      <c r="D5162" s="9">
        <v>36516</v>
      </c>
      <c r="E5162" t="s">
        <v>1164</v>
      </c>
    </row>
    <row r="5163" spans="1:5">
      <c r="A5163" t="s">
        <v>5578</v>
      </c>
      <c r="B5163">
        <v>10021577531</v>
      </c>
      <c r="C5163" t="s">
        <v>30</v>
      </c>
      <c r="D5163" s="9">
        <v>36073</v>
      </c>
      <c r="E5163" t="s">
        <v>1164</v>
      </c>
    </row>
    <row r="5164" spans="1:5">
      <c r="A5164" t="s">
        <v>5579</v>
      </c>
      <c r="B5164">
        <v>10064189934</v>
      </c>
      <c r="C5164" t="s">
        <v>30</v>
      </c>
      <c r="D5164" s="9">
        <v>35565</v>
      </c>
      <c r="E5164" t="s">
        <v>1164</v>
      </c>
    </row>
    <row r="5165" spans="1:5">
      <c r="A5165" t="s">
        <v>5580</v>
      </c>
      <c r="B5165">
        <v>10094647025</v>
      </c>
      <c r="C5165" t="s">
        <v>30</v>
      </c>
      <c r="D5165" s="9">
        <v>25835</v>
      </c>
      <c r="E5165" t="s">
        <v>1164</v>
      </c>
    </row>
    <row r="5166" spans="1:5">
      <c r="A5166" t="s">
        <v>7904</v>
      </c>
      <c r="B5166">
        <v>10010094347</v>
      </c>
      <c r="C5166" t="s">
        <v>196</v>
      </c>
      <c r="D5166" s="9">
        <v>32488</v>
      </c>
      <c r="E5166" t="s">
        <v>1164</v>
      </c>
    </row>
    <row r="5167" spans="1:5">
      <c r="A5167" t="s">
        <v>5582</v>
      </c>
      <c r="B5167">
        <v>10062449893</v>
      </c>
      <c r="C5167" t="s">
        <v>32</v>
      </c>
      <c r="D5167" s="9">
        <v>31188</v>
      </c>
      <c r="E5167" t="s">
        <v>1162</v>
      </c>
    </row>
    <row r="5168" spans="1:5">
      <c r="A5168" t="s">
        <v>5583</v>
      </c>
      <c r="B5168">
        <v>10015375086</v>
      </c>
      <c r="C5168" t="s">
        <v>50</v>
      </c>
      <c r="D5168" s="9">
        <v>35738</v>
      </c>
      <c r="E5168" t="s">
        <v>1164</v>
      </c>
    </row>
    <row r="5169" spans="1:5">
      <c r="A5169" t="s">
        <v>5584</v>
      </c>
      <c r="B5169">
        <v>10049099057</v>
      </c>
      <c r="C5169" t="s">
        <v>50</v>
      </c>
      <c r="D5169" s="9">
        <v>36528</v>
      </c>
      <c r="E5169" t="s">
        <v>1164</v>
      </c>
    </row>
    <row r="5170" spans="1:5">
      <c r="A5170" t="s">
        <v>5585</v>
      </c>
      <c r="B5170">
        <v>10079997803</v>
      </c>
      <c r="C5170" t="s">
        <v>50</v>
      </c>
      <c r="D5170" s="9">
        <v>36572</v>
      </c>
      <c r="E5170" t="s">
        <v>1164</v>
      </c>
    </row>
    <row r="5171" spans="1:5">
      <c r="A5171" t="s">
        <v>5586</v>
      </c>
      <c r="B5171">
        <v>10080054888</v>
      </c>
      <c r="C5171" t="s">
        <v>50</v>
      </c>
      <c r="D5171" s="9">
        <v>36891</v>
      </c>
      <c r="E5171" t="s">
        <v>1164</v>
      </c>
    </row>
    <row r="5172" spans="1:5">
      <c r="A5172" t="s">
        <v>7376</v>
      </c>
      <c r="B5172">
        <v>10050432203</v>
      </c>
      <c r="C5172" t="s">
        <v>54</v>
      </c>
      <c r="D5172" s="9">
        <v>36291</v>
      </c>
      <c r="E5172" t="s">
        <v>1164</v>
      </c>
    </row>
    <row r="5173" spans="1:5">
      <c r="A5173" t="s">
        <v>5588</v>
      </c>
      <c r="B5173">
        <v>10015571615</v>
      </c>
      <c r="C5173" t="s">
        <v>56</v>
      </c>
      <c r="D5173" s="9">
        <v>36313</v>
      </c>
      <c r="E5173" t="s">
        <v>1164</v>
      </c>
    </row>
    <row r="5174" spans="1:5">
      <c r="A5174" t="s">
        <v>5589</v>
      </c>
      <c r="B5174">
        <v>10005631640</v>
      </c>
      <c r="C5174" t="s">
        <v>102</v>
      </c>
      <c r="D5174" s="9">
        <v>31288</v>
      </c>
      <c r="E5174" t="s">
        <v>1162</v>
      </c>
    </row>
    <row r="5175" spans="1:5">
      <c r="A5175" t="s">
        <v>5590</v>
      </c>
      <c r="B5175">
        <v>10010102734</v>
      </c>
      <c r="C5175" t="s">
        <v>102</v>
      </c>
      <c r="D5175" s="9">
        <v>28053</v>
      </c>
      <c r="E5175" t="s">
        <v>1164</v>
      </c>
    </row>
    <row r="5176" spans="1:5">
      <c r="A5176" t="s">
        <v>5591</v>
      </c>
      <c r="B5176">
        <v>10009258632</v>
      </c>
      <c r="C5176" t="s">
        <v>222</v>
      </c>
      <c r="D5176" s="9">
        <v>34398</v>
      </c>
      <c r="E5176" t="s">
        <v>1164</v>
      </c>
    </row>
    <row r="5177" spans="1:5">
      <c r="A5177" t="s">
        <v>5592</v>
      </c>
      <c r="B5177">
        <v>10015849073</v>
      </c>
      <c r="C5177" t="s">
        <v>44</v>
      </c>
      <c r="D5177" s="9">
        <v>36161</v>
      </c>
      <c r="E5177" t="s">
        <v>1164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1164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1162</v>
      </c>
    </row>
    <row r="5180" spans="1:5">
      <c r="A5180" t="s">
        <v>5593</v>
      </c>
      <c r="B5180">
        <v>10063803651</v>
      </c>
      <c r="C5180" t="s">
        <v>2797</v>
      </c>
      <c r="D5180" s="9">
        <v>35746</v>
      </c>
      <c r="E5180" t="s">
        <v>1162</v>
      </c>
    </row>
    <row r="5181" spans="1:5">
      <c r="A5181" t="s">
        <v>5594</v>
      </c>
      <c r="B5181">
        <v>10007680865</v>
      </c>
      <c r="C5181" t="s">
        <v>616</v>
      </c>
      <c r="D5181" s="9">
        <v>33648</v>
      </c>
      <c r="E5181" t="s">
        <v>1164</v>
      </c>
    </row>
    <row r="5182" spans="1:5">
      <c r="A5182" t="s">
        <v>5595</v>
      </c>
      <c r="B5182">
        <v>10009173756</v>
      </c>
      <c r="C5182" t="s">
        <v>4298</v>
      </c>
      <c r="D5182" s="9">
        <v>35312</v>
      </c>
      <c r="E5182" t="s">
        <v>1162</v>
      </c>
    </row>
    <row r="5183" spans="1:5">
      <c r="A5183" t="s">
        <v>5596</v>
      </c>
      <c r="B5183">
        <v>10015652649</v>
      </c>
      <c r="C5183" t="s">
        <v>33</v>
      </c>
      <c r="D5183" s="9">
        <v>36474</v>
      </c>
      <c r="E5183" t="s">
        <v>1164</v>
      </c>
    </row>
    <row r="5184" spans="1:5">
      <c r="A5184" t="s">
        <v>5597</v>
      </c>
      <c r="B5184">
        <v>10016193930</v>
      </c>
      <c r="C5184" t="s">
        <v>114</v>
      </c>
      <c r="D5184" s="9">
        <v>36337</v>
      </c>
      <c r="E5184" t="s">
        <v>1162</v>
      </c>
    </row>
    <row r="5185" spans="1:5">
      <c r="A5185" t="s">
        <v>5598</v>
      </c>
      <c r="B5185">
        <v>10052018050</v>
      </c>
      <c r="C5185" t="s">
        <v>114</v>
      </c>
      <c r="D5185" s="9">
        <v>32585</v>
      </c>
      <c r="E5185" t="s">
        <v>1162</v>
      </c>
    </row>
    <row r="5186" spans="1:5">
      <c r="A5186" t="s">
        <v>5599</v>
      </c>
      <c r="B5186">
        <v>10055222888</v>
      </c>
      <c r="C5186" t="s">
        <v>100</v>
      </c>
      <c r="D5186" s="9">
        <v>36582</v>
      </c>
      <c r="E5186" t="s">
        <v>1162</v>
      </c>
    </row>
    <row r="5187" spans="1:5">
      <c r="A5187" t="s">
        <v>7735</v>
      </c>
      <c r="B5187">
        <v>10005795227</v>
      </c>
      <c r="C5187" t="s">
        <v>162</v>
      </c>
      <c r="D5187" s="9">
        <v>29570</v>
      </c>
      <c r="E5187" t="s">
        <v>1164</v>
      </c>
    </row>
    <row r="5188" spans="1:5">
      <c r="A5188" t="s">
        <v>5601</v>
      </c>
      <c r="B5188">
        <v>10007737449</v>
      </c>
      <c r="C5188" t="s">
        <v>22</v>
      </c>
      <c r="D5188" s="9">
        <v>34314</v>
      </c>
      <c r="E5188" t="s">
        <v>1164</v>
      </c>
    </row>
    <row r="5189" spans="1:5">
      <c r="A5189" t="s">
        <v>7513</v>
      </c>
      <c r="B5189">
        <v>10049183832</v>
      </c>
      <c r="C5189" t="s">
        <v>148</v>
      </c>
      <c r="D5189" s="9">
        <v>29134</v>
      </c>
      <c r="E5189" t="s">
        <v>1164</v>
      </c>
    </row>
    <row r="5190" spans="1:5">
      <c r="A5190" t="s">
        <v>5603</v>
      </c>
      <c r="B5190">
        <v>10008696941</v>
      </c>
      <c r="C5190" t="s">
        <v>790</v>
      </c>
      <c r="D5190" s="9">
        <v>34401</v>
      </c>
      <c r="E5190" t="s">
        <v>1164</v>
      </c>
    </row>
    <row r="5191" spans="1:5">
      <c r="A5191" t="s">
        <v>5604</v>
      </c>
      <c r="B5191">
        <v>10010188519</v>
      </c>
      <c r="C5191" t="s">
        <v>24</v>
      </c>
      <c r="D5191" s="9">
        <v>36017</v>
      </c>
      <c r="E5191" t="s">
        <v>1162</v>
      </c>
    </row>
    <row r="5192" spans="1:5">
      <c r="A5192" t="s">
        <v>5605</v>
      </c>
      <c r="B5192">
        <v>10011147001</v>
      </c>
      <c r="C5192" t="s">
        <v>100</v>
      </c>
      <c r="D5192" s="9">
        <v>36216</v>
      </c>
      <c r="E5192" t="s">
        <v>1162</v>
      </c>
    </row>
    <row r="5193" spans="1:5">
      <c r="A5193" t="s">
        <v>5606</v>
      </c>
      <c r="B5193">
        <v>10006896680</v>
      </c>
      <c r="C5193" t="s">
        <v>205</v>
      </c>
      <c r="D5193" s="9">
        <v>33830</v>
      </c>
      <c r="E5193" t="s">
        <v>1164</v>
      </c>
    </row>
    <row r="5194" spans="1:5">
      <c r="A5194" t="s">
        <v>5607</v>
      </c>
      <c r="B5194">
        <v>10016095011</v>
      </c>
      <c r="C5194" t="s">
        <v>24</v>
      </c>
      <c r="D5194" s="9">
        <v>36346</v>
      </c>
      <c r="E5194" t="s">
        <v>1164</v>
      </c>
    </row>
    <row r="5195" spans="1:5">
      <c r="A5195" t="s">
        <v>5608</v>
      </c>
      <c r="B5195">
        <v>10005965884</v>
      </c>
      <c r="C5195" t="s">
        <v>42</v>
      </c>
      <c r="D5195" s="9">
        <v>32833</v>
      </c>
      <c r="E5195" t="s">
        <v>1164</v>
      </c>
    </row>
    <row r="5196" spans="1:5">
      <c r="A5196" t="s">
        <v>5609</v>
      </c>
      <c r="B5196">
        <v>10009517603</v>
      </c>
      <c r="C5196" t="s">
        <v>35</v>
      </c>
      <c r="D5196" s="9">
        <v>35158</v>
      </c>
      <c r="E5196" t="s">
        <v>1162</v>
      </c>
    </row>
    <row r="5197" spans="1:5">
      <c r="A5197" t="s">
        <v>2046</v>
      </c>
      <c r="B5197">
        <v>10010654927</v>
      </c>
      <c r="C5197" t="s">
        <v>196</v>
      </c>
      <c r="D5197" s="9">
        <v>35583</v>
      </c>
      <c r="E5197" t="s">
        <v>1164</v>
      </c>
    </row>
    <row r="5198" spans="1:5">
      <c r="A5198" t="s">
        <v>5611</v>
      </c>
      <c r="B5198">
        <v>10014942630</v>
      </c>
      <c r="C5198" t="s">
        <v>26</v>
      </c>
      <c r="D5198" s="9">
        <v>35993</v>
      </c>
      <c r="E5198" t="s">
        <v>1162</v>
      </c>
    </row>
    <row r="5199" spans="1:5">
      <c r="A5199" t="s">
        <v>2776</v>
      </c>
      <c r="B5199">
        <v>10060607503</v>
      </c>
      <c r="C5199" t="s">
        <v>148</v>
      </c>
      <c r="D5199" s="9">
        <v>36054</v>
      </c>
      <c r="E5199" t="s">
        <v>1164</v>
      </c>
    </row>
    <row r="5200" spans="1:5">
      <c r="A5200" t="s">
        <v>5613</v>
      </c>
      <c r="B5200">
        <v>10009869732</v>
      </c>
      <c r="C5200" t="s">
        <v>1630</v>
      </c>
      <c r="D5200" s="9">
        <v>33513</v>
      </c>
      <c r="E5200" t="s">
        <v>1164</v>
      </c>
    </row>
    <row r="5201" spans="1:5">
      <c r="A5201" t="s">
        <v>5614</v>
      </c>
      <c r="B5201">
        <v>10014458640</v>
      </c>
      <c r="C5201" t="s">
        <v>1296</v>
      </c>
      <c r="D5201" s="9">
        <v>35735</v>
      </c>
      <c r="E5201" t="s">
        <v>1164</v>
      </c>
    </row>
    <row r="5202" spans="1:5">
      <c r="A5202" t="s">
        <v>5615</v>
      </c>
      <c r="B5202">
        <v>10008764134</v>
      </c>
      <c r="C5202" t="s">
        <v>37</v>
      </c>
      <c r="D5202" s="9">
        <v>33694</v>
      </c>
      <c r="E5202" t="s">
        <v>1164</v>
      </c>
    </row>
    <row r="5203" spans="1:5">
      <c r="A5203" t="s">
        <v>5616</v>
      </c>
      <c r="B5203">
        <v>10008001369</v>
      </c>
      <c r="C5203" t="s">
        <v>790</v>
      </c>
      <c r="D5203" s="9">
        <v>33221</v>
      </c>
      <c r="E5203" t="s">
        <v>1164</v>
      </c>
    </row>
    <row r="5204" spans="1:5">
      <c r="A5204" t="s">
        <v>5617</v>
      </c>
      <c r="B5204">
        <v>10009035027</v>
      </c>
      <c r="C5204" t="s">
        <v>2672</v>
      </c>
      <c r="D5204" s="9">
        <v>34726</v>
      </c>
      <c r="E5204" t="s">
        <v>1162</v>
      </c>
    </row>
    <row r="5205" spans="1:5">
      <c r="A5205" t="s">
        <v>5618</v>
      </c>
      <c r="B5205">
        <v>10015325677</v>
      </c>
      <c r="C5205" t="s">
        <v>37</v>
      </c>
      <c r="D5205" s="9">
        <v>35861</v>
      </c>
      <c r="E5205" t="s">
        <v>1164</v>
      </c>
    </row>
    <row r="5206" spans="1:5">
      <c r="A5206" t="s">
        <v>5619</v>
      </c>
      <c r="B5206">
        <v>10011018574</v>
      </c>
      <c r="C5206" t="s">
        <v>37</v>
      </c>
      <c r="D5206" s="9">
        <v>35594</v>
      </c>
      <c r="E5206" t="s">
        <v>1164</v>
      </c>
    </row>
    <row r="5207" spans="1:5">
      <c r="A5207" t="s">
        <v>5620</v>
      </c>
      <c r="B5207">
        <v>10012279069</v>
      </c>
      <c r="C5207" t="s">
        <v>102</v>
      </c>
      <c r="D5207" s="9">
        <v>30264</v>
      </c>
      <c r="E5207" t="s">
        <v>1162</v>
      </c>
    </row>
    <row r="5208" spans="1:5">
      <c r="A5208" t="s">
        <v>5621</v>
      </c>
      <c r="B5208">
        <v>10016234952</v>
      </c>
      <c r="C5208" t="s">
        <v>176</v>
      </c>
      <c r="D5208" s="9">
        <v>36429</v>
      </c>
      <c r="E5208" t="s">
        <v>1164</v>
      </c>
    </row>
    <row r="5209" spans="1:5">
      <c r="A5209" t="s">
        <v>5622</v>
      </c>
      <c r="B5209">
        <v>10015340027</v>
      </c>
      <c r="C5209" t="s">
        <v>37</v>
      </c>
      <c r="D5209" s="9">
        <v>35636</v>
      </c>
      <c r="E5209" t="s">
        <v>1164</v>
      </c>
    </row>
    <row r="5210" spans="1:5">
      <c r="A5210" t="s">
        <v>5623</v>
      </c>
      <c r="B5210">
        <v>10008687140</v>
      </c>
      <c r="C5210" t="s">
        <v>42</v>
      </c>
      <c r="D5210" s="9">
        <v>34351</v>
      </c>
      <c r="E5210" t="s">
        <v>1164</v>
      </c>
    </row>
    <row r="5211" spans="1:5">
      <c r="A5211" t="s">
        <v>5624</v>
      </c>
      <c r="B5211">
        <v>10015329923</v>
      </c>
      <c r="C5211" t="s">
        <v>44</v>
      </c>
      <c r="D5211" s="9">
        <v>36406</v>
      </c>
      <c r="E5211" t="s">
        <v>1164</v>
      </c>
    </row>
    <row r="5212" spans="1:5">
      <c r="A5212" t="s">
        <v>5625</v>
      </c>
      <c r="B5212">
        <v>10077911188</v>
      </c>
      <c r="C5212" t="s">
        <v>100</v>
      </c>
      <c r="D5212" s="9">
        <v>35550</v>
      </c>
      <c r="E5212" t="s">
        <v>1164</v>
      </c>
    </row>
    <row r="5213" spans="1:5">
      <c r="A5213" t="s">
        <v>5626</v>
      </c>
      <c r="B5213">
        <v>10003048915</v>
      </c>
      <c r="C5213" t="s">
        <v>102</v>
      </c>
      <c r="D5213" s="9">
        <v>30889</v>
      </c>
      <c r="E5213" t="s">
        <v>1162</v>
      </c>
    </row>
    <row r="5214" spans="1:5">
      <c r="A5214" t="s">
        <v>5627</v>
      </c>
      <c r="B5214">
        <v>10049091579</v>
      </c>
      <c r="C5214" t="s">
        <v>254</v>
      </c>
      <c r="D5214" s="9">
        <v>36349</v>
      </c>
      <c r="E5214" t="s">
        <v>1164</v>
      </c>
    </row>
    <row r="5215" spans="1:5">
      <c r="A5215" t="s">
        <v>5628</v>
      </c>
      <c r="B5215">
        <v>10012489237</v>
      </c>
      <c r="C5215" t="s">
        <v>152</v>
      </c>
      <c r="D5215" s="9">
        <v>33829</v>
      </c>
      <c r="E5215" t="s">
        <v>1164</v>
      </c>
    </row>
    <row r="5216" spans="1:5">
      <c r="A5216" t="s">
        <v>7376</v>
      </c>
      <c r="B5216">
        <v>10061350965</v>
      </c>
      <c r="C5216" t="s">
        <v>54</v>
      </c>
      <c r="E5216" t="s">
        <v>1164</v>
      </c>
    </row>
    <row r="5217" spans="1:5">
      <c r="A5217" t="s">
        <v>5630</v>
      </c>
      <c r="B5217">
        <v>10011005440</v>
      </c>
      <c r="C5217" t="s">
        <v>37</v>
      </c>
      <c r="D5217" s="9">
        <v>35665</v>
      </c>
      <c r="E5217" t="s">
        <v>1164</v>
      </c>
    </row>
    <row r="5218" spans="1:5">
      <c r="A5218" t="s">
        <v>5631</v>
      </c>
      <c r="B5218">
        <v>10050714109</v>
      </c>
      <c r="C5218" t="s">
        <v>59</v>
      </c>
      <c r="D5218" s="9">
        <v>35381</v>
      </c>
      <c r="E5218" t="s">
        <v>1164</v>
      </c>
    </row>
    <row r="5219" spans="1:5">
      <c r="A5219" t="s">
        <v>5632</v>
      </c>
      <c r="B5219">
        <v>10004739442</v>
      </c>
      <c r="C5219" t="s">
        <v>24</v>
      </c>
      <c r="D5219" s="9">
        <v>32377</v>
      </c>
      <c r="E5219" t="s">
        <v>1164</v>
      </c>
    </row>
    <row r="5220" spans="1:5">
      <c r="A5220" t="s">
        <v>5633</v>
      </c>
      <c r="B5220">
        <v>10006477560</v>
      </c>
      <c r="C5220" t="s">
        <v>152</v>
      </c>
      <c r="D5220" s="9">
        <v>33486</v>
      </c>
      <c r="E5220" t="s">
        <v>1164</v>
      </c>
    </row>
    <row r="5221" spans="1:5">
      <c r="A5221" t="s">
        <v>5634</v>
      </c>
      <c r="B5221">
        <v>10073722105</v>
      </c>
      <c r="C5221" t="s">
        <v>323</v>
      </c>
      <c r="D5221" s="9">
        <v>36751</v>
      </c>
      <c r="E5221" t="s">
        <v>1164</v>
      </c>
    </row>
    <row r="5222" spans="1:5">
      <c r="A5222" t="s">
        <v>5635</v>
      </c>
      <c r="B5222">
        <v>10015126728</v>
      </c>
      <c r="C5222" t="s">
        <v>362</v>
      </c>
      <c r="D5222" s="9">
        <v>35848</v>
      </c>
      <c r="E5222" t="s">
        <v>1164</v>
      </c>
    </row>
    <row r="5223" spans="1:5">
      <c r="A5223" t="s">
        <v>5636</v>
      </c>
      <c r="B5223">
        <v>10009369978</v>
      </c>
      <c r="C5223" t="s">
        <v>22</v>
      </c>
      <c r="D5223" s="9">
        <v>33582</v>
      </c>
      <c r="E5223" t="s">
        <v>1164</v>
      </c>
    </row>
    <row r="5224" spans="1:5">
      <c r="A5224" t="s">
        <v>5637</v>
      </c>
      <c r="B5224">
        <v>10003388617</v>
      </c>
      <c r="C5224" t="s">
        <v>61</v>
      </c>
      <c r="D5224" s="9">
        <v>31160</v>
      </c>
      <c r="E5224" t="s">
        <v>1164</v>
      </c>
    </row>
    <row r="5225" spans="1:5">
      <c r="A5225" t="s">
        <v>5453</v>
      </c>
      <c r="B5225">
        <v>10062076445</v>
      </c>
      <c r="C5225" t="s">
        <v>37</v>
      </c>
      <c r="D5225" s="9">
        <v>36174</v>
      </c>
      <c r="E5225" t="s">
        <v>1164</v>
      </c>
    </row>
    <row r="5226" spans="1:5">
      <c r="A5226" t="s">
        <v>5638</v>
      </c>
      <c r="B5226">
        <v>10009403324</v>
      </c>
      <c r="C5226" t="s">
        <v>22</v>
      </c>
      <c r="D5226" s="9">
        <v>34907</v>
      </c>
      <c r="E5226" t="s">
        <v>1162</v>
      </c>
    </row>
    <row r="5227" spans="1:5">
      <c r="A5227" t="s">
        <v>5639</v>
      </c>
      <c r="B5227">
        <v>10015358720</v>
      </c>
      <c r="C5227" t="s">
        <v>76</v>
      </c>
      <c r="D5227" s="9">
        <v>35594</v>
      </c>
      <c r="E5227" t="s">
        <v>1164</v>
      </c>
    </row>
    <row r="5228" spans="1:5">
      <c r="A5228" t="s">
        <v>5640</v>
      </c>
      <c r="B5228">
        <v>10015559689</v>
      </c>
      <c r="C5228" t="s">
        <v>44</v>
      </c>
      <c r="D5228" s="9">
        <v>36362</v>
      </c>
      <c r="E5228" t="s">
        <v>1164</v>
      </c>
    </row>
    <row r="5229" spans="1:5">
      <c r="A5229" t="s">
        <v>5641</v>
      </c>
      <c r="B5229">
        <v>10023485502</v>
      </c>
      <c r="C5229" t="s">
        <v>37</v>
      </c>
      <c r="D5229" s="9">
        <v>36100</v>
      </c>
      <c r="E5229" t="s">
        <v>1164</v>
      </c>
    </row>
    <row r="5230" spans="1:5">
      <c r="A5230" t="s">
        <v>5642</v>
      </c>
      <c r="B5230">
        <v>10073282773</v>
      </c>
      <c r="C5230" t="s">
        <v>150</v>
      </c>
      <c r="D5230" s="9">
        <v>32462</v>
      </c>
      <c r="E5230" t="s">
        <v>1164</v>
      </c>
    </row>
    <row r="5231" spans="1:5">
      <c r="A5231" t="s">
        <v>5643</v>
      </c>
      <c r="B5231">
        <v>10008732206</v>
      </c>
      <c r="C5231" t="s">
        <v>478</v>
      </c>
      <c r="D5231" s="9">
        <v>33191</v>
      </c>
      <c r="E5231" t="s">
        <v>1162</v>
      </c>
    </row>
    <row r="5232" spans="1:5">
      <c r="A5232" t="s">
        <v>5644</v>
      </c>
      <c r="B5232">
        <v>10015334670</v>
      </c>
      <c r="C5232" t="s">
        <v>93</v>
      </c>
      <c r="D5232" s="9">
        <v>36488</v>
      </c>
      <c r="E5232" t="s">
        <v>1164</v>
      </c>
    </row>
    <row r="5233" spans="1:5">
      <c r="A5233" t="s">
        <v>5645</v>
      </c>
      <c r="B5233">
        <v>10050238708</v>
      </c>
      <c r="C5233" t="s">
        <v>152</v>
      </c>
      <c r="D5233" s="9">
        <v>36211</v>
      </c>
      <c r="E5233" t="s">
        <v>1164</v>
      </c>
    </row>
    <row r="5234" spans="1:5">
      <c r="A5234" t="s">
        <v>5646</v>
      </c>
      <c r="B5234">
        <v>10010984020</v>
      </c>
      <c r="C5234" t="s">
        <v>42</v>
      </c>
      <c r="D5234" s="9">
        <v>35116</v>
      </c>
      <c r="E5234" t="s">
        <v>1162</v>
      </c>
    </row>
    <row r="5235" spans="1:5">
      <c r="A5235" t="s">
        <v>7839</v>
      </c>
      <c r="B5235">
        <v>10061350864</v>
      </c>
      <c r="C5235" t="s">
        <v>54</v>
      </c>
      <c r="E5235" t="s">
        <v>1164</v>
      </c>
    </row>
    <row r="5236" spans="1:5">
      <c r="A5236" t="s">
        <v>5648</v>
      </c>
      <c r="B5236">
        <v>10007769377</v>
      </c>
      <c r="C5236" t="s">
        <v>186</v>
      </c>
      <c r="D5236" s="9">
        <v>34148</v>
      </c>
      <c r="E5236" t="s">
        <v>1164</v>
      </c>
    </row>
    <row r="5237" spans="1:5">
      <c r="A5237" t="s">
        <v>5649</v>
      </c>
      <c r="B5237">
        <v>10014802483</v>
      </c>
      <c r="C5237" t="s">
        <v>26</v>
      </c>
      <c r="D5237" s="9">
        <v>36017</v>
      </c>
      <c r="E5237" t="s">
        <v>1162</v>
      </c>
    </row>
    <row r="5238" spans="1:5">
      <c r="A5238" t="s">
        <v>5650</v>
      </c>
      <c r="B5238">
        <v>10009717865</v>
      </c>
      <c r="C5238" t="s">
        <v>44</v>
      </c>
      <c r="D5238" s="9">
        <v>35089</v>
      </c>
      <c r="E5238" t="s">
        <v>1164</v>
      </c>
    </row>
    <row r="5239" spans="1:5">
      <c r="A5239" t="s">
        <v>5651</v>
      </c>
      <c r="B5239">
        <v>10009713219</v>
      </c>
      <c r="C5239" t="s">
        <v>254</v>
      </c>
      <c r="D5239" s="9">
        <v>34151</v>
      </c>
      <c r="E5239" t="s">
        <v>1164</v>
      </c>
    </row>
    <row r="5240" spans="1:5">
      <c r="A5240" t="s">
        <v>5249</v>
      </c>
      <c r="B5240">
        <v>10015266568</v>
      </c>
      <c r="C5240" t="s">
        <v>196</v>
      </c>
      <c r="D5240" s="9">
        <v>36288</v>
      </c>
      <c r="E5240" t="s">
        <v>1163</v>
      </c>
    </row>
    <row r="5241" spans="1:5">
      <c r="A5241" t="s">
        <v>5652</v>
      </c>
      <c r="B5241">
        <v>10009324411</v>
      </c>
      <c r="C5241" t="s">
        <v>140</v>
      </c>
      <c r="D5241" s="9">
        <v>34591</v>
      </c>
      <c r="E5241" t="s">
        <v>1162</v>
      </c>
    </row>
    <row r="5242" spans="1:5">
      <c r="A5242" t="s">
        <v>5653</v>
      </c>
      <c r="B5242">
        <v>10041040377</v>
      </c>
      <c r="C5242" t="s">
        <v>35</v>
      </c>
      <c r="D5242" s="9">
        <v>36530</v>
      </c>
      <c r="E5242" t="s">
        <v>1164</v>
      </c>
    </row>
    <row r="5243" spans="1:5">
      <c r="A5243" t="s">
        <v>5654</v>
      </c>
      <c r="B5243">
        <v>10063954205</v>
      </c>
      <c r="C5243" t="s">
        <v>323</v>
      </c>
      <c r="D5243" s="9">
        <v>36622</v>
      </c>
      <c r="E5243" t="s">
        <v>1164</v>
      </c>
    </row>
    <row r="5244" spans="1:5">
      <c r="A5244" t="s">
        <v>5655</v>
      </c>
      <c r="B5244">
        <v>10076567841</v>
      </c>
      <c r="C5244" t="s">
        <v>32</v>
      </c>
      <c r="D5244" s="9">
        <v>35544</v>
      </c>
      <c r="E5244" t="s">
        <v>1164</v>
      </c>
    </row>
    <row r="5245" spans="1:5">
      <c r="A5245" t="s">
        <v>5656</v>
      </c>
      <c r="B5245">
        <v>10015332145</v>
      </c>
      <c r="C5245" t="s">
        <v>28</v>
      </c>
      <c r="D5245" s="9">
        <v>36436</v>
      </c>
      <c r="E5245" t="s">
        <v>1164</v>
      </c>
    </row>
    <row r="5246" spans="1:5">
      <c r="A5246" t="s">
        <v>5657</v>
      </c>
      <c r="B5246">
        <v>10015563127</v>
      </c>
      <c r="C5246" t="s">
        <v>1027</v>
      </c>
      <c r="D5246" s="9">
        <v>36378</v>
      </c>
      <c r="E5246" t="s">
        <v>1164</v>
      </c>
    </row>
    <row r="5247" spans="1:5">
      <c r="A5247" t="s">
        <v>4886</v>
      </c>
      <c r="B5247">
        <v>10096850440</v>
      </c>
      <c r="C5247" t="s">
        <v>40</v>
      </c>
      <c r="D5247" s="9">
        <v>34101</v>
      </c>
      <c r="E5247" t="s">
        <v>1162</v>
      </c>
    </row>
    <row r="5248" spans="1:5">
      <c r="A5248" t="s">
        <v>3574</v>
      </c>
      <c r="B5248">
        <v>10015912024</v>
      </c>
      <c r="C5248" t="s">
        <v>196</v>
      </c>
      <c r="D5248" s="9">
        <v>35044</v>
      </c>
      <c r="E5248" t="s">
        <v>1164</v>
      </c>
    </row>
    <row r="5249" spans="1:5">
      <c r="A5249" t="s">
        <v>5660</v>
      </c>
      <c r="B5249">
        <v>10009165773</v>
      </c>
      <c r="C5249" t="s">
        <v>176</v>
      </c>
      <c r="D5249" s="9">
        <v>32169</v>
      </c>
      <c r="E5249" t="s">
        <v>1162</v>
      </c>
    </row>
    <row r="5250" spans="1:5">
      <c r="A5250" t="s">
        <v>5661</v>
      </c>
      <c r="B5250">
        <v>10006713289</v>
      </c>
      <c r="C5250" t="s">
        <v>323</v>
      </c>
      <c r="D5250" s="9">
        <v>33038</v>
      </c>
      <c r="E5250" t="s">
        <v>1164</v>
      </c>
    </row>
    <row r="5251" spans="1:5">
      <c r="A5251" t="s">
        <v>5662</v>
      </c>
      <c r="B5251">
        <v>10016097233</v>
      </c>
      <c r="C5251" t="s">
        <v>522</v>
      </c>
      <c r="D5251" s="9">
        <v>35623</v>
      </c>
      <c r="E5251" t="s">
        <v>1164</v>
      </c>
    </row>
    <row r="5252" spans="1:5">
      <c r="A5252" t="s">
        <v>1262</v>
      </c>
      <c r="B5252">
        <v>10008709267</v>
      </c>
      <c r="C5252" t="s">
        <v>148</v>
      </c>
      <c r="D5252" s="9">
        <v>33924</v>
      </c>
      <c r="E5252" t="s">
        <v>1162</v>
      </c>
    </row>
    <row r="5253" spans="1:5">
      <c r="A5253" t="s">
        <v>5664</v>
      </c>
      <c r="B5253">
        <v>10009380486</v>
      </c>
      <c r="C5253" t="s">
        <v>254</v>
      </c>
      <c r="D5253" s="9">
        <v>34819</v>
      </c>
      <c r="E5253" t="s">
        <v>1164</v>
      </c>
    </row>
    <row r="5254" spans="1:5">
      <c r="A5254" t="s">
        <v>5665</v>
      </c>
      <c r="B5254">
        <v>10009739386</v>
      </c>
      <c r="C5254" t="s">
        <v>140</v>
      </c>
      <c r="D5254" s="9">
        <v>35690</v>
      </c>
      <c r="E5254" t="s">
        <v>1164</v>
      </c>
    </row>
    <row r="5255" spans="1:5">
      <c r="A5255" t="s">
        <v>5666</v>
      </c>
      <c r="B5255">
        <v>10052570647</v>
      </c>
      <c r="C5255" t="s">
        <v>1027</v>
      </c>
      <c r="D5255" s="9">
        <v>36787</v>
      </c>
      <c r="E5255" t="s">
        <v>1164</v>
      </c>
    </row>
    <row r="5256" spans="1:5">
      <c r="A5256" t="s">
        <v>5667</v>
      </c>
      <c r="B5256">
        <v>10016793613</v>
      </c>
      <c r="C5256" t="s">
        <v>176</v>
      </c>
      <c r="D5256" s="9">
        <v>36539</v>
      </c>
      <c r="E5256" t="s">
        <v>1164</v>
      </c>
    </row>
    <row r="5257" spans="1:5">
      <c r="A5257" t="s">
        <v>5668</v>
      </c>
      <c r="B5257">
        <v>10009968752</v>
      </c>
      <c r="C5257" t="s">
        <v>22</v>
      </c>
      <c r="D5257" s="9">
        <v>35721</v>
      </c>
      <c r="E5257" t="s">
        <v>1164</v>
      </c>
    </row>
    <row r="5258" spans="1:5">
      <c r="A5258" t="s">
        <v>5669</v>
      </c>
      <c r="B5258">
        <v>10034841572</v>
      </c>
      <c r="C5258" t="s">
        <v>205</v>
      </c>
      <c r="D5258" s="9">
        <v>36538</v>
      </c>
      <c r="E5258" t="s">
        <v>1164</v>
      </c>
    </row>
    <row r="5259" spans="1:5">
      <c r="A5259" t="s">
        <v>5670</v>
      </c>
      <c r="B5259">
        <v>10009871045</v>
      </c>
      <c r="C5259" t="s">
        <v>140</v>
      </c>
      <c r="D5259" s="9">
        <v>34821</v>
      </c>
      <c r="E5259" t="s">
        <v>1162</v>
      </c>
    </row>
    <row r="5260" spans="1:5">
      <c r="A5260" t="s">
        <v>5671</v>
      </c>
      <c r="B5260">
        <v>10083545676</v>
      </c>
      <c r="C5260" t="s">
        <v>323</v>
      </c>
      <c r="D5260" s="9">
        <v>32705</v>
      </c>
      <c r="E5260" t="s">
        <v>1164</v>
      </c>
    </row>
    <row r="5261" spans="1:5">
      <c r="A5261" t="s">
        <v>1616</v>
      </c>
      <c r="B5261">
        <v>10130399407</v>
      </c>
      <c r="C5261" t="s">
        <v>162</v>
      </c>
      <c r="D5261" s="9">
        <v>31991</v>
      </c>
      <c r="E5261" t="s">
        <v>1162</v>
      </c>
    </row>
    <row r="5262" spans="1:5">
      <c r="A5262" t="s">
        <v>5673</v>
      </c>
      <c r="B5262">
        <v>10009500627</v>
      </c>
      <c r="C5262" t="s">
        <v>80</v>
      </c>
      <c r="D5262" s="9">
        <v>35150</v>
      </c>
      <c r="E5262" t="s">
        <v>1164</v>
      </c>
    </row>
    <row r="5263" spans="1:5">
      <c r="A5263" t="s">
        <v>5674</v>
      </c>
      <c r="B5263">
        <v>10015467844</v>
      </c>
      <c r="C5263" t="s">
        <v>522</v>
      </c>
      <c r="D5263" s="9">
        <v>35946</v>
      </c>
      <c r="E5263" t="s">
        <v>1164</v>
      </c>
    </row>
    <row r="5264" spans="1:5">
      <c r="A5264" t="s">
        <v>5675</v>
      </c>
      <c r="B5264">
        <v>10002885328</v>
      </c>
      <c r="C5264" t="s">
        <v>24</v>
      </c>
      <c r="D5264" s="9">
        <v>30845</v>
      </c>
      <c r="E5264" t="s">
        <v>1164</v>
      </c>
    </row>
    <row r="5265" spans="1:5">
      <c r="A5265" t="s">
        <v>5676</v>
      </c>
      <c r="B5265">
        <v>10010916524</v>
      </c>
      <c r="C5265" t="s">
        <v>37</v>
      </c>
      <c r="D5265" s="9">
        <v>35535</v>
      </c>
      <c r="E5265" t="s">
        <v>1164</v>
      </c>
    </row>
    <row r="5266" spans="1:5">
      <c r="A5266" t="s">
        <v>5677</v>
      </c>
      <c r="B5266">
        <v>10006384200</v>
      </c>
      <c r="C5266" t="s">
        <v>111</v>
      </c>
      <c r="D5266" s="9">
        <v>29821</v>
      </c>
      <c r="E5266" t="s">
        <v>1162</v>
      </c>
    </row>
    <row r="5267" spans="1:5">
      <c r="A5267" t="s">
        <v>6911</v>
      </c>
      <c r="B5267">
        <v>10050421792</v>
      </c>
      <c r="C5267" t="s">
        <v>482</v>
      </c>
      <c r="D5267" s="9">
        <v>32883</v>
      </c>
      <c r="E5267" t="s">
        <v>1164</v>
      </c>
    </row>
    <row r="5268" spans="1:5">
      <c r="A5268" t="s">
        <v>5679</v>
      </c>
      <c r="B5268">
        <v>10005430667</v>
      </c>
      <c r="C5268" t="s">
        <v>76</v>
      </c>
      <c r="D5268" s="9">
        <v>32741</v>
      </c>
      <c r="E5268" t="s">
        <v>1164</v>
      </c>
    </row>
    <row r="5269" spans="1:5">
      <c r="A5269" t="s">
        <v>5680</v>
      </c>
      <c r="B5269">
        <v>10014950613</v>
      </c>
      <c r="C5269" t="s">
        <v>26</v>
      </c>
      <c r="D5269" s="9">
        <v>35984</v>
      </c>
      <c r="E5269" t="s">
        <v>1162</v>
      </c>
    </row>
    <row r="5270" spans="1:5">
      <c r="A5270" t="s">
        <v>5681</v>
      </c>
      <c r="B5270">
        <v>10009724333</v>
      </c>
      <c r="C5270" t="s">
        <v>37</v>
      </c>
      <c r="D5270" s="9">
        <v>34150</v>
      </c>
      <c r="E5270" t="s">
        <v>1164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1162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1162</v>
      </c>
    </row>
    <row r="5273" spans="1:5">
      <c r="A5273" t="s">
        <v>5682</v>
      </c>
      <c r="B5273">
        <v>10010916423</v>
      </c>
      <c r="C5273" t="s">
        <v>37</v>
      </c>
      <c r="D5273" s="9">
        <v>35227</v>
      </c>
      <c r="E5273" t="s">
        <v>1164</v>
      </c>
    </row>
    <row r="5274" spans="1:5">
      <c r="A5274" t="s">
        <v>5683</v>
      </c>
      <c r="B5274">
        <v>10042493357</v>
      </c>
      <c r="C5274" t="s">
        <v>35</v>
      </c>
      <c r="D5274" s="9">
        <v>36778</v>
      </c>
      <c r="E5274" t="s">
        <v>1162</v>
      </c>
    </row>
    <row r="5275" spans="1:5">
      <c r="A5275" t="s">
        <v>5684</v>
      </c>
      <c r="B5275">
        <v>10006476752</v>
      </c>
      <c r="C5275" t="s">
        <v>42</v>
      </c>
      <c r="D5275" s="9">
        <v>32970</v>
      </c>
      <c r="E5275" t="s">
        <v>1164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1162</v>
      </c>
    </row>
    <row r="5277" spans="1:5">
      <c r="A5277" t="s">
        <v>5686</v>
      </c>
      <c r="B5277">
        <v>10014936465</v>
      </c>
      <c r="C5277" t="s">
        <v>26</v>
      </c>
      <c r="D5277" s="9">
        <v>36382</v>
      </c>
      <c r="E5277" t="s">
        <v>1164</v>
      </c>
    </row>
    <row r="5278" spans="1:5">
      <c r="A5278" t="s">
        <v>5687</v>
      </c>
      <c r="B5278">
        <v>10008758979</v>
      </c>
      <c r="C5278" t="s">
        <v>37</v>
      </c>
      <c r="D5278" s="9">
        <v>33745</v>
      </c>
      <c r="E5278" t="s">
        <v>1162</v>
      </c>
    </row>
    <row r="5279" spans="1:5">
      <c r="A5279" t="s">
        <v>5688</v>
      </c>
      <c r="B5279">
        <v>10004779656</v>
      </c>
      <c r="C5279" t="s">
        <v>22</v>
      </c>
      <c r="D5279" s="9">
        <v>32838</v>
      </c>
      <c r="E5279" t="s">
        <v>1162</v>
      </c>
    </row>
    <row r="5280" spans="1:5">
      <c r="A5280" t="s">
        <v>5689</v>
      </c>
      <c r="B5280">
        <v>10005671450</v>
      </c>
      <c r="C5280" t="s">
        <v>222</v>
      </c>
      <c r="D5280" s="9">
        <v>29506</v>
      </c>
      <c r="E5280" t="s">
        <v>1164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1162</v>
      </c>
    </row>
    <row r="5282" spans="1:5">
      <c r="A5282" t="s">
        <v>5690</v>
      </c>
      <c r="B5282">
        <v>10013217949</v>
      </c>
      <c r="C5282" t="s">
        <v>26</v>
      </c>
      <c r="D5282" s="9">
        <v>34736</v>
      </c>
      <c r="E5282" t="s">
        <v>1162</v>
      </c>
    </row>
    <row r="5283" spans="1:5">
      <c r="A5283" t="s">
        <v>5691</v>
      </c>
      <c r="B5283">
        <v>10036466930</v>
      </c>
      <c r="C5283" t="s">
        <v>2299</v>
      </c>
      <c r="D5283" s="9">
        <v>35651</v>
      </c>
      <c r="E5283" t="s">
        <v>1162</v>
      </c>
    </row>
    <row r="5284" spans="1:5">
      <c r="A5284" t="s">
        <v>5692</v>
      </c>
      <c r="B5284">
        <v>10008950050</v>
      </c>
      <c r="C5284" t="s">
        <v>24</v>
      </c>
      <c r="D5284" s="9">
        <v>34668</v>
      </c>
      <c r="E5284" t="s">
        <v>1164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1164</v>
      </c>
    </row>
    <row r="5286" spans="1:5">
      <c r="A5286" t="s">
        <v>5693</v>
      </c>
      <c r="B5286">
        <v>10013683852</v>
      </c>
      <c r="C5286" t="s">
        <v>33</v>
      </c>
      <c r="D5286" s="9">
        <v>34049</v>
      </c>
      <c r="E5286" t="s">
        <v>1162</v>
      </c>
    </row>
    <row r="5287" spans="1:5">
      <c r="A5287" t="s">
        <v>3110</v>
      </c>
      <c r="B5287">
        <v>10010887424</v>
      </c>
      <c r="C5287" t="s">
        <v>162</v>
      </c>
      <c r="D5287" s="9">
        <v>35347</v>
      </c>
      <c r="E5287" t="s">
        <v>1164</v>
      </c>
    </row>
    <row r="5288" spans="1:5">
      <c r="A5288" t="s">
        <v>5695</v>
      </c>
      <c r="B5288">
        <v>10014562512</v>
      </c>
      <c r="C5288" t="s">
        <v>80</v>
      </c>
      <c r="D5288" s="9">
        <v>24917</v>
      </c>
      <c r="E5288" t="s">
        <v>1164</v>
      </c>
    </row>
    <row r="5289" spans="1:5">
      <c r="A5289" t="s">
        <v>5696</v>
      </c>
      <c r="B5289">
        <v>10016129060</v>
      </c>
      <c r="C5289" t="s">
        <v>93</v>
      </c>
      <c r="D5289" s="9">
        <v>35801</v>
      </c>
      <c r="E5289" t="s">
        <v>1164</v>
      </c>
    </row>
    <row r="5290" spans="1:5">
      <c r="A5290" t="s">
        <v>5697</v>
      </c>
      <c r="B5290">
        <v>10008960053</v>
      </c>
      <c r="C5290" t="s">
        <v>26</v>
      </c>
      <c r="D5290" s="9">
        <v>34346</v>
      </c>
      <c r="E5290" t="s">
        <v>1162</v>
      </c>
    </row>
    <row r="5291" spans="1:5">
      <c r="A5291" t="s">
        <v>5698</v>
      </c>
      <c r="B5291">
        <v>10011146391</v>
      </c>
      <c r="C5291" t="s">
        <v>35</v>
      </c>
      <c r="D5291" s="9">
        <v>35780</v>
      </c>
      <c r="E5291" t="s">
        <v>1164</v>
      </c>
    </row>
    <row r="5292" spans="1:5">
      <c r="A5292" t="s">
        <v>5699</v>
      </c>
      <c r="B5292">
        <v>10006892034</v>
      </c>
      <c r="C5292" t="s">
        <v>42</v>
      </c>
      <c r="D5292" s="9">
        <v>33527</v>
      </c>
      <c r="E5292" t="s">
        <v>1164</v>
      </c>
    </row>
    <row r="5293" spans="1:5">
      <c r="A5293" t="s">
        <v>5700</v>
      </c>
      <c r="B5293">
        <v>10015686500</v>
      </c>
      <c r="C5293" t="s">
        <v>26</v>
      </c>
      <c r="D5293" s="9">
        <v>36447</v>
      </c>
      <c r="E5293" t="s">
        <v>1164</v>
      </c>
    </row>
    <row r="5294" spans="1:5">
      <c r="A5294" t="s">
        <v>5701</v>
      </c>
      <c r="B5294">
        <v>10014525631</v>
      </c>
      <c r="C5294" t="s">
        <v>30</v>
      </c>
      <c r="D5294" s="9">
        <v>35756</v>
      </c>
      <c r="E5294" t="s">
        <v>1162</v>
      </c>
    </row>
    <row r="5295" spans="1:5">
      <c r="A5295" t="s">
        <v>5836</v>
      </c>
      <c r="B5295">
        <v>10060097342</v>
      </c>
      <c r="C5295" t="s">
        <v>148</v>
      </c>
      <c r="D5295" s="9">
        <v>36301</v>
      </c>
      <c r="E5295" t="s">
        <v>1164</v>
      </c>
    </row>
    <row r="5296" spans="1:5">
      <c r="A5296" t="s">
        <v>5703</v>
      </c>
      <c r="B5296">
        <v>10015350333</v>
      </c>
      <c r="C5296" t="s">
        <v>222</v>
      </c>
      <c r="D5296" s="9">
        <v>33253</v>
      </c>
      <c r="E5296" t="s">
        <v>1164</v>
      </c>
    </row>
    <row r="5297" spans="1:5">
      <c r="A5297" t="s">
        <v>5704</v>
      </c>
      <c r="B5297">
        <v>10016103802</v>
      </c>
      <c r="C5297" t="s">
        <v>205</v>
      </c>
      <c r="D5297" s="9">
        <v>36274</v>
      </c>
      <c r="E5297" t="s">
        <v>1164</v>
      </c>
    </row>
    <row r="5298" spans="1:5">
      <c r="A5298" t="s">
        <v>5705</v>
      </c>
      <c r="B5298">
        <v>10005982456</v>
      </c>
      <c r="C5298" t="s">
        <v>24</v>
      </c>
      <c r="D5298" s="9">
        <v>32961</v>
      </c>
      <c r="E5298" t="s">
        <v>1162</v>
      </c>
    </row>
    <row r="5299" spans="1:5">
      <c r="A5299" t="s">
        <v>5707</v>
      </c>
      <c r="B5299">
        <v>10009691492</v>
      </c>
      <c r="C5299" t="s">
        <v>5706</v>
      </c>
      <c r="D5299" s="9">
        <v>35384</v>
      </c>
      <c r="E5299" t="s">
        <v>1164</v>
      </c>
    </row>
    <row r="5300" spans="1:5">
      <c r="A5300" t="s">
        <v>5708</v>
      </c>
      <c r="B5300">
        <v>10015710041</v>
      </c>
      <c r="C5300" t="s">
        <v>35</v>
      </c>
      <c r="D5300" s="9">
        <v>36323</v>
      </c>
      <c r="E5300" t="s">
        <v>1163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1162</v>
      </c>
    </row>
    <row r="5302" spans="1:5">
      <c r="A5302" t="s">
        <v>5710</v>
      </c>
      <c r="B5302">
        <v>10008962881</v>
      </c>
      <c r="C5302" t="s">
        <v>26</v>
      </c>
      <c r="D5302" s="9">
        <v>34745</v>
      </c>
      <c r="E5302" t="s">
        <v>1162</v>
      </c>
    </row>
    <row r="5303" spans="1:5">
      <c r="A5303" t="s">
        <v>5711</v>
      </c>
      <c r="B5303">
        <v>10065433655</v>
      </c>
      <c r="C5303" t="s">
        <v>222</v>
      </c>
      <c r="D5303" s="9">
        <v>29099</v>
      </c>
      <c r="E5303" t="s">
        <v>1164</v>
      </c>
    </row>
    <row r="5304" spans="1:5">
      <c r="A5304" t="s">
        <v>3927</v>
      </c>
      <c r="B5304">
        <v>10015110560</v>
      </c>
      <c r="C5304" t="s">
        <v>40</v>
      </c>
      <c r="D5304" s="9">
        <v>34032</v>
      </c>
      <c r="E5304" t="s">
        <v>1162</v>
      </c>
    </row>
    <row r="5305" spans="1:5">
      <c r="A5305" t="s">
        <v>5713</v>
      </c>
      <c r="B5305">
        <v>10025583025</v>
      </c>
      <c r="C5305" t="s">
        <v>26</v>
      </c>
      <c r="D5305" s="9">
        <v>34497</v>
      </c>
      <c r="E5305" t="s">
        <v>1162</v>
      </c>
    </row>
    <row r="5306" spans="1:5">
      <c r="A5306" t="s">
        <v>5714</v>
      </c>
      <c r="B5306">
        <v>10028302560</v>
      </c>
      <c r="C5306" t="s">
        <v>93</v>
      </c>
      <c r="D5306" s="9">
        <v>36288</v>
      </c>
      <c r="E5306" t="s">
        <v>1164</v>
      </c>
    </row>
    <row r="5307" spans="1:5">
      <c r="A5307" t="s">
        <v>5715</v>
      </c>
      <c r="B5307">
        <v>10056555226</v>
      </c>
      <c r="C5307" t="s">
        <v>24</v>
      </c>
      <c r="D5307" s="9">
        <v>32215</v>
      </c>
      <c r="E5307" t="s">
        <v>1164</v>
      </c>
    </row>
    <row r="5308" spans="1:5">
      <c r="A5308" t="s">
        <v>5716</v>
      </c>
      <c r="B5308">
        <v>10009532757</v>
      </c>
      <c r="C5308" t="s">
        <v>30</v>
      </c>
      <c r="D5308" s="9">
        <v>35542</v>
      </c>
      <c r="E5308" t="s">
        <v>1164</v>
      </c>
    </row>
    <row r="5309" spans="1:5">
      <c r="A5309" t="s">
        <v>5717</v>
      </c>
      <c r="B5309">
        <v>10044275127</v>
      </c>
      <c r="C5309" t="s">
        <v>478</v>
      </c>
      <c r="D5309" s="9">
        <v>36619</v>
      </c>
      <c r="E5309" t="s">
        <v>1162</v>
      </c>
    </row>
    <row r="5310" spans="1:5">
      <c r="A5310" t="s">
        <v>5718</v>
      </c>
      <c r="B5310">
        <v>10015331943</v>
      </c>
      <c r="C5310" t="s">
        <v>186</v>
      </c>
      <c r="D5310" s="9">
        <v>36351</v>
      </c>
      <c r="E5310" t="s">
        <v>1171</v>
      </c>
    </row>
    <row r="5311" spans="1:5">
      <c r="A5311" t="s">
        <v>5719</v>
      </c>
      <c r="B5311">
        <v>10036495424</v>
      </c>
      <c r="C5311" t="s">
        <v>28</v>
      </c>
      <c r="D5311" s="9">
        <v>36200</v>
      </c>
      <c r="E5311" t="s">
        <v>1162</v>
      </c>
    </row>
    <row r="5312" spans="1:5">
      <c r="A5312" t="s">
        <v>5720</v>
      </c>
      <c r="B5312">
        <v>10072035315</v>
      </c>
      <c r="C5312" t="s">
        <v>222</v>
      </c>
      <c r="D5312" s="9">
        <v>33350</v>
      </c>
      <c r="E5312" t="s">
        <v>1164</v>
      </c>
    </row>
    <row r="5313" spans="1:5">
      <c r="A5313" t="s">
        <v>5973</v>
      </c>
      <c r="B5313">
        <v>10015477847</v>
      </c>
      <c r="C5313" t="s">
        <v>40</v>
      </c>
      <c r="D5313" s="9">
        <v>36272</v>
      </c>
      <c r="E5313" t="s">
        <v>1164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1162</v>
      </c>
    </row>
    <row r="5315" spans="1:5">
      <c r="A5315" t="s">
        <v>5723</v>
      </c>
      <c r="B5315">
        <v>10021040896</v>
      </c>
      <c r="C5315" t="s">
        <v>30</v>
      </c>
      <c r="D5315" s="9">
        <v>36350</v>
      </c>
      <c r="E5315" t="s">
        <v>1164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1162</v>
      </c>
    </row>
    <row r="5317" spans="1:5">
      <c r="A5317" t="s">
        <v>7046</v>
      </c>
      <c r="B5317">
        <v>10016220808</v>
      </c>
      <c r="C5317" t="s">
        <v>162</v>
      </c>
      <c r="D5317" s="9">
        <v>31743</v>
      </c>
      <c r="E5317" t="s">
        <v>1164</v>
      </c>
    </row>
    <row r="5318" spans="1:5">
      <c r="A5318" t="s">
        <v>5726</v>
      </c>
      <c r="B5318">
        <v>10009696142</v>
      </c>
      <c r="C5318" t="s">
        <v>616</v>
      </c>
      <c r="D5318" s="9">
        <v>32591</v>
      </c>
      <c r="E5318" t="s">
        <v>1164</v>
      </c>
    </row>
    <row r="5319" spans="1:5">
      <c r="A5319" t="s">
        <v>5727</v>
      </c>
      <c r="B5319">
        <v>10044042327</v>
      </c>
      <c r="C5319" t="s">
        <v>478</v>
      </c>
      <c r="D5319" s="9">
        <v>36529</v>
      </c>
      <c r="E5319" t="s">
        <v>1162</v>
      </c>
    </row>
    <row r="5320" spans="1:5">
      <c r="A5320" t="s">
        <v>5728</v>
      </c>
      <c r="B5320">
        <v>10042392721</v>
      </c>
      <c r="C5320" t="s">
        <v>35</v>
      </c>
      <c r="D5320" s="9">
        <v>36854</v>
      </c>
      <c r="E5320" t="s">
        <v>1164</v>
      </c>
    </row>
    <row r="5321" spans="1:5">
      <c r="A5321" t="s">
        <v>3052</v>
      </c>
      <c r="B5321">
        <v>10004620618</v>
      </c>
      <c r="C5321" t="s">
        <v>83</v>
      </c>
      <c r="D5321" s="9">
        <v>32436</v>
      </c>
      <c r="E5321" t="s">
        <v>1164</v>
      </c>
    </row>
    <row r="5322" spans="1:5">
      <c r="A5322" t="s">
        <v>6805</v>
      </c>
      <c r="B5322">
        <v>10010179526</v>
      </c>
      <c r="C5322" t="s">
        <v>162</v>
      </c>
      <c r="D5322" s="9">
        <v>35565</v>
      </c>
      <c r="E5322" t="s">
        <v>1164</v>
      </c>
    </row>
    <row r="5323" spans="1:5">
      <c r="A5323" t="s">
        <v>5730</v>
      </c>
      <c r="B5323">
        <v>10023847432</v>
      </c>
      <c r="C5323" t="s">
        <v>111</v>
      </c>
      <c r="D5323" s="9">
        <v>36354</v>
      </c>
      <c r="E5323" t="s">
        <v>1164</v>
      </c>
    </row>
    <row r="5324" spans="1:5">
      <c r="A5324" t="s">
        <v>5731</v>
      </c>
      <c r="B5324">
        <v>10010606932</v>
      </c>
      <c r="C5324" t="s">
        <v>22</v>
      </c>
      <c r="D5324" s="9">
        <v>33688</v>
      </c>
      <c r="E5324" t="s">
        <v>1162</v>
      </c>
    </row>
    <row r="5325" spans="1:5">
      <c r="A5325" t="s">
        <v>1660</v>
      </c>
      <c r="B5325">
        <v>10063781322</v>
      </c>
      <c r="C5325" t="s">
        <v>196</v>
      </c>
      <c r="D5325" s="9">
        <v>37834</v>
      </c>
      <c r="E5325" t="s">
        <v>1162</v>
      </c>
    </row>
    <row r="5326" spans="1:5">
      <c r="A5326" t="s">
        <v>5733</v>
      </c>
      <c r="B5326">
        <v>10008821829</v>
      </c>
      <c r="C5326" t="s">
        <v>478</v>
      </c>
      <c r="D5326" s="9">
        <v>34818</v>
      </c>
      <c r="E5326" t="s">
        <v>1164</v>
      </c>
    </row>
    <row r="5327" spans="1:5">
      <c r="A5327" t="s">
        <v>5734</v>
      </c>
      <c r="B5327">
        <v>10009531949</v>
      </c>
      <c r="C5327" t="s">
        <v>30</v>
      </c>
      <c r="D5327" s="9">
        <v>35350</v>
      </c>
      <c r="E5327" t="s">
        <v>1164</v>
      </c>
    </row>
    <row r="5328" spans="1:5">
      <c r="A5328" t="s">
        <v>5533</v>
      </c>
      <c r="B5328">
        <v>10008129489</v>
      </c>
      <c r="C5328" t="s">
        <v>40</v>
      </c>
      <c r="D5328" s="9">
        <v>34893</v>
      </c>
      <c r="E5328" t="s">
        <v>1164</v>
      </c>
    </row>
    <row r="5329" spans="1:5">
      <c r="A5329" t="s">
        <v>5736</v>
      </c>
      <c r="B5329">
        <v>10045652931</v>
      </c>
      <c r="C5329" t="s">
        <v>478</v>
      </c>
      <c r="D5329" s="9">
        <v>36272</v>
      </c>
      <c r="E5329" t="s">
        <v>1162</v>
      </c>
    </row>
    <row r="5330" spans="1:5">
      <c r="A5330" t="s">
        <v>5737</v>
      </c>
      <c r="B5330">
        <v>10010589249</v>
      </c>
      <c r="C5330" t="s">
        <v>35</v>
      </c>
      <c r="D5330" s="9">
        <v>33129</v>
      </c>
      <c r="E5330" t="s">
        <v>1162</v>
      </c>
    </row>
    <row r="5331" spans="1:5">
      <c r="A5331" t="s">
        <v>3893</v>
      </c>
      <c r="B5331">
        <v>10055767001</v>
      </c>
      <c r="C5331" t="s">
        <v>83</v>
      </c>
      <c r="D5331" s="9">
        <v>38138</v>
      </c>
      <c r="E5331" t="s">
        <v>1162</v>
      </c>
    </row>
    <row r="5332" spans="1:5">
      <c r="A5332" t="s">
        <v>5739</v>
      </c>
      <c r="B5332">
        <v>10007735530</v>
      </c>
      <c r="C5332" t="s">
        <v>140</v>
      </c>
      <c r="D5332" s="9">
        <v>34085</v>
      </c>
      <c r="E5332" t="s">
        <v>1162</v>
      </c>
    </row>
    <row r="5333" spans="1:5">
      <c r="A5333" t="s">
        <v>5740</v>
      </c>
      <c r="B5333">
        <v>10016193728</v>
      </c>
      <c r="C5333" t="s">
        <v>42</v>
      </c>
      <c r="D5333" s="9">
        <v>36242</v>
      </c>
      <c r="E5333" t="s">
        <v>1164</v>
      </c>
    </row>
    <row r="5334" spans="1:5">
      <c r="A5334" t="s">
        <v>5220</v>
      </c>
      <c r="B5334">
        <v>10012223192</v>
      </c>
      <c r="C5334" t="s">
        <v>162</v>
      </c>
      <c r="D5334" s="9">
        <v>31780</v>
      </c>
      <c r="E5334" t="s">
        <v>1164</v>
      </c>
    </row>
    <row r="5335" spans="1:5">
      <c r="A5335" t="s">
        <v>5742</v>
      </c>
      <c r="B5335">
        <v>10064296331</v>
      </c>
      <c r="C5335" t="s">
        <v>186</v>
      </c>
      <c r="D5335" s="9">
        <v>36611</v>
      </c>
      <c r="E5335" t="s">
        <v>1164</v>
      </c>
    </row>
    <row r="5336" spans="1:5">
      <c r="A5336" t="s">
        <v>5743</v>
      </c>
      <c r="B5336">
        <v>10005852922</v>
      </c>
      <c r="C5336" t="s">
        <v>26</v>
      </c>
      <c r="D5336" s="9">
        <v>32664</v>
      </c>
      <c r="E5336" t="s">
        <v>1162</v>
      </c>
    </row>
    <row r="5337" spans="1:5">
      <c r="A5337" t="s">
        <v>5744</v>
      </c>
      <c r="B5337">
        <v>10016305781</v>
      </c>
      <c r="C5337" t="s">
        <v>24</v>
      </c>
      <c r="D5337" s="9">
        <v>36502</v>
      </c>
      <c r="E5337" t="s">
        <v>1164</v>
      </c>
    </row>
    <row r="5338" spans="1:5">
      <c r="A5338" t="s">
        <v>5745</v>
      </c>
      <c r="B5338">
        <v>10015322849</v>
      </c>
      <c r="C5338" t="s">
        <v>37</v>
      </c>
      <c r="D5338" s="9">
        <v>36005</v>
      </c>
      <c r="E5338" t="s">
        <v>1164</v>
      </c>
    </row>
    <row r="5339" spans="1:5">
      <c r="A5339" t="s">
        <v>5746</v>
      </c>
      <c r="B5339">
        <v>10015713475</v>
      </c>
      <c r="C5339" t="s">
        <v>32</v>
      </c>
      <c r="D5339" s="9">
        <v>36220</v>
      </c>
      <c r="E5339" t="s">
        <v>1164</v>
      </c>
    </row>
    <row r="5340" spans="1:5">
      <c r="A5340" t="s">
        <v>5747</v>
      </c>
      <c r="B5340">
        <v>10007962973</v>
      </c>
      <c r="C5340" t="s">
        <v>111</v>
      </c>
      <c r="D5340" s="9">
        <v>34311</v>
      </c>
      <c r="E5340" t="s">
        <v>1164</v>
      </c>
    </row>
    <row r="5341" spans="1:5">
      <c r="A5341" t="s">
        <v>5748</v>
      </c>
      <c r="B5341">
        <v>10022817111</v>
      </c>
      <c r="C5341" t="s">
        <v>22</v>
      </c>
      <c r="D5341" s="9">
        <v>36644</v>
      </c>
      <c r="E5341" t="s">
        <v>1164</v>
      </c>
    </row>
    <row r="5342" spans="1:5">
      <c r="A5342" t="s">
        <v>5749</v>
      </c>
      <c r="B5342">
        <v>10009346538</v>
      </c>
      <c r="C5342" t="s">
        <v>28</v>
      </c>
      <c r="D5342" s="9">
        <v>35576</v>
      </c>
      <c r="E5342" t="s">
        <v>1164</v>
      </c>
    </row>
    <row r="5343" spans="1:5">
      <c r="A5343" t="s">
        <v>1976</v>
      </c>
      <c r="B5343">
        <v>10036021740</v>
      </c>
      <c r="C5343" t="s">
        <v>196</v>
      </c>
      <c r="D5343" s="9">
        <v>37340</v>
      </c>
      <c r="E5343" t="s">
        <v>1163</v>
      </c>
    </row>
    <row r="5344" spans="1:5">
      <c r="A5344" t="s">
        <v>5752</v>
      </c>
      <c r="B5344">
        <v>10007906389</v>
      </c>
      <c r="C5344" t="s">
        <v>5751</v>
      </c>
      <c r="D5344" s="9">
        <v>32742</v>
      </c>
      <c r="E5344" t="s">
        <v>1164</v>
      </c>
    </row>
    <row r="5345" spans="1:5">
      <c r="A5345" t="s">
        <v>5753</v>
      </c>
      <c r="B5345">
        <v>10025561403</v>
      </c>
      <c r="C5345" t="s">
        <v>26</v>
      </c>
      <c r="D5345" s="9">
        <v>36610</v>
      </c>
      <c r="E5345" t="s">
        <v>1171</v>
      </c>
    </row>
    <row r="5346" spans="1:5">
      <c r="A5346" t="s">
        <v>7722</v>
      </c>
      <c r="B5346">
        <v>10015595762</v>
      </c>
      <c r="C5346" t="s">
        <v>162</v>
      </c>
      <c r="D5346" s="9">
        <v>33553</v>
      </c>
      <c r="E5346" t="s">
        <v>1162</v>
      </c>
    </row>
    <row r="5347" spans="1:5">
      <c r="A5347" t="s">
        <v>5755</v>
      </c>
      <c r="B5347">
        <v>10087747901</v>
      </c>
      <c r="C5347" t="s">
        <v>478</v>
      </c>
      <c r="D5347" s="9">
        <v>33643</v>
      </c>
      <c r="E5347" t="s">
        <v>1164</v>
      </c>
    </row>
    <row r="5348" spans="1:5">
      <c r="A5348" t="s">
        <v>3602</v>
      </c>
      <c r="B5348">
        <v>10011048482</v>
      </c>
      <c r="C5348" t="s">
        <v>83</v>
      </c>
      <c r="D5348" s="9">
        <v>33375</v>
      </c>
      <c r="E5348" t="s">
        <v>1164</v>
      </c>
    </row>
    <row r="5349" spans="1:5">
      <c r="A5349" t="s">
        <v>5757</v>
      </c>
      <c r="B5349">
        <v>10015828259</v>
      </c>
      <c r="C5349" t="s">
        <v>24</v>
      </c>
      <c r="D5349" s="9">
        <v>36457</v>
      </c>
      <c r="E5349" t="s">
        <v>1162</v>
      </c>
    </row>
    <row r="5350" spans="1:5">
      <c r="A5350" t="s">
        <v>5758</v>
      </c>
      <c r="B5350">
        <v>10002694055</v>
      </c>
      <c r="C5350" t="s">
        <v>22</v>
      </c>
      <c r="D5350" s="9">
        <v>30617</v>
      </c>
      <c r="E5350" t="s">
        <v>1162</v>
      </c>
    </row>
    <row r="5351" spans="1:5">
      <c r="A5351" t="s">
        <v>5759</v>
      </c>
      <c r="B5351">
        <v>10015092978</v>
      </c>
      <c r="C5351" t="s">
        <v>44</v>
      </c>
      <c r="D5351" s="9">
        <v>35874</v>
      </c>
      <c r="E5351" t="s">
        <v>1171</v>
      </c>
    </row>
    <row r="5352" spans="1:5">
      <c r="A5352" t="s">
        <v>5760</v>
      </c>
      <c r="B5352">
        <v>10055805902</v>
      </c>
      <c r="C5352" t="s">
        <v>28</v>
      </c>
      <c r="D5352" s="9">
        <v>32450</v>
      </c>
      <c r="E5352" t="s">
        <v>1162</v>
      </c>
    </row>
    <row r="5353" spans="1:5">
      <c r="A5353" t="s">
        <v>5761</v>
      </c>
      <c r="B5353">
        <v>10016413794</v>
      </c>
      <c r="C5353" t="s">
        <v>76</v>
      </c>
      <c r="D5353" s="9">
        <v>36701</v>
      </c>
      <c r="E5353" t="s">
        <v>1164</v>
      </c>
    </row>
    <row r="5354" spans="1:5">
      <c r="A5354" t="s">
        <v>5762</v>
      </c>
      <c r="B5354">
        <v>10007517480</v>
      </c>
      <c r="C5354" t="s">
        <v>478</v>
      </c>
      <c r="D5354" s="9">
        <v>33868</v>
      </c>
      <c r="E5354" t="s">
        <v>1164</v>
      </c>
    </row>
    <row r="5355" spans="1:5">
      <c r="A5355" t="s">
        <v>7306</v>
      </c>
      <c r="B5355">
        <v>10062526988</v>
      </c>
      <c r="C5355" t="s">
        <v>196</v>
      </c>
      <c r="D5355" s="9">
        <v>37882</v>
      </c>
      <c r="E5355" t="s">
        <v>1162</v>
      </c>
    </row>
    <row r="5356" spans="1:5">
      <c r="A5356" t="s">
        <v>5764</v>
      </c>
      <c r="B5356">
        <v>10005974473</v>
      </c>
      <c r="C5356" t="s">
        <v>143</v>
      </c>
      <c r="D5356" s="9">
        <v>32799</v>
      </c>
      <c r="E5356" t="s">
        <v>1164</v>
      </c>
    </row>
    <row r="5357" spans="1:5">
      <c r="A5357" t="s">
        <v>1233</v>
      </c>
      <c r="B5357">
        <v>10059156745</v>
      </c>
      <c r="C5357" t="s">
        <v>196</v>
      </c>
      <c r="D5357" s="9">
        <v>37811</v>
      </c>
      <c r="E5357" t="s">
        <v>1162</v>
      </c>
    </row>
    <row r="5358" spans="1:5">
      <c r="A5358" t="s">
        <v>5766</v>
      </c>
      <c r="B5358">
        <v>10013395175</v>
      </c>
      <c r="C5358" t="s">
        <v>205</v>
      </c>
      <c r="D5358" s="9">
        <v>34788</v>
      </c>
      <c r="E5358" t="s">
        <v>1164</v>
      </c>
    </row>
    <row r="5359" spans="1:5">
      <c r="A5359" t="s">
        <v>5767</v>
      </c>
      <c r="B5359">
        <v>10016130979</v>
      </c>
      <c r="C5359" t="s">
        <v>28</v>
      </c>
      <c r="D5359" s="9">
        <v>36078</v>
      </c>
      <c r="E5359" t="s">
        <v>1162</v>
      </c>
    </row>
    <row r="5360" spans="1:5">
      <c r="A5360" t="s">
        <v>5768</v>
      </c>
      <c r="B5360">
        <v>10015922128</v>
      </c>
      <c r="C5360" t="s">
        <v>44</v>
      </c>
      <c r="D5360" s="9">
        <v>36333</v>
      </c>
      <c r="E5360" t="s">
        <v>1164</v>
      </c>
    </row>
    <row r="5361" spans="1:5">
      <c r="A5361" t="s">
        <v>5769</v>
      </c>
      <c r="B5361">
        <v>10005979022</v>
      </c>
      <c r="C5361" t="s">
        <v>22</v>
      </c>
      <c r="D5361" s="9">
        <v>33199</v>
      </c>
      <c r="E5361" t="s">
        <v>1164</v>
      </c>
    </row>
    <row r="5362" spans="1:5">
      <c r="A5362" t="s">
        <v>5770</v>
      </c>
      <c r="B5362">
        <v>10004680636</v>
      </c>
      <c r="C5362" t="s">
        <v>152</v>
      </c>
      <c r="D5362" s="9">
        <v>30374</v>
      </c>
      <c r="E5362" t="s">
        <v>1164</v>
      </c>
    </row>
    <row r="5363" spans="1:5">
      <c r="A5363" t="s">
        <v>5771</v>
      </c>
      <c r="B5363">
        <v>10021351805</v>
      </c>
      <c r="C5363" t="s">
        <v>30</v>
      </c>
      <c r="D5363" s="9">
        <v>36166</v>
      </c>
      <c r="E5363" t="s">
        <v>1164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1162</v>
      </c>
    </row>
    <row r="5365" spans="1:5">
      <c r="A5365" t="s">
        <v>5773</v>
      </c>
      <c r="B5365">
        <v>10016301640</v>
      </c>
      <c r="C5365" t="s">
        <v>140</v>
      </c>
      <c r="D5365" s="9">
        <v>33479</v>
      </c>
      <c r="E5365" t="s">
        <v>1164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1164</v>
      </c>
    </row>
    <row r="5367" spans="1:5">
      <c r="A5367" t="s">
        <v>5775</v>
      </c>
      <c r="B5367">
        <v>10015565147</v>
      </c>
      <c r="C5367" t="s">
        <v>30</v>
      </c>
      <c r="D5367" s="9">
        <v>36090</v>
      </c>
      <c r="E5367" t="s">
        <v>1164</v>
      </c>
    </row>
    <row r="5368" spans="1:5">
      <c r="A5368" t="s">
        <v>5776</v>
      </c>
      <c r="B5368">
        <v>10010660381</v>
      </c>
      <c r="C5368" t="s">
        <v>28</v>
      </c>
      <c r="D5368" s="9">
        <v>31663</v>
      </c>
      <c r="E5368" t="s">
        <v>1162</v>
      </c>
    </row>
    <row r="5369" spans="1:5">
      <c r="A5369" t="s">
        <v>5777</v>
      </c>
      <c r="B5369">
        <v>10083826067</v>
      </c>
      <c r="C5369" t="s">
        <v>30</v>
      </c>
      <c r="D5369" s="9">
        <v>35837</v>
      </c>
      <c r="E5369" t="s">
        <v>1164</v>
      </c>
    </row>
    <row r="5370" spans="1:5">
      <c r="A5370" t="s">
        <v>5778</v>
      </c>
      <c r="B5370">
        <v>10005876160</v>
      </c>
      <c r="C5370" t="s">
        <v>24</v>
      </c>
      <c r="D5370" s="9">
        <v>32538</v>
      </c>
      <c r="E5370" t="s">
        <v>1162</v>
      </c>
    </row>
    <row r="5371" spans="1:5">
      <c r="A5371" t="s">
        <v>5779</v>
      </c>
      <c r="B5371">
        <v>10016277085</v>
      </c>
      <c r="C5371" t="s">
        <v>205</v>
      </c>
      <c r="D5371" s="9">
        <v>36414</v>
      </c>
      <c r="E5371" t="s">
        <v>1164</v>
      </c>
    </row>
    <row r="5372" spans="1:5">
      <c r="A5372" t="s">
        <v>5780</v>
      </c>
      <c r="B5372">
        <v>10024628280</v>
      </c>
      <c r="C5372" t="s">
        <v>26</v>
      </c>
      <c r="D5372" s="9">
        <v>33758</v>
      </c>
      <c r="E5372" t="s">
        <v>1162</v>
      </c>
    </row>
    <row r="5373" spans="1:5">
      <c r="A5373" t="s">
        <v>5781</v>
      </c>
      <c r="B5373">
        <v>10052014010</v>
      </c>
      <c r="C5373" t="s">
        <v>32</v>
      </c>
      <c r="D5373" s="9">
        <v>36267</v>
      </c>
      <c r="E5373" t="s">
        <v>1164</v>
      </c>
    </row>
    <row r="5374" spans="1:5">
      <c r="A5374" t="s">
        <v>5782</v>
      </c>
      <c r="B5374">
        <v>10004880700</v>
      </c>
      <c r="C5374" t="s">
        <v>111</v>
      </c>
      <c r="D5374" s="9">
        <v>25583</v>
      </c>
      <c r="E5374" t="s">
        <v>1162</v>
      </c>
    </row>
    <row r="5375" spans="1:5">
      <c r="A5375" t="s">
        <v>5783</v>
      </c>
      <c r="B5375">
        <v>10023274223</v>
      </c>
      <c r="C5375" t="s">
        <v>22</v>
      </c>
      <c r="D5375" s="9">
        <v>36666</v>
      </c>
      <c r="E5375" t="s">
        <v>1162</v>
      </c>
    </row>
    <row r="5376" spans="1:5">
      <c r="A5376" t="s">
        <v>3846</v>
      </c>
      <c r="B5376">
        <v>10036127127</v>
      </c>
      <c r="C5376" t="s">
        <v>482</v>
      </c>
      <c r="D5376" s="9">
        <v>36939</v>
      </c>
      <c r="E5376" t="s">
        <v>1162</v>
      </c>
    </row>
    <row r="5377" spans="1:5">
      <c r="A5377" t="s">
        <v>5784</v>
      </c>
      <c r="B5377">
        <v>10010859637</v>
      </c>
      <c r="C5377" t="s">
        <v>44</v>
      </c>
      <c r="D5377" s="9">
        <v>35983</v>
      </c>
      <c r="E5377" t="s">
        <v>1164</v>
      </c>
    </row>
    <row r="5378" spans="1:5">
      <c r="A5378" t="s">
        <v>5785</v>
      </c>
      <c r="B5378">
        <v>10008737357</v>
      </c>
      <c r="C5378" t="s">
        <v>522</v>
      </c>
      <c r="D5378" s="9">
        <v>32661</v>
      </c>
      <c r="E5378" t="s">
        <v>1162</v>
      </c>
    </row>
    <row r="5379" spans="1:5">
      <c r="A5379" t="s">
        <v>5786</v>
      </c>
      <c r="B5379">
        <v>10010956637</v>
      </c>
      <c r="C5379" t="s">
        <v>26</v>
      </c>
      <c r="D5379" s="9">
        <v>35867</v>
      </c>
      <c r="E5379" t="s">
        <v>1164</v>
      </c>
    </row>
    <row r="5380" spans="1:5">
      <c r="A5380" t="s">
        <v>5787</v>
      </c>
      <c r="B5380">
        <v>10008010463</v>
      </c>
      <c r="C5380" t="s">
        <v>22</v>
      </c>
      <c r="D5380" s="9">
        <v>35014</v>
      </c>
      <c r="E5380" t="s">
        <v>1164</v>
      </c>
    </row>
    <row r="5381" spans="1:5">
      <c r="A5381" t="s">
        <v>5788</v>
      </c>
      <c r="B5381">
        <v>10015175733</v>
      </c>
      <c r="C5381" t="s">
        <v>28</v>
      </c>
      <c r="D5381" s="9">
        <v>36103</v>
      </c>
      <c r="E5381" t="s">
        <v>1164</v>
      </c>
    </row>
    <row r="5382" spans="1:5">
      <c r="A5382" t="s">
        <v>5789</v>
      </c>
      <c r="B5382">
        <v>10015690237</v>
      </c>
      <c r="C5382" t="s">
        <v>44</v>
      </c>
      <c r="D5382" s="9">
        <v>36354</v>
      </c>
      <c r="E5382" t="s">
        <v>1164</v>
      </c>
    </row>
    <row r="5383" spans="1:5">
      <c r="A5383" t="s">
        <v>5790</v>
      </c>
      <c r="B5383">
        <v>10016133609</v>
      </c>
      <c r="C5383" t="s">
        <v>26</v>
      </c>
      <c r="D5383" s="9">
        <v>36386</v>
      </c>
      <c r="E5383" t="s">
        <v>1164</v>
      </c>
    </row>
    <row r="5384" spans="1:5">
      <c r="A5384" t="s">
        <v>5791</v>
      </c>
      <c r="B5384">
        <v>10022863385</v>
      </c>
      <c r="C5384" t="s">
        <v>22</v>
      </c>
      <c r="D5384" s="9">
        <v>35482</v>
      </c>
      <c r="E5384" t="s">
        <v>1171</v>
      </c>
    </row>
    <row r="5385" spans="1:5">
      <c r="A5385" t="s">
        <v>5792</v>
      </c>
      <c r="B5385">
        <v>10010184879</v>
      </c>
      <c r="C5385" t="s">
        <v>44</v>
      </c>
      <c r="D5385" s="9">
        <v>35822</v>
      </c>
      <c r="E5385" t="s">
        <v>1164</v>
      </c>
    </row>
    <row r="5386" spans="1:5">
      <c r="A5386" t="s">
        <v>5107</v>
      </c>
      <c r="B5386">
        <v>10009096964</v>
      </c>
      <c r="C5386" t="s">
        <v>162</v>
      </c>
      <c r="D5386" s="9">
        <v>31053</v>
      </c>
      <c r="E5386" t="s">
        <v>1162</v>
      </c>
    </row>
    <row r="5387" spans="1:5">
      <c r="A5387" t="s">
        <v>5471</v>
      </c>
      <c r="B5387">
        <v>10006412690</v>
      </c>
      <c r="C5387" t="s">
        <v>196</v>
      </c>
      <c r="D5387" s="9">
        <v>32179</v>
      </c>
      <c r="E5387" t="s">
        <v>1164</v>
      </c>
    </row>
    <row r="5388" spans="1:5">
      <c r="A5388" t="s">
        <v>5795</v>
      </c>
      <c r="B5388">
        <v>10009041996</v>
      </c>
      <c r="C5388" t="s">
        <v>28</v>
      </c>
      <c r="D5388" s="9">
        <v>35058</v>
      </c>
      <c r="E5388" t="s">
        <v>1164</v>
      </c>
    </row>
    <row r="5389" spans="1:5">
      <c r="A5389" t="s">
        <v>5796</v>
      </c>
      <c r="B5389">
        <v>10018661265</v>
      </c>
      <c r="C5389" t="s">
        <v>111</v>
      </c>
      <c r="D5389" s="9">
        <v>35645</v>
      </c>
      <c r="E5389" t="s">
        <v>1162</v>
      </c>
    </row>
    <row r="5390" spans="1:5">
      <c r="A5390" t="s">
        <v>5797</v>
      </c>
      <c r="B5390">
        <v>10023906137</v>
      </c>
      <c r="C5390" t="s">
        <v>111</v>
      </c>
      <c r="D5390" s="9">
        <v>36683</v>
      </c>
      <c r="E5390" t="s">
        <v>1162</v>
      </c>
    </row>
    <row r="5391" spans="1:5">
      <c r="A5391" t="s">
        <v>2447</v>
      </c>
      <c r="B5391">
        <v>10015434603</v>
      </c>
      <c r="C5391" t="s">
        <v>482</v>
      </c>
      <c r="D5391" s="9">
        <v>36434</v>
      </c>
      <c r="E5391" t="s">
        <v>1164</v>
      </c>
    </row>
    <row r="5392" spans="1:5">
      <c r="A5392" t="s">
        <v>5799</v>
      </c>
      <c r="B5392">
        <v>10015083177</v>
      </c>
      <c r="C5392" t="s">
        <v>24</v>
      </c>
      <c r="D5392" s="9">
        <v>36075</v>
      </c>
      <c r="E5392" t="s">
        <v>1162</v>
      </c>
    </row>
    <row r="5393" spans="1:5">
      <c r="A5393" t="s">
        <v>5800</v>
      </c>
      <c r="B5393">
        <v>10003166022</v>
      </c>
      <c r="C5393" t="s">
        <v>248</v>
      </c>
      <c r="D5393" s="9">
        <v>30347</v>
      </c>
      <c r="E5393" t="s">
        <v>1164</v>
      </c>
    </row>
    <row r="5394" spans="1:5">
      <c r="A5394" t="s">
        <v>5801</v>
      </c>
      <c r="B5394">
        <v>10009318145</v>
      </c>
      <c r="C5394" t="s">
        <v>111</v>
      </c>
      <c r="D5394" s="9">
        <v>26780</v>
      </c>
      <c r="E5394" t="s">
        <v>1162</v>
      </c>
    </row>
    <row r="5395" spans="1:5">
      <c r="A5395" t="s">
        <v>5802</v>
      </c>
      <c r="B5395">
        <v>10053684935</v>
      </c>
      <c r="C5395" t="s">
        <v>28</v>
      </c>
      <c r="D5395" s="9">
        <v>36062</v>
      </c>
      <c r="E5395" t="s">
        <v>1164</v>
      </c>
    </row>
    <row r="5396" spans="1:5">
      <c r="A5396" t="s">
        <v>5803</v>
      </c>
      <c r="B5396">
        <v>10036435002</v>
      </c>
      <c r="C5396" t="s">
        <v>28</v>
      </c>
      <c r="D5396" s="9">
        <v>36537</v>
      </c>
      <c r="E5396" t="s">
        <v>1164</v>
      </c>
    </row>
    <row r="5397" spans="1:5">
      <c r="A5397" t="s">
        <v>5804</v>
      </c>
      <c r="B5397">
        <v>10021519634</v>
      </c>
      <c r="C5397" t="s">
        <v>30</v>
      </c>
      <c r="D5397" s="9">
        <v>35906</v>
      </c>
      <c r="E5397" t="s">
        <v>1164</v>
      </c>
    </row>
    <row r="5398" spans="1:5">
      <c r="A5398" t="s">
        <v>5805</v>
      </c>
      <c r="B5398">
        <v>10016130070</v>
      </c>
      <c r="C5398" t="s">
        <v>111</v>
      </c>
      <c r="D5398" s="9">
        <v>36330</v>
      </c>
      <c r="E5398" t="s">
        <v>1162</v>
      </c>
    </row>
    <row r="5399" spans="1:5">
      <c r="A5399" t="s">
        <v>5806</v>
      </c>
      <c r="B5399">
        <v>10019197900</v>
      </c>
      <c r="C5399" t="s">
        <v>111</v>
      </c>
      <c r="D5399" s="9">
        <v>34587</v>
      </c>
      <c r="E5399" t="s">
        <v>1162</v>
      </c>
    </row>
    <row r="5400" spans="1:5">
      <c r="A5400" t="s">
        <v>5807</v>
      </c>
      <c r="B5400">
        <v>10021519735</v>
      </c>
      <c r="C5400" t="s">
        <v>30</v>
      </c>
      <c r="D5400" s="9">
        <v>35987</v>
      </c>
      <c r="E5400" t="s">
        <v>1164</v>
      </c>
    </row>
    <row r="5401" spans="1:5">
      <c r="A5401" t="s">
        <v>5808</v>
      </c>
      <c r="B5401">
        <v>10019253874</v>
      </c>
      <c r="C5401" t="s">
        <v>111</v>
      </c>
      <c r="D5401" s="9">
        <v>34444</v>
      </c>
      <c r="E5401" t="s">
        <v>1162</v>
      </c>
    </row>
    <row r="5402" spans="1:5">
      <c r="A5402" t="s">
        <v>5809</v>
      </c>
      <c r="B5402">
        <v>10021427078</v>
      </c>
      <c r="C5402" t="s">
        <v>30</v>
      </c>
      <c r="D5402" s="9">
        <v>36167</v>
      </c>
      <c r="E5402" t="s">
        <v>1164</v>
      </c>
    </row>
    <row r="5403" spans="1:5">
      <c r="A5403" t="s">
        <v>5810</v>
      </c>
      <c r="B5403">
        <v>10064189732</v>
      </c>
      <c r="C5403" t="s">
        <v>30</v>
      </c>
      <c r="D5403" s="9">
        <v>35620</v>
      </c>
      <c r="E5403" t="s">
        <v>1164</v>
      </c>
    </row>
    <row r="5404" spans="1:5">
      <c r="A5404" t="s">
        <v>5811</v>
      </c>
      <c r="B5404">
        <v>10020814766</v>
      </c>
      <c r="C5404" t="s">
        <v>30</v>
      </c>
      <c r="D5404" s="9">
        <v>35197</v>
      </c>
      <c r="E5404" t="s">
        <v>1164</v>
      </c>
    </row>
    <row r="5405" spans="1:5">
      <c r="A5405" t="s">
        <v>5812</v>
      </c>
      <c r="B5405">
        <v>10021609055</v>
      </c>
      <c r="C5405" t="s">
        <v>30</v>
      </c>
      <c r="D5405" s="9">
        <v>35721</v>
      </c>
      <c r="E5405" t="s">
        <v>1164</v>
      </c>
    </row>
    <row r="5406" spans="1:5">
      <c r="A5406" t="s">
        <v>5813</v>
      </c>
      <c r="B5406">
        <v>10011135883</v>
      </c>
      <c r="C5406" t="s">
        <v>30</v>
      </c>
      <c r="D5406" s="9">
        <v>35651</v>
      </c>
      <c r="E5406" t="s">
        <v>1164</v>
      </c>
    </row>
    <row r="5407" spans="1:5">
      <c r="A5407" t="s">
        <v>5814</v>
      </c>
      <c r="B5407">
        <v>10009871752</v>
      </c>
      <c r="C5407" t="s">
        <v>186</v>
      </c>
      <c r="D5407" s="9">
        <v>35054</v>
      </c>
      <c r="E5407" t="s">
        <v>1162</v>
      </c>
    </row>
    <row r="5408" spans="1:5">
      <c r="A5408" t="s">
        <v>5815</v>
      </c>
      <c r="B5408">
        <v>10007899016</v>
      </c>
      <c r="C5408" t="s">
        <v>186</v>
      </c>
      <c r="D5408" s="9">
        <v>34684</v>
      </c>
      <c r="E5408" t="s">
        <v>1164</v>
      </c>
    </row>
    <row r="5409" spans="1:5">
      <c r="A5409" t="s">
        <v>5816</v>
      </c>
      <c r="B5409">
        <v>10009049777</v>
      </c>
      <c r="C5409" t="s">
        <v>186</v>
      </c>
      <c r="D5409" s="9">
        <v>35131</v>
      </c>
      <c r="E5409" t="s">
        <v>1164</v>
      </c>
    </row>
    <row r="5410" spans="1:5">
      <c r="A5410" t="s">
        <v>5817</v>
      </c>
      <c r="B5410">
        <v>10077469436</v>
      </c>
      <c r="C5410" t="s">
        <v>186</v>
      </c>
      <c r="D5410" s="9">
        <v>36610</v>
      </c>
      <c r="E5410" t="s">
        <v>1164</v>
      </c>
    </row>
    <row r="5411" spans="1:5">
      <c r="A5411" t="s">
        <v>5818</v>
      </c>
      <c r="B5411">
        <v>10024133378</v>
      </c>
      <c r="C5411" t="s">
        <v>26</v>
      </c>
      <c r="D5411" s="9">
        <v>29236</v>
      </c>
      <c r="E5411" t="s">
        <v>1162</v>
      </c>
    </row>
    <row r="5412" spans="1:5">
      <c r="A5412" t="s">
        <v>5819</v>
      </c>
      <c r="B5412">
        <v>10059699339</v>
      </c>
      <c r="C5412" t="s">
        <v>32</v>
      </c>
      <c r="D5412" s="9">
        <v>35530</v>
      </c>
      <c r="E5412" t="s">
        <v>1164</v>
      </c>
    </row>
    <row r="5413" spans="1:5">
      <c r="A5413" t="s">
        <v>5820</v>
      </c>
      <c r="B5413">
        <v>10036582623</v>
      </c>
      <c r="C5413" t="s">
        <v>93</v>
      </c>
      <c r="D5413" s="9">
        <v>36704</v>
      </c>
      <c r="E5413" t="s">
        <v>1164</v>
      </c>
    </row>
    <row r="5414" spans="1:5">
      <c r="A5414" t="s">
        <v>5821</v>
      </c>
      <c r="B5414">
        <v>10040452216</v>
      </c>
      <c r="C5414" t="s">
        <v>35</v>
      </c>
      <c r="D5414" s="9">
        <v>36700</v>
      </c>
      <c r="E5414" t="s">
        <v>1164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1162</v>
      </c>
    </row>
    <row r="5416" spans="1:5">
      <c r="A5416" t="s">
        <v>5738</v>
      </c>
      <c r="B5416">
        <v>10016123404</v>
      </c>
      <c r="C5416" t="s">
        <v>83</v>
      </c>
      <c r="D5416" s="9">
        <v>36328</v>
      </c>
      <c r="E5416" t="s">
        <v>1164</v>
      </c>
    </row>
    <row r="5417" spans="1:5">
      <c r="A5417" t="s">
        <v>4021</v>
      </c>
      <c r="B5417">
        <v>10094175058</v>
      </c>
      <c r="C5417" t="s">
        <v>83</v>
      </c>
      <c r="D5417" s="9">
        <v>37602</v>
      </c>
      <c r="E5417" t="s">
        <v>1164</v>
      </c>
    </row>
    <row r="5418" spans="1:5">
      <c r="A5418" t="s">
        <v>4071</v>
      </c>
      <c r="B5418">
        <v>10034779029</v>
      </c>
      <c r="C5418" t="s">
        <v>83</v>
      </c>
      <c r="D5418" s="9">
        <v>36944</v>
      </c>
      <c r="E5418" t="s">
        <v>1162</v>
      </c>
    </row>
    <row r="5419" spans="1:5">
      <c r="A5419" t="s">
        <v>5825</v>
      </c>
      <c r="B5419">
        <v>10035418522</v>
      </c>
      <c r="C5419" t="s">
        <v>42</v>
      </c>
      <c r="D5419" s="9">
        <v>34913</v>
      </c>
      <c r="E5419" t="s">
        <v>1164</v>
      </c>
    </row>
    <row r="5420" spans="1:5">
      <c r="A5420" t="s">
        <v>5826</v>
      </c>
      <c r="B5420">
        <v>10056182582</v>
      </c>
      <c r="C5420" t="s">
        <v>50</v>
      </c>
      <c r="D5420" s="9">
        <v>36291</v>
      </c>
      <c r="E5420" t="s">
        <v>1164</v>
      </c>
    </row>
    <row r="5421" spans="1:5">
      <c r="A5421" t="s">
        <v>5827</v>
      </c>
      <c r="B5421">
        <v>10053238230</v>
      </c>
      <c r="C5421" t="s">
        <v>50</v>
      </c>
      <c r="D5421" s="9">
        <v>36390</v>
      </c>
      <c r="E5421" t="s">
        <v>1164</v>
      </c>
    </row>
    <row r="5422" spans="1:5">
      <c r="A5422" t="s">
        <v>5828</v>
      </c>
      <c r="B5422">
        <v>10015976688</v>
      </c>
      <c r="C5422" t="s">
        <v>50</v>
      </c>
      <c r="D5422" s="9">
        <v>35265</v>
      </c>
      <c r="E5422" t="s">
        <v>1164</v>
      </c>
    </row>
    <row r="5423" spans="1:5">
      <c r="A5423" t="s">
        <v>7024</v>
      </c>
      <c r="B5423">
        <v>10010894595</v>
      </c>
      <c r="C5423" t="s">
        <v>40</v>
      </c>
      <c r="D5423" s="9">
        <v>36138</v>
      </c>
      <c r="E5423" t="s">
        <v>1164</v>
      </c>
    </row>
    <row r="5424" spans="1:5">
      <c r="A5424" t="s">
        <v>6164</v>
      </c>
      <c r="B5424">
        <v>10009500829</v>
      </c>
      <c r="C5424" t="s">
        <v>40</v>
      </c>
      <c r="D5424" s="9">
        <v>35091</v>
      </c>
      <c r="E5424" t="s">
        <v>1164</v>
      </c>
    </row>
    <row r="5425" spans="1:5">
      <c r="A5425" t="s">
        <v>4549</v>
      </c>
      <c r="B5425">
        <v>10059931735</v>
      </c>
      <c r="C5425" t="s">
        <v>40</v>
      </c>
      <c r="D5425" s="9">
        <v>37732</v>
      </c>
      <c r="E5425" t="s">
        <v>1162</v>
      </c>
    </row>
    <row r="5426" spans="1:5">
      <c r="A5426" t="s">
        <v>4484</v>
      </c>
      <c r="B5426">
        <v>10007503134</v>
      </c>
      <c r="C5426" t="s">
        <v>40</v>
      </c>
      <c r="D5426" s="9">
        <v>34045</v>
      </c>
      <c r="E5426" t="s">
        <v>1162</v>
      </c>
    </row>
    <row r="5427" spans="1:5">
      <c r="A5427" t="s">
        <v>6024</v>
      </c>
      <c r="B5427">
        <v>10065419814</v>
      </c>
      <c r="C5427" t="s">
        <v>148</v>
      </c>
      <c r="D5427" s="9">
        <v>32436</v>
      </c>
      <c r="E5427" t="s">
        <v>1164</v>
      </c>
    </row>
    <row r="5428" spans="1:5">
      <c r="A5428" t="s">
        <v>1443</v>
      </c>
      <c r="B5428">
        <v>10053321486</v>
      </c>
      <c r="C5428" t="s">
        <v>148</v>
      </c>
      <c r="D5428" s="9">
        <v>34368</v>
      </c>
      <c r="E5428" t="s">
        <v>1162</v>
      </c>
    </row>
    <row r="5429" spans="1:5">
      <c r="A5429" t="s">
        <v>7268</v>
      </c>
      <c r="B5429">
        <v>10133198562</v>
      </c>
      <c r="C5429" t="s">
        <v>148</v>
      </c>
      <c r="D5429" s="9">
        <v>36922</v>
      </c>
      <c r="E5429" t="s">
        <v>1164</v>
      </c>
    </row>
    <row r="5430" spans="1:5">
      <c r="A5430" t="s">
        <v>7370</v>
      </c>
      <c r="B5430">
        <v>10060600530</v>
      </c>
      <c r="C5430" t="s">
        <v>148</v>
      </c>
      <c r="D5430" s="9">
        <v>36447</v>
      </c>
      <c r="E5430" t="s">
        <v>1164</v>
      </c>
    </row>
    <row r="5431" spans="1:5">
      <c r="A5431" t="s">
        <v>5837</v>
      </c>
      <c r="B5431">
        <v>10055056372</v>
      </c>
      <c r="C5431" t="s">
        <v>50</v>
      </c>
      <c r="D5431" s="9">
        <v>36202</v>
      </c>
      <c r="E5431" t="s">
        <v>1164</v>
      </c>
    </row>
    <row r="5432" spans="1:5">
      <c r="A5432" t="s">
        <v>5838</v>
      </c>
      <c r="B5432">
        <v>10056182784</v>
      </c>
      <c r="C5432" t="s">
        <v>50</v>
      </c>
      <c r="D5432" s="9">
        <v>35893</v>
      </c>
      <c r="E5432" t="s">
        <v>1164</v>
      </c>
    </row>
    <row r="5433" spans="1:5">
      <c r="A5433" t="s">
        <v>5839</v>
      </c>
      <c r="B5433">
        <v>10010647045</v>
      </c>
      <c r="C5433" t="s">
        <v>50</v>
      </c>
      <c r="D5433" s="9">
        <v>35622</v>
      </c>
      <c r="E5433" t="s">
        <v>1164</v>
      </c>
    </row>
    <row r="5434" spans="1:5">
      <c r="A5434" t="s">
        <v>5840</v>
      </c>
      <c r="B5434">
        <v>10015565248</v>
      </c>
      <c r="C5434" t="s">
        <v>50</v>
      </c>
      <c r="D5434" s="9">
        <v>35994</v>
      </c>
      <c r="E5434" t="s">
        <v>1164</v>
      </c>
    </row>
    <row r="5435" spans="1:5">
      <c r="A5435" t="s">
        <v>5841</v>
      </c>
      <c r="B5435">
        <v>10055037174</v>
      </c>
      <c r="C5435" t="s">
        <v>50</v>
      </c>
      <c r="D5435" s="9">
        <v>32752</v>
      </c>
      <c r="E5435" t="s">
        <v>1164</v>
      </c>
    </row>
    <row r="5436" spans="1:5">
      <c r="A5436" t="s">
        <v>5842</v>
      </c>
      <c r="B5436">
        <v>10009159713</v>
      </c>
      <c r="C5436" t="s">
        <v>61</v>
      </c>
      <c r="D5436" s="9">
        <v>33342</v>
      </c>
      <c r="E5436" t="s">
        <v>1164</v>
      </c>
    </row>
    <row r="5437" spans="1:5">
      <c r="A5437" t="s">
        <v>5843</v>
      </c>
      <c r="B5437">
        <v>10010823867</v>
      </c>
      <c r="C5437" t="s">
        <v>61</v>
      </c>
      <c r="D5437" s="9">
        <v>35452</v>
      </c>
      <c r="E5437" t="s">
        <v>1164</v>
      </c>
    </row>
    <row r="5438" spans="1:5">
      <c r="A5438" t="s">
        <v>5844</v>
      </c>
      <c r="B5438">
        <v>10055349089</v>
      </c>
      <c r="C5438" t="s">
        <v>100</v>
      </c>
      <c r="D5438" s="9">
        <v>36879</v>
      </c>
      <c r="E5438" t="s">
        <v>1164</v>
      </c>
    </row>
    <row r="5439" spans="1:5">
      <c r="A5439" t="s">
        <v>5845</v>
      </c>
      <c r="B5439">
        <v>10055220565</v>
      </c>
      <c r="C5439" t="s">
        <v>100</v>
      </c>
      <c r="D5439" s="9">
        <v>36802</v>
      </c>
      <c r="E5439" t="s">
        <v>1164</v>
      </c>
    </row>
    <row r="5440" spans="1:5">
      <c r="A5440" t="s">
        <v>5846</v>
      </c>
      <c r="B5440">
        <v>10011147304</v>
      </c>
      <c r="C5440" t="s">
        <v>100</v>
      </c>
      <c r="D5440" s="9">
        <v>36414</v>
      </c>
      <c r="E5440" t="s">
        <v>1164</v>
      </c>
    </row>
    <row r="5441" spans="1:5">
      <c r="A5441" t="s">
        <v>5847</v>
      </c>
      <c r="B5441">
        <v>10086777695</v>
      </c>
      <c r="C5441" t="s">
        <v>100</v>
      </c>
      <c r="D5441" s="9">
        <v>35170</v>
      </c>
      <c r="E5441" t="s">
        <v>1164</v>
      </c>
    </row>
    <row r="5442" spans="1:5">
      <c r="A5442" t="s">
        <v>5996</v>
      </c>
      <c r="B5442">
        <v>10058674472</v>
      </c>
      <c r="C5442" t="s">
        <v>162</v>
      </c>
      <c r="D5442" s="9">
        <v>25009</v>
      </c>
      <c r="E5442" t="s">
        <v>1164</v>
      </c>
    </row>
    <row r="5443" spans="1:5">
      <c r="A5443" t="s">
        <v>5849</v>
      </c>
      <c r="B5443">
        <v>10008731495</v>
      </c>
      <c r="C5443" t="s">
        <v>80</v>
      </c>
      <c r="D5443" s="9">
        <v>33711</v>
      </c>
      <c r="E5443" t="s">
        <v>1164</v>
      </c>
    </row>
    <row r="5444" spans="1:5">
      <c r="A5444" t="s">
        <v>5850</v>
      </c>
      <c r="B5444">
        <v>10080052868</v>
      </c>
      <c r="C5444" t="s">
        <v>1027</v>
      </c>
      <c r="D5444" s="9">
        <v>32111</v>
      </c>
      <c r="E5444" t="s">
        <v>1164</v>
      </c>
    </row>
    <row r="5445" spans="1:5">
      <c r="A5445" t="s">
        <v>5851</v>
      </c>
      <c r="B5445">
        <v>10062665216</v>
      </c>
      <c r="C5445" t="s">
        <v>37</v>
      </c>
      <c r="D5445" s="9">
        <v>33611</v>
      </c>
      <c r="E5445" t="s">
        <v>1164</v>
      </c>
    </row>
    <row r="5446" spans="1:5">
      <c r="A5446" t="s">
        <v>5852</v>
      </c>
      <c r="B5446">
        <v>10012590883</v>
      </c>
      <c r="C5446" t="s">
        <v>24</v>
      </c>
      <c r="D5446" s="9">
        <v>34059</v>
      </c>
      <c r="E5446" t="s">
        <v>1164</v>
      </c>
    </row>
    <row r="5447" spans="1:5">
      <c r="A5447" t="s">
        <v>5853</v>
      </c>
      <c r="B5447">
        <v>10009190025</v>
      </c>
      <c r="C5447" t="s">
        <v>35</v>
      </c>
      <c r="D5447" s="9">
        <v>35261</v>
      </c>
      <c r="E5447" t="s">
        <v>1164</v>
      </c>
    </row>
    <row r="5448" spans="1:5">
      <c r="A5448" t="s">
        <v>5854</v>
      </c>
      <c r="B5448">
        <v>10015635471</v>
      </c>
      <c r="C5448" t="s">
        <v>24</v>
      </c>
      <c r="D5448" s="9">
        <v>36404</v>
      </c>
      <c r="E5448" t="s">
        <v>1164</v>
      </c>
    </row>
    <row r="5449" spans="1:5">
      <c r="A5449" t="s">
        <v>5855</v>
      </c>
      <c r="B5449">
        <v>10007744220</v>
      </c>
      <c r="C5449" t="s">
        <v>24</v>
      </c>
      <c r="D5449" s="9">
        <v>34262</v>
      </c>
      <c r="E5449" t="s">
        <v>1162</v>
      </c>
    </row>
    <row r="5450" spans="1:5">
      <c r="A5450" t="s">
        <v>5856</v>
      </c>
      <c r="B5450">
        <v>10077250982</v>
      </c>
      <c r="C5450" t="s">
        <v>1630</v>
      </c>
      <c r="D5450" s="9">
        <v>30860</v>
      </c>
      <c r="E5450" t="s">
        <v>1164</v>
      </c>
    </row>
    <row r="5451" spans="1:5">
      <c r="A5451" t="s">
        <v>5857</v>
      </c>
      <c r="B5451">
        <v>10015830279</v>
      </c>
      <c r="C5451" t="s">
        <v>24</v>
      </c>
      <c r="D5451" s="9">
        <v>36495</v>
      </c>
      <c r="E5451" t="s">
        <v>1164</v>
      </c>
    </row>
    <row r="5452" spans="1:5">
      <c r="A5452" t="s">
        <v>5858</v>
      </c>
      <c r="B5452">
        <v>10016150379</v>
      </c>
      <c r="C5452" t="s">
        <v>30</v>
      </c>
      <c r="D5452" s="9">
        <v>35288</v>
      </c>
      <c r="E5452" t="s">
        <v>1164</v>
      </c>
    </row>
    <row r="5453" spans="1:5">
      <c r="A5453" t="s">
        <v>5859</v>
      </c>
      <c r="B5453">
        <v>10009087668</v>
      </c>
      <c r="C5453" t="s">
        <v>30</v>
      </c>
      <c r="D5453" s="9">
        <v>34899</v>
      </c>
      <c r="E5453" t="s">
        <v>1164</v>
      </c>
    </row>
    <row r="5454" spans="1:5">
      <c r="A5454" t="s">
        <v>3268</v>
      </c>
      <c r="B5454">
        <v>10009044626</v>
      </c>
      <c r="C5454" t="s">
        <v>196</v>
      </c>
      <c r="D5454" s="9">
        <v>34894</v>
      </c>
      <c r="E5454" t="s">
        <v>1164</v>
      </c>
    </row>
    <row r="5455" spans="1:5">
      <c r="A5455" t="s">
        <v>5861</v>
      </c>
      <c r="B5455">
        <v>10004740755</v>
      </c>
      <c r="C5455" t="s">
        <v>24</v>
      </c>
      <c r="D5455" s="9">
        <v>32391</v>
      </c>
      <c r="E5455" t="s">
        <v>1162</v>
      </c>
    </row>
    <row r="5456" spans="1:5">
      <c r="A5456" t="s">
        <v>5863</v>
      </c>
      <c r="B5456">
        <v>10054727077</v>
      </c>
      <c r="C5456" t="s">
        <v>5862</v>
      </c>
      <c r="D5456" s="9">
        <v>34484</v>
      </c>
      <c r="E5456" t="s">
        <v>1164</v>
      </c>
    </row>
    <row r="5457" spans="1:5">
      <c r="A5457" t="s">
        <v>5864</v>
      </c>
      <c r="B5457">
        <v>10029673391</v>
      </c>
      <c r="C5457" t="s">
        <v>24</v>
      </c>
      <c r="D5457" s="9">
        <v>36504</v>
      </c>
      <c r="E5457" t="s">
        <v>1164</v>
      </c>
    </row>
    <row r="5458" spans="1:5">
      <c r="A5458" t="s">
        <v>5865</v>
      </c>
      <c r="B5458">
        <v>10010178011</v>
      </c>
      <c r="C5458" t="s">
        <v>186</v>
      </c>
      <c r="D5458" s="9">
        <v>35949</v>
      </c>
      <c r="E5458" t="s">
        <v>1164</v>
      </c>
    </row>
    <row r="5459" spans="1:5">
      <c r="A5459" t="s">
        <v>6753</v>
      </c>
      <c r="B5459">
        <v>10034975756</v>
      </c>
      <c r="C5459" t="s">
        <v>196</v>
      </c>
      <c r="D5459" s="9">
        <v>36801</v>
      </c>
      <c r="E5459" t="s">
        <v>1164</v>
      </c>
    </row>
    <row r="5460" spans="1:5">
      <c r="A5460" t="s">
        <v>2833</v>
      </c>
      <c r="B5460">
        <v>10008972783</v>
      </c>
      <c r="C5460" t="s">
        <v>40</v>
      </c>
      <c r="D5460" s="9">
        <v>28667</v>
      </c>
      <c r="E5460" t="s">
        <v>1162</v>
      </c>
    </row>
    <row r="5461" spans="1:5">
      <c r="A5461" t="s">
        <v>5119</v>
      </c>
      <c r="B5461">
        <v>10047330627</v>
      </c>
      <c r="C5461" t="s">
        <v>40</v>
      </c>
      <c r="D5461" s="9">
        <v>36962</v>
      </c>
      <c r="E5461" t="s">
        <v>1164</v>
      </c>
    </row>
    <row r="5462" spans="1:5">
      <c r="A5462" t="s">
        <v>5869</v>
      </c>
      <c r="B5462">
        <v>10015652750</v>
      </c>
      <c r="C5462" t="s">
        <v>33</v>
      </c>
      <c r="D5462" s="9">
        <v>36032</v>
      </c>
      <c r="E5462" t="s">
        <v>1164</v>
      </c>
    </row>
    <row r="5463" spans="1:5">
      <c r="A5463" t="s">
        <v>5870</v>
      </c>
      <c r="B5463">
        <v>10025919693</v>
      </c>
      <c r="C5463" t="s">
        <v>26</v>
      </c>
      <c r="D5463" s="9">
        <v>36328</v>
      </c>
      <c r="E5463" t="s">
        <v>1164</v>
      </c>
    </row>
    <row r="5464" spans="1:5">
      <c r="A5464" t="s">
        <v>5871</v>
      </c>
      <c r="B5464">
        <v>10054068891</v>
      </c>
      <c r="C5464" t="s">
        <v>28</v>
      </c>
      <c r="D5464" s="9">
        <v>28777</v>
      </c>
      <c r="E5464" t="s">
        <v>1162</v>
      </c>
    </row>
    <row r="5465" spans="1:5">
      <c r="A5465" t="s">
        <v>6249</v>
      </c>
      <c r="B5465">
        <v>10007049456</v>
      </c>
      <c r="C5465" t="s">
        <v>482</v>
      </c>
      <c r="D5465" s="9">
        <v>32969</v>
      </c>
      <c r="E5465" t="s">
        <v>1164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1164</v>
      </c>
    </row>
    <row r="5467" spans="1:5">
      <c r="A5467" t="s">
        <v>5873</v>
      </c>
      <c r="B5467">
        <v>10006481907</v>
      </c>
      <c r="C5467" t="s">
        <v>61</v>
      </c>
      <c r="D5467" s="9">
        <v>33507</v>
      </c>
      <c r="E5467" t="s">
        <v>1164</v>
      </c>
    </row>
    <row r="5468" spans="1:5">
      <c r="A5468" t="s">
        <v>5874</v>
      </c>
      <c r="B5468">
        <v>10004711453</v>
      </c>
      <c r="C5468" t="s">
        <v>1630</v>
      </c>
      <c r="D5468" s="9">
        <v>31988</v>
      </c>
      <c r="E5468" t="s">
        <v>1164</v>
      </c>
    </row>
    <row r="5469" spans="1:5">
      <c r="A5469" t="s">
        <v>5875</v>
      </c>
      <c r="B5469">
        <v>10007985003</v>
      </c>
      <c r="C5469" t="s">
        <v>61</v>
      </c>
      <c r="D5469" s="9">
        <v>33596</v>
      </c>
      <c r="E5469" t="s">
        <v>1164</v>
      </c>
    </row>
    <row r="5470" spans="1:5">
      <c r="A5470" t="s">
        <v>5876</v>
      </c>
      <c r="B5470">
        <v>10006428050</v>
      </c>
      <c r="C5470" t="s">
        <v>61</v>
      </c>
      <c r="D5470" s="9">
        <v>30353</v>
      </c>
      <c r="E5470" t="s">
        <v>1164</v>
      </c>
    </row>
    <row r="5471" spans="1:5">
      <c r="A5471" t="s">
        <v>5877</v>
      </c>
      <c r="B5471">
        <v>10007732500</v>
      </c>
      <c r="C5471" t="s">
        <v>50</v>
      </c>
      <c r="D5471" s="9">
        <v>34078</v>
      </c>
      <c r="E5471" t="s">
        <v>1164</v>
      </c>
    </row>
    <row r="5472" spans="1:5">
      <c r="A5472" t="s">
        <v>5878</v>
      </c>
      <c r="B5472">
        <v>10015584749</v>
      </c>
      <c r="C5472" t="s">
        <v>61</v>
      </c>
      <c r="D5472" s="9">
        <v>36109</v>
      </c>
      <c r="E5472" t="s">
        <v>1164</v>
      </c>
    </row>
    <row r="5473" spans="1:5">
      <c r="A5473" t="s">
        <v>5879</v>
      </c>
      <c r="B5473">
        <v>10010172250</v>
      </c>
      <c r="C5473" t="s">
        <v>111</v>
      </c>
      <c r="D5473" s="9">
        <v>35627</v>
      </c>
      <c r="E5473" t="s">
        <v>1162</v>
      </c>
    </row>
    <row r="5474" spans="1:5">
      <c r="A5474" t="s">
        <v>5880</v>
      </c>
      <c r="B5474">
        <v>10009976129</v>
      </c>
      <c r="C5474" t="s">
        <v>150</v>
      </c>
      <c r="D5474" s="9">
        <v>35655</v>
      </c>
      <c r="E5474" t="s">
        <v>1164</v>
      </c>
    </row>
    <row r="5475" spans="1:5">
      <c r="A5475" t="s">
        <v>5881</v>
      </c>
      <c r="B5475">
        <v>10009703115</v>
      </c>
      <c r="C5475" t="s">
        <v>102</v>
      </c>
      <c r="D5475" s="9">
        <v>33142</v>
      </c>
      <c r="E5475" t="s">
        <v>1164</v>
      </c>
    </row>
    <row r="5476" spans="1:5">
      <c r="A5476" t="s">
        <v>5882</v>
      </c>
      <c r="B5476">
        <v>10010794161</v>
      </c>
      <c r="C5476" t="s">
        <v>33</v>
      </c>
      <c r="D5476" s="9">
        <v>35741</v>
      </c>
      <c r="E5476" t="s">
        <v>1164</v>
      </c>
    </row>
    <row r="5477" spans="1:5">
      <c r="A5477" t="s">
        <v>5883</v>
      </c>
      <c r="B5477">
        <v>10014257061</v>
      </c>
      <c r="C5477" t="s">
        <v>61</v>
      </c>
      <c r="D5477" s="9">
        <v>33600</v>
      </c>
      <c r="E5477" t="s">
        <v>1164</v>
      </c>
    </row>
    <row r="5478" spans="1:5">
      <c r="A5478" t="s">
        <v>5884</v>
      </c>
      <c r="B5478">
        <v>10014384373</v>
      </c>
      <c r="C5478" t="s">
        <v>50</v>
      </c>
      <c r="D5478" s="9">
        <v>34549</v>
      </c>
      <c r="E5478" t="s">
        <v>1162</v>
      </c>
    </row>
    <row r="5479" spans="1:5">
      <c r="A5479" t="s">
        <v>5885</v>
      </c>
      <c r="B5479">
        <v>10006720262</v>
      </c>
      <c r="C5479" t="s">
        <v>37</v>
      </c>
      <c r="D5479" s="9">
        <v>32454</v>
      </c>
      <c r="E5479" t="s">
        <v>1164</v>
      </c>
    </row>
    <row r="5480" spans="1:5">
      <c r="A5480" t="s">
        <v>5886</v>
      </c>
      <c r="B5480">
        <v>10015525539</v>
      </c>
      <c r="C5480" t="s">
        <v>2062</v>
      </c>
      <c r="D5480" s="9">
        <v>34796</v>
      </c>
      <c r="E5480" t="s">
        <v>1162</v>
      </c>
    </row>
    <row r="5481" spans="1:5">
      <c r="A5481" t="s">
        <v>5887</v>
      </c>
      <c r="B5481">
        <v>10062006727</v>
      </c>
      <c r="C5481" t="s">
        <v>37</v>
      </c>
      <c r="D5481" s="9">
        <v>35484</v>
      </c>
      <c r="E5481" t="s">
        <v>1164</v>
      </c>
    </row>
    <row r="5482" spans="1:5">
      <c r="A5482" t="s">
        <v>5888</v>
      </c>
      <c r="B5482">
        <v>10007004188</v>
      </c>
      <c r="C5482" t="s">
        <v>254</v>
      </c>
      <c r="D5482" s="9">
        <v>32861</v>
      </c>
      <c r="E5482" t="s">
        <v>1164</v>
      </c>
    </row>
    <row r="5483" spans="1:5">
      <c r="A5483" t="s">
        <v>5889</v>
      </c>
      <c r="B5483">
        <v>10010844277</v>
      </c>
      <c r="C5483" t="s">
        <v>2797</v>
      </c>
      <c r="D5483" s="9">
        <v>36115</v>
      </c>
      <c r="E5483" t="s">
        <v>1164</v>
      </c>
    </row>
    <row r="5484" spans="1:5">
      <c r="A5484" t="s">
        <v>5890</v>
      </c>
      <c r="B5484">
        <v>10009684624</v>
      </c>
      <c r="C5484" t="s">
        <v>186</v>
      </c>
      <c r="D5484" s="9">
        <v>35478</v>
      </c>
      <c r="E5484" t="s">
        <v>1164</v>
      </c>
    </row>
    <row r="5485" spans="1:5">
      <c r="A5485" t="s">
        <v>5891</v>
      </c>
      <c r="B5485">
        <v>10015974971</v>
      </c>
      <c r="C5485" t="s">
        <v>114</v>
      </c>
      <c r="D5485" s="9">
        <v>35865</v>
      </c>
      <c r="E5485" t="s">
        <v>1162</v>
      </c>
    </row>
    <row r="5486" spans="1:5">
      <c r="A5486" t="s">
        <v>5892</v>
      </c>
      <c r="B5486">
        <v>10014871801</v>
      </c>
      <c r="C5486" t="s">
        <v>50</v>
      </c>
      <c r="D5486" s="9">
        <v>35704</v>
      </c>
      <c r="E5486" t="s">
        <v>1162</v>
      </c>
    </row>
    <row r="5487" spans="1:5">
      <c r="A5487" t="s">
        <v>5893</v>
      </c>
      <c r="B5487">
        <v>10054588045</v>
      </c>
      <c r="C5487" t="s">
        <v>2062</v>
      </c>
      <c r="D5487" s="9">
        <v>32033</v>
      </c>
      <c r="E5487" t="s">
        <v>1164</v>
      </c>
    </row>
    <row r="5488" spans="1:5">
      <c r="A5488" t="s">
        <v>5894</v>
      </c>
      <c r="B5488">
        <v>10010747075</v>
      </c>
      <c r="C5488" t="s">
        <v>33</v>
      </c>
      <c r="D5488" s="9">
        <v>32597</v>
      </c>
      <c r="E5488" t="s">
        <v>1162</v>
      </c>
    </row>
    <row r="5489" spans="1:5">
      <c r="A5489" t="s">
        <v>1249</v>
      </c>
      <c r="B5489">
        <v>10010680993</v>
      </c>
      <c r="C5489" t="s">
        <v>162</v>
      </c>
      <c r="D5489" s="9">
        <v>35809</v>
      </c>
      <c r="E5489" t="s">
        <v>1164</v>
      </c>
    </row>
    <row r="5490" spans="1:5">
      <c r="A5490" t="s">
        <v>5896</v>
      </c>
      <c r="B5490">
        <v>10010656038</v>
      </c>
      <c r="C5490" t="s">
        <v>56</v>
      </c>
      <c r="D5490" s="9">
        <v>35545</v>
      </c>
      <c r="E5490" t="s">
        <v>1164</v>
      </c>
    </row>
    <row r="5491" spans="1:5">
      <c r="A5491" t="s">
        <v>5897</v>
      </c>
      <c r="B5491">
        <v>10010915413</v>
      </c>
      <c r="C5491" t="s">
        <v>37</v>
      </c>
      <c r="D5491" s="9">
        <v>35148</v>
      </c>
      <c r="E5491" t="s">
        <v>1164</v>
      </c>
    </row>
    <row r="5492" spans="1:5">
      <c r="A5492" t="s">
        <v>5898</v>
      </c>
      <c r="B5492">
        <v>10007502730</v>
      </c>
      <c r="C5492" t="s">
        <v>35</v>
      </c>
      <c r="D5492" s="9">
        <v>34040</v>
      </c>
      <c r="E5492" t="s">
        <v>1162</v>
      </c>
    </row>
    <row r="5493" spans="1:5">
      <c r="A5493" t="s">
        <v>5899</v>
      </c>
      <c r="B5493">
        <v>10009161127</v>
      </c>
      <c r="C5493" t="s">
        <v>150</v>
      </c>
      <c r="D5493" s="9">
        <v>35048</v>
      </c>
      <c r="E5493" t="s">
        <v>1164</v>
      </c>
    </row>
    <row r="5494" spans="1:5">
      <c r="A5494" t="s">
        <v>5900</v>
      </c>
      <c r="B5494">
        <v>10010176290</v>
      </c>
      <c r="C5494" t="s">
        <v>30</v>
      </c>
      <c r="D5494" s="9">
        <v>35502</v>
      </c>
      <c r="E5494" t="s">
        <v>1164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1162</v>
      </c>
    </row>
    <row r="5496" spans="1:5">
      <c r="A5496" t="s">
        <v>5901</v>
      </c>
      <c r="B5496">
        <v>10007200515</v>
      </c>
      <c r="C5496" t="s">
        <v>102</v>
      </c>
      <c r="D5496" s="9">
        <v>33792</v>
      </c>
      <c r="E5496" t="s">
        <v>1164</v>
      </c>
    </row>
    <row r="5497" spans="1:5">
      <c r="A5497" t="s">
        <v>5902</v>
      </c>
      <c r="B5497">
        <v>10009847403</v>
      </c>
      <c r="C5497" t="s">
        <v>42</v>
      </c>
      <c r="D5497" s="9">
        <v>33626</v>
      </c>
      <c r="E5497" t="s">
        <v>1164</v>
      </c>
    </row>
    <row r="5498" spans="1:5">
      <c r="A5498" t="s">
        <v>5903</v>
      </c>
      <c r="B5498">
        <v>10008711489</v>
      </c>
      <c r="C5498" t="s">
        <v>323</v>
      </c>
      <c r="D5498" s="9">
        <v>33772</v>
      </c>
      <c r="E5498" t="s">
        <v>1164</v>
      </c>
    </row>
    <row r="5499" spans="1:5">
      <c r="A5499" t="s">
        <v>3375</v>
      </c>
      <c r="B5499">
        <v>10059279007</v>
      </c>
      <c r="C5499" t="s">
        <v>148</v>
      </c>
      <c r="D5499" s="9">
        <v>37545</v>
      </c>
      <c r="E5499" t="s">
        <v>1164</v>
      </c>
    </row>
    <row r="5500" spans="1:5">
      <c r="A5500" t="s">
        <v>5905</v>
      </c>
      <c r="B5500">
        <v>10004609908</v>
      </c>
      <c r="C5500" t="s">
        <v>22</v>
      </c>
      <c r="D5500" s="9">
        <v>32310</v>
      </c>
      <c r="E5500" t="s">
        <v>1162</v>
      </c>
    </row>
    <row r="5501" spans="1:5">
      <c r="A5501" t="s">
        <v>5906</v>
      </c>
      <c r="B5501">
        <v>10010593491</v>
      </c>
      <c r="C5501" t="s">
        <v>59</v>
      </c>
      <c r="D5501" s="9">
        <v>35140</v>
      </c>
      <c r="E5501" t="s">
        <v>1164</v>
      </c>
    </row>
    <row r="5502" spans="1:5">
      <c r="A5502" t="s">
        <v>8146</v>
      </c>
      <c r="B5502">
        <v>10015001335</v>
      </c>
      <c r="C5502" t="s">
        <v>2672</v>
      </c>
      <c r="D5502" s="9">
        <v>35826</v>
      </c>
      <c r="E5502" t="s">
        <v>1164</v>
      </c>
    </row>
    <row r="5503" spans="1:5">
      <c r="A5503" t="s">
        <v>5907</v>
      </c>
      <c r="B5503">
        <v>10006714505</v>
      </c>
      <c r="C5503" t="s">
        <v>254</v>
      </c>
      <c r="D5503" s="9">
        <v>33022</v>
      </c>
      <c r="E5503" t="s">
        <v>1164</v>
      </c>
    </row>
    <row r="5504" spans="1:5">
      <c r="A5504" t="s">
        <v>5908</v>
      </c>
      <c r="B5504">
        <v>10010653917</v>
      </c>
      <c r="C5504" t="s">
        <v>522</v>
      </c>
      <c r="D5504" s="9">
        <v>35172</v>
      </c>
      <c r="E5504" t="s">
        <v>1164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1164</v>
      </c>
    </row>
    <row r="5506" spans="1:5">
      <c r="A5506" t="s">
        <v>5910</v>
      </c>
      <c r="B5506">
        <v>10007518288</v>
      </c>
      <c r="C5506" t="s">
        <v>24</v>
      </c>
      <c r="D5506" s="9">
        <v>33829</v>
      </c>
      <c r="E5506" t="s">
        <v>1164</v>
      </c>
    </row>
    <row r="5507" spans="1:5">
      <c r="A5507" t="s">
        <v>5911</v>
      </c>
      <c r="B5507">
        <v>10009864779</v>
      </c>
      <c r="C5507" t="s">
        <v>723</v>
      </c>
      <c r="D5507" s="9">
        <v>35020</v>
      </c>
      <c r="E5507" t="s">
        <v>1164</v>
      </c>
    </row>
    <row r="5508" spans="1:5">
      <c r="A5508" t="s">
        <v>3062</v>
      </c>
      <c r="B5508">
        <v>10005763501</v>
      </c>
      <c r="C5508" t="s">
        <v>482</v>
      </c>
      <c r="D5508" s="9">
        <v>32213</v>
      </c>
      <c r="E5508" t="s">
        <v>1162</v>
      </c>
    </row>
    <row r="5509" spans="1:5">
      <c r="A5509" t="s">
        <v>2115</v>
      </c>
      <c r="B5509">
        <v>10013921504</v>
      </c>
      <c r="C5509" t="s">
        <v>129</v>
      </c>
      <c r="D5509" s="9">
        <v>32914</v>
      </c>
      <c r="E5509" t="s">
        <v>1162</v>
      </c>
    </row>
    <row r="5510" spans="1:5">
      <c r="A5510" t="s">
        <v>6049</v>
      </c>
      <c r="B5510">
        <v>10051908522</v>
      </c>
      <c r="C5510" t="s">
        <v>148</v>
      </c>
      <c r="D5510" s="9">
        <v>33703</v>
      </c>
      <c r="E5510" t="s">
        <v>1164</v>
      </c>
    </row>
    <row r="5511" spans="1:5">
      <c r="A5511" t="s">
        <v>5914</v>
      </c>
      <c r="B5511">
        <v>10063896005</v>
      </c>
      <c r="C5511" t="s">
        <v>254</v>
      </c>
      <c r="D5511" s="9">
        <v>35884</v>
      </c>
      <c r="E5511" t="s">
        <v>1164</v>
      </c>
    </row>
    <row r="5512" spans="1:5">
      <c r="A5512" t="s">
        <v>5915</v>
      </c>
      <c r="B5512">
        <v>10010922483</v>
      </c>
      <c r="C5512" t="s">
        <v>111</v>
      </c>
      <c r="D5512" s="9">
        <v>35533</v>
      </c>
      <c r="E5512" t="s">
        <v>1164</v>
      </c>
    </row>
    <row r="5513" spans="1:5">
      <c r="A5513" t="s">
        <v>5916</v>
      </c>
      <c r="B5513">
        <v>10007732601</v>
      </c>
      <c r="C5513" t="s">
        <v>210</v>
      </c>
      <c r="D5513" s="9">
        <v>34100</v>
      </c>
      <c r="E5513" t="s">
        <v>1164</v>
      </c>
    </row>
    <row r="5514" spans="1:5">
      <c r="A5514" t="s">
        <v>5917</v>
      </c>
      <c r="B5514">
        <v>10064151235</v>
      </c>
      <c r="C5514" t="s">
        <v>59</v>
      </c>
      <c r="D5514" s="9">
        <v>35779</v>
      </c>
      <c r="E5514" t="s">
        <v>1164</v>
      </c>
    </row>
    <row r="5515" spans="1:5">
      <c r="A5515" t="s">
        <v>5918</v>
      </c>
      <c r="B5515">
        <v>10009016233</v>
      </c>
      <c r="C5515" t="s">
        <v>150</v>
      </c>
      <c r="D5515" s="9">
        <v>34733</v>
      </c>
      <c r="E5515" t="s">
        <v>1164</v>
      </c>
    </row>
    <row r="5516" spans="1:5">
      <c r="A5516" t="s">
        <v>5919</v>
      </c>
      <c r="B5516">
        <v>10015652548</v>
      </c>
      <c r="C5516" t="s">
        <v>33</v>
      </c>
      <c r="D5516" s="9">
        <v>36484</v>
      </c>
      <c r="E5516" t="s">
        <v>1164</v>
      </c>
    </row>
    <row r="5517" spans="1:5">
      <c r="A5517" t="s">
        <v>5920</v>
      </c>
      <c r="B5517">
        <v>10050174141</v>
      </c>
      <c r="C5517" t="s">
        <v>37</v>
      </c>
      <c r="D5517" s="9">
        <v>33771</v>
      </c>
      <c r="E5517" t="s">
        <v>1164</v>
      </c>
    </row>
    <row r="5518" spans="1:5">
      <c r="A5518" t="s">
        <v>5921</v>
      </c>
      <c r="B5518">
        <v>10003241093</v>
      </c>
      <c r="C5518" t="s">
        <v>152</v>
      </c>
      <c r="D5518" s="9">
        <v>29962</v>
      </c>
      <c r="E5518" t="s">
        <v>1164</v>
      </c>
    </row>
    <row r="5519" spans="1:5">
      <c r="A5519" t="s">
        <v>5834</v>
      </c>
      <c r="B5519">
        <v>10061156864</v>
      </c>
      <c r="C5519" t="s">
        <v>148</v>
      </c>
      <c r="D5519" s="9">
        <v>34938</v>
      </c>
      <c r="E5519" t="s">
        <v>1164</v>
      </c>
    </row>
    <row r="5520" spans="1:5">
      <c r="A5520" t="s">
        <v>5923</v>
      </c>
      <c r="B5520">
        <v>10007749775</v>
      </c>
      <c r="C5520" t="s">
        <v>76</v>
      </c>
      <c r="D5520" s="9">
        <v>34530</v>
      </c>
      <c r="E5520" t="s">
        <v>1162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1164</v>
      </c>
    </row>
    <row r="5522" spans="1:5">
      <c r="A5522" t="s">
        <v>5925</v>
      </c>
      <c r="B5522">
        <v>10008986426</v>
      </c>
      <c r="C5522" t="s">
        <v>111</v>
      </c>
      <c r="D5522" s="9">
        <v>34905</v>
      </c>
      <c r="E5522" t="s">
        <v>1164</v>
      </c>
    </row>
    <row r="5523" spans="1:5">
      <c r="A5523" t="s">
        <v>5926</v>
      </c>
      <c r="B5523">
        <v>10015992149</v>
      </c>
      <c r="C5523" t="s">
        <v>93</v>
      </c>
      <c r="D5523" s="9">
        <v>36243</v>
      </c>
      <c r="E5523" t="s">
        <v>1164</v>
      </c>
    </row>
    <row r="5524" spans="1:5">
      <c r="A5524" t="s">
        <v>5927</v>
      </c>
      <c r="B5524">
        <v>10062004202</v>
      </c>
      <c r="C5524" t="s">
        <v>37</v>
      </c>
      <c r="D5524" s="9">
        <v>35755</v>
      </c>
      <c r="E5524" t="s">
        <v>1164</v>
      </c>
    </row>
    <row r="5525" spans="1:5">
      <c r="A5525" t="s">
        <v>5928</v>
      </c>
      <c r="B5525">
        <v>10009159915</v>
      </c>
      <c r="C5525" t="s">
        <v>61</v>
      </c>
      <c r="D5525" s="9">
        <v>34940</v>
      </c>
      <c r="E5525" t="s">
        <v>1164</v>
      </c>
    </row>
    <row r="5526" spans="1:5">
      <c r="A5526" t="s">
        <v>5929</v>
      </c>
      <c r="B5526">
        <v>10004503107</v>
      </c>
      <c r="C5526" t="s">
        <v>42</v>
      </c>
      <c r="D5526" s="9">
        <v>31329</v>
      </c>
      <c r="E5526" t="s">
        <v>1164</v>
      </c>
    </row>
    <row r="5527" spans="1:5">
      <c r="A5527" t="s">
        <v>5930</v>
      </c>
      <c r="B5527">
        <v>10008826273</v>
      </c>
      <c r="C5527" t="s">
        <v>254</v>
      </c>
      <c r="D5527" s="9">
        <v>34199</v>
      </c>
      <c r="E5527" t="s">
        <v>1164</v>
      </c>
    </row>
    <row r="5528" spans="1:5">
      <c r="A5528" t="s">
        <v>5931</v>
      </c>
      <c r="B5528">
        <v>10006376419</v>
      </c>
      <c r="C5528" t="s">
        <v>323</v>
      </c>
      <c r="D5528" s="9">
        <v>31757</v>
      </c>
      <c r="E5528" t="s">
        <v>1162</v>
      </c>
    </row>
    <row r="5529" spans="1:5">
      <c r="A5529" t="s">
        <v>5932</v>
      </c>
      <c r="B5529">
        <v>10007742402</v>
      </c>
      <c r="C5529" t="s">
        <v>152</v>
      </c>
      <c r="D5529" s="9">
        <v>33502</v>
      </c>
      <c r="E5529" t="s">
        <v>1162</v>
      </c>
    </row>
    <row r="5530" spans="1:5">
      <c r="A5530" t="s">
        <v>5933</v>
      </c>
      <c r="B5530">
        <v>10009974715</v>
      </c>
      <c r="C5530" t="s">
        <v>24</v>
      </c>
      <c r="D5530" s="9">
        <v>35732</v>
      </c>
      <c r="E5530" t="s">
        <v>1162</v>
      </c>
    </row>
    <row r="5531" spans="1:5">
      <c r="A5531" t="s">
        <v>5934</v>
      </c>
      <c r="B5531">
        <v>10009910350</v>
      </c>
      <c r="C5531" t="s">
        <v>254</v>
      </c>
      <c r="D5531" s="9">
        <v>32596</v>
      </c>
      <c r="E5531" t="s">
        <v>1164</v>
      </c>
    </row>
    <row r="5532" spans="1:5">
      <c r="A5532" t="s">
        <v>5935</v>
      </c>
      <c r="B5532">
        <v>10056424678</v>
      </c>
      <c r="C5532" t="s">
        <v>2672</v>
      </c>
      <c r="D5532" s="9">
        <v>35656</v>
      </c>
      <c r="E5532" t="s">
        <v>1164</v>
      </c>
    </row>
    <row r="5533" spans="1:5">
      <c r="A5533" t="s">
        <v>5936</v>
      </c>
      <c r="B5533">
        <v>10006266988</v>
      </c>
      <c r="C5533" t="s">
        <v>111</v>
      </c>
      <c r="D5533" s="9">
        <v>33332</v>
      </c>
      <c r="E5533" t="s">
        <v>1162</v>
      </c>
    </row>
    <row r="5534" spans="1:5">
      <c r="A5534" t="s">
        <v>5937</v>
      </c>
      <c r="B5534">
        <v>10010584401</v>
      </c>
      <c r="C5534" t="s">
        <v>102</v>
      </c>
      <c r="D5534" s="9">
        <v>33071</v>
      </c>
      <c r="E5534" t="s">
        <v>1164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1162</v>
      </c>
    </row>
    <row r="5536" spans="1:5">
      <c r="A5536" t="s">
        <v>5938</v>
      </c>
      <c r="B5536">
        <v>10007752001</v>
      </c>
      <c r="C5536" t="s">
        <v>22</v>
      </c>
      <c r="D5536" s="9">
        <v>32541</v>
      </c>
      <c r="E5536" t="s">
        <v>1164</v>
      </c>
    </row>
    <row r="5537" spans="1:5">
      <c r="A5537" t="s">
        <v>5939</v>
      </c>
      <c r="B5537">
        <v>10009732619</v>
      </c>
      <c r="C5537" t="s">
        <v>323</v>
      </c>
      <c r="D5537" s="9">
        <v>35099</v>
      </c>
      <c r="E5537" t="s">
        <v>1164</v>
      </c>
    </row>
    <row r="5538" spans="1:5">
      <c r="A5538" t="s">
        <v>4723</v>
      </c>
      <c r="B5538">
        <v>10051905690</v>
      </c>
      <c r="C5538" t="s">
        <v>148</v>
      </c>
      <c r="D5538" s="9">
        <v>30867</v>
      </c>
      <c r="E5538" t="s">
        <v>1162</v>
      </c>
    </row>
    <row r="5539" spans="1:5">
      <c r="A5539" t="s">
        <v>7484</v>
      </c>
      <c r="B5539">
        <v>10015265962</v>
      </c>
      <c r="C5539" t="s">
        <v>196</v>
      </c>
      <c r="D5539" s="9">
        <v>35825</v>
      </c>
      <c r="E5539" t="s">
        <v>1164</v>
      </c>
    </row>
    <row r="5540" spans="1:5">
      <c r="A5540" t="s">
        <v>5942</v>
      </c>
      <c r="B5540">
        <v>10010806992</v>
      </c>
      <c r="C5540" t="s">
        <v>93</v>
      </c>
      <c r="D5540" s="9">
        <v>36148</v>
      </c>
      <c r="E5540" t="s">
        <v>1164</v>
      </c>
    </row>
    <row r="5541" spans="1:5">
      <c r="A5541" t="s">
        <v>2079</v>
      </c>
      <c r="B5541">
        <v>10060064000</v>
      </c>
      <c r="C5541" t="s">
        <v>482</v>
      </c>
      <c r="D5541" s="9">
        <v>22343</v>
      </c>
      <c r="E5541" t="s">
        <v>1164</v>
      </c>
    </row>
    <row r="5542" spans="1:5">
      <c r="A5542" t="s">
        <v>5944</v>
      </c>
      <c r="B5542">
        <v>10009720693</v>
      </c>
      <c r="C5542" t="s">
        <v>254</v>
      </c>
      <c r="D5542" s="9">
        <v>33833</v>
      </c>
      <c r="E5542" t="s">
        <v>1164</v>
      </c>
    </row>
    <row r="5543" spans="1:5">
      <c r="A5543" t="s">
        <v>7966</v>
      </c>
      <c r="B5543">
        <v>10083963685</v>
      </c>
      <c r="C5543" t="s">
        <v>162</v>
      </c>
      <c r="D5543" s="9">
        <v>37498</v>
      </c>
      <c r="E5543" t="s">
        <v>1162</v>
      </c>
    </row>
    <row r="5544" spans="1:5">
      <c r="A5544" t="s">
        <v>5946</v>
      </c>
      <c r="B5544">
        <v>10006488573</v>
      </c>
      <c r="C5544" t="s">
        <v>26</v>
      </c>
      <c r="D5544" s="9">
        <v>33439</v>
      </c>
      <c r="E5544" t="s">
        <v>1162</v>
      </c>
    </row>
    <row r="5545" spans="1:5">
      <c r="A5545" t="s">
        <v>5947</v>
      </c>
      <c r="B5545">
        <v>10015982752</v>
      </c>
      <c r="C5545" t="s">
        <v>210</v>
      </c>
      <c r="D5545" s="9">
        <v>35635</v>
      </c>
      <c r="E5545" t="s">
        <v>1164</v>
      </c>
    </row>
    <row r="5546" spans="1:5">
      <c r="A5546" t="s">
        <v>5948</v>
      </c>
      <c r="B5546">
        <v>10063895803</v>
      </c>
      <c r="C5546" t="s">
        <v>254</v>
      </c>
      <c r="D5546" s="9">
        <v>35859</v>
      </c>
      <c r="E5546" t="s">
        <v>1164</v>
      </c>
    </row>
    <row r="5547" spans="1:5">
      <c r="A5547" t="s">
        <v>5949</v>
      </c>
      <c r="B5547">
        <v>10009723929</v>
      </c>
      <c r="C5547" t="s">
        <v>37</v>
      </c>
      <c r="D5547" s="9">
        <v>33904</v>
      </c>
      <c r="E5547" t="s">
        <v>1164</v>
      </c>
    </row>
    <row r="5548" spans="1:5">
      <c r="A5548" t="s">
        <v>5950</v>
      </c>
      <c r="B5548">
        <v>10057795008</v>
      </c>
      <c r="C5548" t="s">
        <v>129</v>
      </c>
      <c r="D5548" s="9">
        <v>22870</v>
      </c>
      <c r="E5548" t="s">
        <v>1164</v>
      </c>
    </row>
    <row r="5549" spans="1:5">
      <c r="A5549" t="s">
        <v>5951</v>
      </c>
      <c r="B5549">
        <v>10006408852</v>
      </c>
      <c r="C5549" t="s">
        <v>323</v>
      </c>
      <c r="D5549" s="9">
        <v>33224</v>
      </c>
      <c r="E5549" t="s">
        <v>1164</v>
      </c>
    </row>
    <row r="5550" spans="1:5">
      <c r="A5550" t="s">
        <v>5952</v>
      </c>
      <c r="B5550">
        <v>10010933904</v>
      </c>
      <c r="C5550" t="s">
        <v>30</v>
      </c>
      <c r="D5550" s="9">
        <v>35204</v>
      </c>
      <c r="E5550" t="s">
        <v>1164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1164</v>
      </c>
    </row>
    <row r="5552" spans="1:5">
      <c r="A5552" t="s">
        <v>3923</v>
      </c>
      <c r="B5552">
        <v>10080990637</v>
      </c>
      <c r="C5552" t="s">
        <v>148</v>
      </c>
      <c r="D5552" s="9">
        <v>32818</v>
      </c>
      <c r="E5552" t="s">
        <v>1162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1162</v>
      </c>
    </row>
    <row r="5554" spans="1:5">
      <c r="A5554" t="s">
        <v>5954</v>
      </c>
      <c r="B5554">
        <v>10014457933</v>
      </c>
      <c r="C5554" t="s">
        <v>1210</v>
      </c>
      <c r="D5554" s="9">
        <v>35567</v>
      </c>
      <c r="E5554" t="s">
        <v>1164</v>
      </c>
    </row>
    <row r="5555" spans="1:5">
      <c r="A5555" t="s">
        <v>5955</v>
      </c>
      <c r="B5555">
        <v>10013985764</v>
      </c>
      <c r="C5555" t="s">
        <v>93</v>
      </c>
      <c r="D5555" s="9">
        <v>35213</v>
      </c>
      <c r="E5555" t="s">
        <v>1164</v>
      </c>
    </row>
    <row r="5556" spans="1:5">
      <c r="A5556" t="s">
        <v>5956</v>
      </c>
      <c r="B5556">
        <v>10015483406</v>
      </c>
      <c r="C5556" t="s">
        <v>111</v>
      </c>
      <c r="D5556" s="9">
        <v>36435</v>
      </c>
      <c r="E5556" t="s">
        <v>1162</v>
      </c>
    </row>
    <row r="5557" spans="1:5">
      <c r="A5557" t="s">
        <v>5957</v>
      </c>
      <c r="B5557">
        <v>10010083334</v>
      </c>
      <c r="C5557" t="s">
        <v>102</v>
      </c>
      <c r="D5557" s="9">
        <v>27601</v>
      </c>
      <c r="E5557" t="s">
        <v>1162</v>
      </c>
    </row>
    <row r="5558" spans="1:5">
      <c r="A5558" t="s">
        <v>6899</v>
      </c>
      <c r="B5558">
        <v>10001072943</v>
      </c>
      <c r="C5558" t="s">
        <v>643</v>
      </c>
      <c r="D5558" s="9">
        <v>25720</v>
      </c>
      <c r="E5558" t="s">
        <v>1164</v>
      </c>
    </row>
    <row r="5559" spans="1:5">
      <c r="A5559" t="s">
        <v>5959</v>
      </c>
      <c r="B5559">
        <v>10015571312</v>
      </c>
      <c r="C5559" t="s">
        <v>254</v>
      </c>
      <c r="D5559" s="9">
        <v>36103</v>
      </c>
      <c r="E5559" t="s">
        <v>1164</v>
      </c>
    </row>
    <row r="5560" spans="1:5">
      <c r="A5560" t="s">
        <v>5960</v>
      </c>
      <c r="B5560">
        <v>10064740814</v>
      </c>
      <c r="C5560" t="s">
        <v>323</v>
      </c>
      <c r="D5560" s="9">
        <v>33847</v>
      </c>
      <c r="E5560" t="s">
        <v>1164</v>
      </c>
    </row>
    <row r="5561" spans="1:5">
      <c r="A5561" t="s">
        <v>2555</v>
      </c>
      <c r="B5561">
        <v>10010853573</v>
      </c>
      <c r="C5561" t="s">
        <v>196</v>
      </c>
      <c r="D5561" s="9">
        <v>35222</v>
      </c>
      <c r="E5561" t="s">
        <v>1164</v>
      </c>
    </row>
    <row r="5562" spans="1:5">
      <c r="A5562" t="s">
        <v>5962</v>
      </c>
      <c r="B5562">
        <v>10016034383</v>
      </c>
      <c r="C5562" t="s">
        <v>222</v>
      </c>
      <c r="D5562" s="9">
        <v>35684</v>
      </c>
      <c r="E5562" t="s">
        <v>1164</v>
      </c>
    </row>
    <row r="5563" spans="1:5">
      <c r="A5563" t="s">
        <v>5963</v>
      </c>
      <c r="B5563">
        <v>10055525006</v>
      </c>
      <c r="C5563" t="s">
        <v>248</v>
      </c>
      <c r="D5563" s="9">
        <v>36521</v>
      </c>
      <c r="E5563" t="s">
        <v>1164</v>
      </c>
    </row>
    <row r="5564" spans="1:5">
      <c r="A5564" t="s">
        <v>5964</v>
      </c>
      <c r="B5564">
        <v>10005354582</v>
      </c>
      <c r="C5564" t="s">
        <v>44</v>
      </c>
      <c r="D5564" s="9">
        <v>32591</v>
      </c>
      <c r="E5564" t="s">
        <v>1164</v>
      </c>
    </row>
    <row r="5565" spans="1:5">
      <c r="A5565" t="s">
        <v>5965</v>
      </c>
      <c r="B5565">
        <v>10062397252</v>
      </c>
      <c r="C5565" t="s">
        <v>37</v>
      </c>
      <c r="D5565" s="9">
        <v>34822</v>
      </c>
      <c r="E5565" t="s">
        <v>1164</v>
      </c>
    </row>
    <row r="5566" spans="1:5">
      <c r="A5566" t="s">
        <v>5966</v>
      </c>
      <c r="B5566">
        <v>10009674318</v>
      </c>
      <c r="C5566" t="s">
        <v>186</v>
      </c>
      <c r="D5566" s="9">
        <v>35732</v>
      </c>
      <c r="E5566" t="s">
        <v>1164</v>
      </c>
    </row>
    <row r="5567" spans="1:5">
      <c r="A5567" t="s">
        <v>5967</v>
      </c>
      <c r="B5567">
        <v>10005793106</v>
      </c>
      <c r="C5567" t="s">
        <v>2462</v>
      </c>
      <c r="D5567" s="9">
        <v>28293</v>
      </c>
      <c r="E5567" t="s">
        <v>1164</v>
      </c>
    </row>
    <row r="5568" spans="1:5">
      <c r="A5568" t="s">
        <v>5968</v>
      </c>
      <c r="B5568">
        <v>10010784057</v>
      </c>
      <c r="C5568" t="s">
        <v>478</v>
      </c>
      <c r="D5568" s="9">
        <v>36012</v>
      </c>
      <c r="E5568" t="s">
        <v>1162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1162</v>
      </c>
    </row>
    <row r="5570" spans="1:5">
      <c r="A5570" t="s">
        <v>3851</v>
      </c>
      <c r="B5570">
        <v>10131567649</v>
      </c>
      <c r="C5570" t="s">
        <v>476</v>
      </c>
      <c r="D5570" s="9">
        <v>38163</v>
      </c>
      <c r="E5570" t="s">
        <v>1164</v>
      </c>
    </row>
    <row r="5571" spans="1:5">
      <c r="A5571" t="s">
        <v>5971</v>
      </c>
      <c r="B5571">
        <v>10014551600</v>
      </c>
      <c r="C5571" t="s">
        <v>254</v>
      </c>
      <c r="D5571" s="9">
        <v>34407</v>
      </c>
      <c r="E5571" t="s">
        <v>1164</v>
      </c>
    </row>
    <row r="5572" spans="1:5">
      <c r="A5572" t="s">
        <v>5972</v>
      </c>
      <c r="B5572">
        <v>10023528241</v>
      </c>
      <c r="C5572" t="s">
        <v>222</v>
      </c>
      <c r="D5572" s="9">
        <v>35999</v>
      </c>
      <c r="E5572" t="s">
        <v>1164</v>
      </c>
    </row>
    <row r="5573" spans="1:5">
      <c r="A5573" t="s">
        <v>6087</v>
      </c>
      <c r="B5573">
        <v>10010770822</v>
      </c>
      <c r="C5573" t="s">
        <v>40</v>
      </c>
      <c r="D5573" s="9">
        <v>35950</v>
      </c>
      <c r="E5573" t="s">
        <v>1162</v>
      </c>
    </row>
    <row r="5574" spans="1:5">
      <c r="A5574" t="s">
        <v>2931</v>
      </c>
      <c r="B5574">
        <v>10009194065</v>
      </c>
      <c r="C5574" t="s">
        <v>196</v>
      </c>
      <c r="D5574" s="9">
        <v>35261</v>
      </c>
      <c r="E5574" t="s">
        <v>1164</v>
      </c>
    </row>
    <row r="5575" spans="1:5">
      <c r="A5575" t="s">
        <v>5975</v>
      </c>
      <c r="B5575">
        <v>10005503217</v>
      </c>
      <c r="C5575" t="s">
        <v>24</v>
      </c>
      <c r="D5575" s="9">
        <v>32671</v>
      </c>
      <c r="E5575" t="s">
        <v>1162</v>
      </c>
    </row>
    <row r="5576" spans="1:5">
      <c r="A5576" t="s">
        <v>5976</v>
      </c>
      <c r="B5576">
        <v>10005495335</v>
      </c>
      <c r="C5576" t="s">
        <v>140</v>
      </c>
      <c r="D5576" s="9">
        <v>32262</v>
      </c>
      <c r="E5576" t="s">
        <v>1171</v>
      </c>
    </row>
    <row r="5577" spans="1:5">
      <c r="A5577" t="s">
        <v>5977</v>
      </c>
      <c r="B5577">
        <v>10063653000</v>
      </c>
      <c r="C5577" t="s">
        <v>254</v>
      </c>
      <c r="D5577" s="9">
        <v>36032</v>
      </c>
      <c r="E5577" t="s">
        <v>1164</v>
      </c>
    </row>
    <row r="5578" spans="1:5">
      <c r="A5578" t="s">
        <v>5978</v>
      </c>
      <c r="B5578">
        <v>10009161733</v>
      </c>
      <c r="C5578" t="s">
        <v>150</v>
      </c>
      <c r="D5578" s="9">
        <v>34990</v>
      </c>
      <c r="E5578" t="s">
        <v>1164</v>
      </c>
    </row>
    <row r="5579" spans="1:5">
      <c r="A5579" t="s">
        <v>5979</v>
      </c>
      <c r="B5579">
        <v>10011167310</v>
      </c>
      <c r="C5579" t="s">
        <v>478</v>
      </c>
      <c r="D5579" s="9">
        <v>36244</v>
      </c>
      <c r="E5579" t="s">
        <v>1164</v>
      </c>
    </row>
    <row r="5580" spans="1:5">
      <c r="A5580" t="s">
        <v>5980</v>
      </c>
      <c r="B5580">
        <v>10036756213</v>
      </c>
      <c r="C5580" t="s">
        <v>35</v>
      </c>
      <c r="D5580" s="9">
        <v>34095</v>
      </c>
      <c r="E5580" t="s">
        <v>1164</v>
      </c>
    </row>
    <row r="5581" spans="1:5">
      <c r="A5581" t="s">
        <v>5981</v>
      </c>
      <c r="B5581">
        <v>10036585451</v>
      </c>
      <c r="C5581" t="s">
        <v>93</v>
      </c>
      <c r="D5581" s="9">
        <v>36253</v>
      </c>
      <c r="E5581" t="s">
        <v>1164</v>
      </c>
    </row>
    <row r="5582" spans="1:5">
      <c r="A5582" t="s">
        <v>5982</v>
      </c>
      <c r="B5582">
        <v>10007894366</v>
      </c>
      <c r="C5582" t="s">
        <v>61</v>
      </c>
      <c r="D5582" s="9">
        <v>34480</v>
      </c>
      <c r="E5582" t="s">
        <v>1164</v>
      </c>
    </row>
    <row r="5583" spans="1:5">
      <c r="A5583" t="s">
        <v>5983</v>
      </c>
      <c r="B5583">
        <v>10011189033</v>
      </c>
      <c r="C5583" t="s">
        <v>102</v>
      </c>
      <c r="D5583" s="9">
        <v>27170</v>
      </c>
      <c r="E5583" t="s">
        <v>1171</v>
      </c>
    </row>
    <row r="5584" spans="1:5">
      <c r="A5584" t="s">
        <v>3326</v>
      </c>
      <c r="B5584">
        <v>10108085464</v>
      </c>
      <c r="C5584" t="s">
        <v>476</v>
      </c>
      <c r="D5584" s="9">
        <v>37747</v>
      </c>
      <c r="E5584" t="s">
        <v>1162</v>
      </c>
    </row>
    <row r="5585" spans="1:5">
      <c r="A5585" t="s">
        <v>5985</v>
      </c>
      <c r="B5585">
        <v>10035515926</v>
      </c>
      <c r="C5585" t="s">
        <v>42</v>
      </c>
      <c r="D5585" s="9">
        <v>35629</v>
      </c>
      <c r="E5585" t="s">
        <v>1162</v>
      </c>
    </row>
    <row r="5586" spans="1:5">
      <c r="A5586" t="s">
        <v>5986</v>
      </c>
      <c r="B5586">
        <v>10005875251</v>
      </c>
      <c r="C5586" t="s">
        <v>26</v>
      </c>
      <c r="D5586" s="9">
        <v>32940</v>
      </c>
      <c r="E5586" t="s">
        <v>1164</v>
      </c>
    </row>
    <row r="5587" spans="1:5">
      <c r="A5587" t="s">
        <v>5987</v>
      </c>
      <c r="B5587">
        <v>10009524067</v>
      </c>
      <c r="C5587" t="s">
        <v>32</v>
      </c>
      <c r="D5587" s="9">
        <v>35191</v>
      </c>
      <c r="E5587" t="s">
        <v>1164</v>
      </c>
    </row>
    <row r="5588" spans="1:5">
      <c r="A5588" t="s">
        <v>5988</v>
      </c>
      <c r="B5588">
        <v>10009123438</v>
      </c>
      <c r="C5588" t="s">
        <v>30</v>
      </c>
      <c r="D5588" s="9">
        <v>35411</v>
      </c>
      <c r="E5588" t="s">
        <v>1162</v>
      </c>
    </row>
    <row r="5589" spans="1:5">
      <c r="A5589" t="s">
        <v>5989</v>
      </c>
      <c r="B5589">
        <v>10012837225</v>
      </c>
      <c r="C5589" t="s">
        <v>222</v>
      </c>
      <c r="D5589" s="9">
        <v>29491</v>
      </c>
      <c r="E5589" t="s">
        <v>1164</v>
      </c>
    </row>
    <row r="5590" spans="1:5">
      <c r="A5590" t="s">
        <v>6870</v>
      </c>
      <c r="B5590">
        <v>10015958504</v>
      </c>
      <c r="C5590" t="s">
        <v>196</v>
      </c>
      <c r="D5590" s="9">
        <v>35354</v>
      </c>
      <c r="E5590" t="s">
        <v>1164</v>
      </c>
    </row>
    <row r="5591" spans="1:5">
      <c r="A5591" t="s">
        <v>5991</v>
      </c>
      <c r="B5591">
        <v>10010807396</v>
      </c>
      <c r="C5591" t="s">
        <v>93</v>
      </c>
      <c r="D5591" s="9">
        <v>35857</v>
      </c>
      <c r="E5591" t="s">
        <v>1164</v>
      </c>
    </row>
    <row r="5592" spans="1:5">
      <c r="A5592" t="s">
        <v>5992</v>
      </c>
      <c r="B5592">
        <v>10008633485</v>
      </c>
      <c r="C5592" t="s">
        <v>37</v>
      </c>
      <c r="D5592" s="9">
        <v>33695</v>
      </c>
      <c r="E5592" t="s">
        <v>1164</v>
      </c>
    </row>
    <row r="5593" spans="1:5">
      <c r="A5593" t="s">
        <v>5993</v>
      </c>
      <c r="B5593">
        <v>10008944794</v>
      </c>
      <c r="C5593" t="s">
        <v>61</v>
      </c>
      <c r="D5593" s="9">
        <v>31122</v>
      </c>
      <c r="E5593" t="s">
        <v>1164</v>
      </c>
    </row>
    <row r="5594" spans="1:5">
      <c r="A5594" t="s">
        <v>5994</v>
      </c>
      <c r="B5594">
        <v>10011124466</v>
      </c>
      <c r="C5594" t="s">
        <v>102</v>
      </c>
      <c r="D5594" s="9">
        <v>22204</v>
      </c>
      <c r="E5594" t="s">
        <v>1164</v>
      </c>
    </row>
    <row r="5595" spans="1:5">
      <c r="A5595" t="s">
        <v>5995</v>
      </c>
      <c r="B5595">
        <v>10016003263</v>
      </c>
      <c r="C5595" t="s">
        <v>42</v>
      </c>
      <c r="D5595" s="9">
        <v>35905</v>
      </c>
      <c r="E5595" t="s">
        <v>1162</v>
      </c>
    </row>
    <row r="5596" spans="1:5">
      <c r="A5596" t="s">
        <v>3786</v>
      </c>
      <c r="B5596">
        <v>10010921978</v>
      </c>
      <c r="C5596" t="s">
        <v>162</v>
      </c>
      <c r="D5596" s="9">
        <v>35179</v>
      </c>
      <c r="E5596" t="s">
        <v>1164</v>
      </c>
    </row>
    <row r="5597" spans="1:5">
      <c r="A5597" t="s">
        <v>5953</v>
      </c>
      <c r="B5597">
        <v>10060104820</v>
      </c>
      <c r="C5597" t="s">
        <v>148</v>
      </c>
      <c r="D5597" s="9">
        <v>31173</v>
      </c>
      <c r="E5597" t="s">
        <v>1164</v>
      </c>
    </row>
    <row r="5598" spans="1:5">
      <c r="A5598" t="s">
        <v>5998</v>
      </c>
      <c r="B5598">
        <v>10009369877</v>
      </c>
      <c r="C5598" t="s">
        <v>22</v>
      </c>
      <c r="D5598" s="9">
        <v>34674</v>
      </c>
      <c r="E5598" t="s">
        <v>1164</v>
      </c>
    </row>
    <row r="5599" spans="1:5">
      <c r="A5599" t="s">
        <v>2119</v>
      </c>
      <c r="B5599">
        <v>10014234631</v>
      </c>
      <c r="C5599" t="s">
        <v>482</v>
      </c>
      <c r="D5599" s="9">
        <v>35475</v>
      </c>
      <c r="E5599" t="s">
        <v>1164</v>
      </c>
    </row>
    <row r="5600" spans="1:5">
      <c r="A5600" t="s">
        <v>1867</v>
      </c>
      <c r="B5600">
        <v>10010796080</v>
      </c>
      <c r="C5600" t="s">
        <v>83</v>
      </c>
      <c r="D5600" s="9">
        <v>26819</v>
      </c>
      <c r="E5600" t="s">
        <v>1162</v>
      </c>
    </row>
    <row r="5601" spans="1:5">
      <c r="A5601" t="s">
        <v>6001</v>
      </c>
      <c r="B5601">
        <v>10006894155</v>
      </c>
      <c r="C5601" t="s">
        <v>61</v>
      </c>
      <c r="D5601" s="9">
        <v>33779</v>
      </c>
      <c r="E5601" t="s">
        <v>1162</v>
      </c>
    </row>
    <row r="5602" spans="1:5">
      <c r="A5602" t="s">
        <v>6002</v>
      </c>
      <c r="B5602">
        <v>10010838823</v>
      </c>
      <c r="C5602" t="s">
        <v>42</v>
      </c>
      <c r="D5602" s="9">
        <v>35479</v>
      </c>
      <c r="E5602" t="s">
        <v>1162</v>
      </c>
    </row>
    <row r="5603" spans="1:5">
      <c r="A5603" t="s">
        <v>6003</v>
      </c>
      <c r="B5603">
        <v>10063896207</v>
      </c>
      <c r="C5603" t="s">
        <v>254</v>
      </c>
      <c r="D5603" s="9">
        <v>35964</v>
      </c>
      <c r="E5603" t="s">
        <v>1164</v>
      </c>
    </row>
    <row r="5604" spans="1:5">
      <c r="A5604" t="s">
        <v>6004</v>
      </c>
      <c r="B5604">
        <v>10011134065</v>
      </c>
      <c r="C5604" t="s">
        <v>205</v>
      </c>
      <c r="D5604" s="9">
        <v>35595</v>
      </c>
      <c r="E5604" t="s">
        <v>1164</v>
      </c>
    </row>
    <row r="5605" spans="1:5">
      <c r="A5605" t="s">
        <v>1988</v>
      </c>
      <c r="B5605">
        <v>10034928165</v>
      </c>
      <c r="C5605" t="s">
        <v>196</v>
      </c>
      <c r="D5605" s="9">
        <v>36682</v>
      </c>
      <c r="E5605" t="s">
        <v>1164</v>
      </c>
    </row>
    <row r="5606" spans="1:5">
      <c r="A5606" t="s">
        <v>6006</v>
      </c>
      <c r="B5606">
        <v>10009853362</v>
      </c>
      <c r="C5606" t="s">
        <v>30</v>
      </c>
      <c r="D5606" s="9">
        <v>33231</v>
      </c>
      <c r="E5606" t="s">
        <v>1164</v>
      </c>
    </row>
    <row r="5607" spans="1:5">
      <c r="A5607" t="s">
        <v>6007</v>
      </c>
      <c r="B5607">
        <v>10009212657</v>
      </c>
      <c r="C5607" t="s">
        <v>323</v>
      </c>
      <c r="D5607" s="9">
        <v>35146</v>
      </c>
      <c r="E5607" t="s">
        <v>1164</v>
      </c>
    </row>
    <row r="5608" spans="1:5">
      <c r="A5608" t="s">
        <v>6008</v>
      </c>
      <c r="B5608">
        <v>10006879001</v>
      </c>
      <c r="C5608" t="s">
        <v>478</v>
      </c>
      <c r="D5608" s="9">
        <v>33716</v>
      </c>
      <c r="E5608" t="s">
        <v>1162</v>
      </c>
    </row>
    <row r="5609" spans="1:5">
      <c r="A5609" t="s">
        <v>6009</v>
      </c>
      <c r="B5609">
        <v>10007502932</v>
      </c>
      <c r="C5609" t="s">
        <v>35</v>
      </c>
      <c r="D5609" s="9">
        <v>34174</v>
      </c>
      <c r="E5609" t="s">
        <v>1164</v>
      </c>
    </row>
    <row r="5610" spans="1:5">
      <c r="A5610" t="s">
        <v>6010</v>
      </c>
      <c r="B5610">
        <v>10062609642</v>
      </c>
      <c r="C5610" t="s">
        <v>37</v>
      </c>
      <c r="D5610" s="9">
        <v>34162</v>
      </c>
      <c r="E5610" t="s">
        <v>1164</v>
      </c>
    </row>
    <row r="5611" spans="1:5">
      <c r="A5611" t="s">
        <v>6011</v>
      </c>
      <c r="B5611">
        <v>10006597394</v>
      </c>
      <c r="C5611" t="s">
        <v>26</v>
      </c>
      <c r="D5611" s="9">
        <v>33555</v>
      </c>
      <c r="E5611" t="s">
        <v>1162</v>
      </c>
    </row>
    <row r="5612" spans="1:5">
      <c r="A5612" t="s">
        <v>4196</v>
      </c>
      <c r="B5612">
        <v>10064645834</v>
      </c>
      <c r="C5612" t="s">
        <v>162</v>
      </c>
      <c r="D5612" s="9">
        <v>35482</v>
      </c>
      <c r="E5612" t="s">
        <v>1162</v>
      </c>
    </row>
    <row r="5613" spans="1:5">
      <c r="A5613" t="s">
        <v>6013</v>
      </c>
      <c r="B5613">
        <v>10014389124</v>
      </c>
      <c r="C5613" t="s">
        <v>44</v>
      </c>
      <c r="D5613" s="9">
        <v>35539</v>
      </c>
      <c r="E5613" t="s">
        <v>1164</v>
      </c>
    </row>
    <row r="5614" spans="1:5">
      <c r="A5614" t="s">
        <v>3131</v>
      </c>
      <c r="B5614">
        <v>10008993092</v>
      </c>
      <c r="C5614" t="s">
        <v>40</v>
      </c>
      <c r="D5614" s="9">
        <v>34776</v>
      </c>
      <c r="E5614" t="s">
        <v>1164</v>
      </c>
    </row>
    <row r="5615" spans="1:5">
      <c r="A5615" t="s">
        <v>7440</v>
      </c>
      <c r="B5615">
        <v>10023502777</v>
      </c>
      <c r="C5615" t="s">
        <v>148</v>
      </c>
      <c r="D5615" s="9">
        <v>35438</v>
      </c>
      <c r="E5615" t="s">
        <v>1164</v>
      </c>
    </row>
    <row r="5616" spans="1:5">
      <c r="A5616" t="s">
        <v>6016</v>
      </c>
      <c r="B5616">
        <v>10064670284</v>
      </c>
      <c r="C5616" t="s">
        <v>114</v>
      </c>
      <c r="D5616" s="9">
        <v>35801</v>
      </c>
      <c r="E5616" t="s">
        <v>1162</v>
      </c>
    </row>
    <row r="5617" spans="1:5">
      <c r="A5617" t="s">
        <v>6017</v>
      </c>
      <c r="B5617">
        <v>10010182758</v>
      </c>
      <c r="C5617" t="s">
        <v>24</v>
      </c>
      <c r="D5617" s="9">
        <v>35912</v>
      </c>
      <c r="E5617" t="s">
        <v>1164</v>
      </c>
    </row>
    <row r="5618" spans="1:5">
      <c r="A5618" t="s">
        <v>6018</v>
      </c>
      <c r="B5618">
        <v>10002170962</v>
      </c>
      <c r="C5618" t="s">
        <v>143</v>
      </c>
      <c r="D5618" s="9">
        <v>26303</v>
      </c>
      <c r="E5618" t="s">
        <v>1164</v>
      </c>
    </row>
    <row r="5619" spans="1:5">
      <c r="A5619" t="s">
        <v>6019</v>
      </c>
      <c r="B5619">
        <v>10015580608</v>
      </c>
      <c r="C5619" t="s">
        <v>30</v>
      </c>
      <c r="D5619" s="9">
        <v>33891</v>
      </c>
      <c r="E5619" t="s">
        <v>1164</v>
      </c>
    </row>
    <row r="5620" spans="1:5">
      <c r="A5620" t="s">
        <v>6020</v>
      </c>
      <c r="B5620">
        <v>10007755334</v>
      </c>
      <c r="C5620" t="s">
        <v>35</v>
      </c>
      <c r="D5620" s="9">
        <v>33628</v>
      </c>
      <c r="E5620" t="s">
        <v>1162</v>
      </c>
    </row>
    <row r="5621" spans="1:5">
      <c r="A5621" t="s">
        <v>6021</v>
      </c>
      <c r="B5621">
        <v>10065265826</v>
      </c>
      <c r="C5621" t="s">
        <v>42</v>
      </c>
      <c r="D5621" s="9">
        <v>31430</v>
      </c>
      <c r="E5621" t="s">
        <v>1164</v>
      </c>
    </row>
    <row r="5622" spans="1:5">
      <c r="A5622" t="s">
        <v>2491</v>
      </c>
      <c r="B5622">
        <v>10005796944</v>
      </c>
      <c r="C5622" t="s">
        <v>162</v>
      </c>
      <c r="D5622" s="9">
        <v>26729</v>
      </c>
      <c r="E5622" t="s">
        <v>1164</v>
      </c>
    </row>
    <row r="5623" spans="1:5">
      <c r="A5623" t="s">
        <v>6023</v>
      </c>
      <c r="B5623">
        <v>10063652996</v>
      </c>
      <c r="C5623" t="s">
        <v>254</v>
      </c>
      <c r="D5623" s="9">
        <v>35870</v>
      </c>
      <c r="E5623" t="s">
        <v>1164</v>
      </c>
    </row>
    <row r="5624" spans="1:5">
      <c r="A5624" t="s">
        <v>6015</v>
      </c>
      <c r="B5624">
        <v>10060030957</v>
      </c>
      <c r="C5624" t="s">
        <v>148</v>
      </c>
      <c r="D5624" s="9">
        <v>35150</v>
      </c>
      <c r="E5624" t="s">
        <v>1164</v>
      </c>
    </row>
    <row r="5625" spans="1:5">
      <c r="A5625" t="s">
        <v>6025</v>
      </c>
      <c r="B5625">
        <v>10009817188</v>
      </c>
      <c r="C5625" t="s">
        <v>22</v>
      </c>
      <c r="D5625" s="9">
        <v>35361</v>
      </c>
      <c r="E5625" t="s">
        <v>1162</v>
      </c>
    </row>
    <row r="5626" spans="1:5">
      <c r="A5626" t="s">
        <v>5121</v>
      </c>
      <c r="B5626">
        <v>10063110204</v>
      </c>
      <c r="C5626" t="s">
        <v>476</v>
      </c>
      <c r="D5626" s="9">
        <v>37040</v>
      </c>
      <c r="E5626" t="s">
        <v>1164</v>
      </c>
    </row>
    <row r="5627" spans="1:5">
      <c r="A5627" t="s">
        <v>6027</v>
      </c>
      <c r="B5627">
        <v>10010172452</v>
      </c>
      <c r="C5627" t="s">
        <v>140</v>
      </c>
      <c r="D5627" s="9">
        <v>35891</v>
      </c>
      <c r="E5627" t="s">
        <v>1164</v>
      </c>
    </row>
    <row r="5628" spans="1:5">
      <c r="A5628" t="s">
        <v>6028</v>
      </c>
      <c r="B5628">
        <v>10009532959</v>
      </c>
      <c r="C5628" t="s">
        <v>30</v>
      </c>
      <c r="D5628" s="9">
        <v>35508</v>
      </c>
      <c r="E5628" t="s">
        <v>1164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1162</v>
      </c>
    </row>
    <row r="5630" spans="1:5">
      <c r="A5630" t="s">
        <v>6030</v>
      </c>
      <c r="B5630">
        <v>10011143058</v>
      </c>
      <c r="C5630" t="s">
        <v>76</v>
      </c>
      <c r="D5630" s="9">
        <v>35903</v>
      </c>
      <c r="E5630" t="s">
        <v>1162</v>
      </c>
    </row>
    <row r="5631" spans="1:5">
      <c r="A5631" t="s">
        <v>5678</v>
      </c>
      <c r="B5631">
        <v>10080047414</v>
      </c>
      <c r="C5631" t="s">
        <v>482</v>
      </c>
      <c r="D5631" s="9">
        <v>35525</v>
      </c>
      <c r="E5631" t="s">
        <v>1164</v>
      </c>
    </row>
    <row r="5632" spans="1:5">
      <c r="A5632" t="s">
        <v>6032</v>
      </c>
      <c r="B5632">
        <v>10015998415</v>
      </c>
      <c r="C5632" t="s">
        <v>37</v>
      </c>
      <c r="D5632" s="9">
        <v>36110</v>
      </c>
      <c r="E5632" t="s">
        <v>1164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1164</v>
      </c>
    </row>
    <row r="5634" spans="1:5">
      <c r="A5634" t="s">
        <v>6034</v>
      </c>
      <c r="B5634">
        <v>10014871696</v>
      </c>
      <c r="C5634" t="s">
        <v>4298</v>
      </c>
      <c r="D5634" s="9">
        <v>35947</v>
      </c>
      <c r="E5634" t="s">
        <v>1162</v>
      </c>
    </row>
    <row r="5635" spans="1:5">
      <c r="A5635" t="s">
        <v>6035</v>
      </c>
      <c r="B5635">
        <v>10044450131</v>
      </c>
      <c r="C5635" t="s">
        <v>478</v>
      </c>
      <c r="D5635" s="9">
        <v>36131</v>
      </c>
      <c r="E5635" t="s">
        <v>1164</v>
      </c>
    </row>
    <row r="5636" spans="1:5">
      <c r="A5636" t="s">
        <v>6036</v>
      </c>
      <c r="B5636">
        <v>10004458344</v>
      </c>
      <c r="C5636" t="s">
        <v>35</v>
      </c>
      <c r="D5636" s="9">
        <v>29204</v>
      </c>
      <c r="E5636" t="s">
        <v>1162</v>
      </c>
    </row>
    <row r="5637" spans="1:5">
      <c r="A5637" t="s">
        <v>6037</v>
      </c>
      <c r="B5637">
        <v>10009836083</v>
      </c>
      <c r="C5637" t="s">
        <v>37</v>
      </c>
      <c r="D5637" s="9">
        <v>35187</v>
      </c>
      <c r="E5637" t="s">
        <v>1164</v>
      </c>
    </row>
    <row r="5638" spans="1:5">
      <c r="A5638" t="s">
        <v>6038</v>
      </c>
      <c r="B5638">
        <v>10002934737</v>
      </c>
      <c r="C5638" t="s">
        <v>140</v>
      </c>
      <c r="D5638" s="9">
        <v>31333</v>
      </c>
      <c r="E5638" t="s">
        <v>1164</v>
      </c>
    </row>
    <row r="5639" spans="1:5">
      <c r="A5639" t="s">
        <v>4680</v>
      </c>
      <c r="B5639">
        <v>10054329680</v>
      </c>
      <c r="C5639" t="s">
        <v>148</v>
      </c>
      <c r="D5639" s="9">
        <v>37434</v>
      </c>
      <c r="E5639" t="s">
        <v>1162</v>
      </c>
    </row>
    <row r="5640" spans="1:5">
      <c r="A5640" t="s">
        <v>6040</v>
      </c>
      <c r="B5640">
        <v>10009033108</v>
      </c>
      <c r="C5640" t="s">
        <v>44</v>
      </c>
      <c r="D5640" s="9">
        <v>34769</v>
      </c>
      <c r="E5640" t="s">
        <v>1164</v>
      </c>
    </row>
    <row r="5641" spans="1:5">
      <c r="A5641" t="s">
        <v>6041</v>
      </c>
      <c r="B5641">
        <v>10020811332</v>
      </c>
      <c r="C5641" t="s">
        <v>30</v>
      </c>
      <c r="D5641" s="9">
        <v>35257</v>
      </c>
      <c r="E5641" t="s">
        <v>1164</v>
      </c>
    </row>
    <row r="5642" spans="1:5">
      <c r="A5642" t="s">
        <v>6042</v>
      </c>
      <c r="B5642">
        <v>10011166300</v>
      </c>
      <c r="C5642" t="s">
        <v>478</v>
      </c>
      <c r="D5642" s="9">
        <v>36294</v>
      </c>
      <c r="E5642" t="s">
        <v>1162</v>
      </c>
    </row>
    <row r="5643" spans="1:5">
      <c r="A5643" t="s">
        <v>6043</v>
      </c>
      <c r="B5643">
        <v>10009878826</v>
      </c>
      <c r="C5643" t="s">
        <v>111</v>
      </c>
      <c r="D5643" s="9">
        <v>36058</v>
      </c>
      <c r="E5643" t="s">
        <v>1164</v>
      </c>
    </row>
    <row r="5644" spans="1:5">
      <c r="A5644" t="s">
        <v>6044</v>
      </c>
      <c r="B5644">
        <v>10015684173</v>
      </c>
      <c r="C5644" t="s">
        <v>26</v>
      </c>
      <c r="D5644" s="9">
        <v>35863</v>
      </c>
      <c r="E5644" t="s">
        <v>1164</v>
      </c>
    </row>
    <row r="5645" spans="1:5">
      <c r="A5645" t="s">
        <v>5024</v>
      </c>
      <c r="B5645">
        <v>10015769150</v>
      </c>
      <c r="C5645" t="s">
        <v>196</v>
      </c>
      <c r="D5645" s="9">
        <v>35836</v>
      </c>
      <c r="E5645" t="s">
        <v>1171</v>
      </c>
    </row>
    <row r="5646" spans="1:5">
      <c r="A5646" t="s">
        <v>6046</v>
      </c>
      <c r="B5646">
        <v>10009992701</v>
      </c>
      <c r="C5646" t="s">
        <v>26</v>
      </c>
      <c r="D5646" s="9">
        <v>35535</v>
      </c>
      <c r="E5646" t="s">
        <v>1162</v>
      </c>
    </row>
    <row r="5647" spans="1:5">
      <c r="A5647" t="s">
        <v>6047</v>
      </c>
      <c r="B5647">
        <v>10044254414</v>
      </c>
      <c r="C5647" t="s">
        <v>478</v>
      </c>
      <c r="D5647" s="9">
        <v>36006</v>
      </c>
      <c r="E5647" t="s">
        <v>1162</v>
      </c>
    </row>
    <row r="5648" spans="1:5">
      <c r="A5648" t="s">
        <v>6048</v>
      </c>
      <c r="B5648">
        <v>10015391254</v>
      </c>
      <c r="C5648" t="s">
        <v>35</v>
      </c>
      <c r="D5648" s="9">
        <v>36074</v>
      </c>
      <c r="E5648" t="s">
        <v>1164</v>
      </c>
    </row>
    <row r="5649" spans="1:5">
      <c r="A5649" t="s">
        <v>4625</v>
      </c>
      <c r="B5649">
        <v>10056606150</v>
      </c>
      <c r="C5649" t="s">
        <v>148</v>
      </c>
      <c r="D5649" s="9">
        <v>36331</v>
      </c>
      <c r="E5649" t="s">
        <v>1162</v>
      </c>
    </row>
    <row r="5650" spans="1:5">
      <c r="A5650" t="s">
        <v>7767</v>
      </c>
      <c r="B5650">
        <v>10045970607</v>
      </c>
      <c r="C5650" t="s">
        <v>162</v>
      </c>
      <c r="D5650" s="9">
        <v>22391</v>
      </c>
      <c r="E5650" t="s">
        <v>1164</v>
      </c>
    </row>
    <row r="5651" spans="1:5">
      <c r="A5651" t="s">
        <v>6051</v>
      </c>
      <c r="B5651">
        <v>10006897589</v>
      </c>
      <c r="C5651" t="s">
        <v>140</v>
      </c>
      <c r="D5651" s="9">
        <v>33686</v>
      </c>
      <c r="E5651" t="s">
        <v>1164</v>
      </c>
    </row>
    <row r="5652" spans="1:5">
      <c r="A5652" t="s">
        <v>6052</v>
      </c>
      <c r="B5652">
        <v>10009126973</v>
      </c>
      <c r="C5652" t="s">
        <v>111</v>
      </c>
      <c r="D5652" s="9">
        <v>34261</v>
      </c>
      <c r="E5652" t="s">
        <v>1162</v>
      </c>
    </row>
    <row r="5653" spans="1:5">
      <c r="A5653" t="s">
        <v>6053</v>
      </c>
      <c r="B5653">
        <v>10020950465</v>
      </c>
      <c r="C5653" t="s">
        <v>30</v>
      </c>
      <c r="D5653" s="9">
        <v>36332</v>
      </c>
      <c r="E5653" t="s">
        <v>1164</v>
      </c>
    </row>
    <row r="5654" spans="1:5">
      <c r="A5654" t="s">
        <v>6054</v>
      </c>
      <c r="B5654">
        <v>10050636509</v>
      </c>
      <c r="C5654" t="s">
        <v>28</v>
      </c>
      <c r="D5654" s="9">
        <v>36084</v>
      </c>
      <c r="E5654" t="s">
        <v>1164</v>
      </c>
    </row>
    <row r="5655" spans="1:5">
      <c r="A5655" t="s">
        <v>4626</v>
      </c>
      <c r="B5655">
        <v>10088487828</v>
      </c>
      <c r="C5655" t="s">
        <v>482</v>
      </c>
      <c r="D5655" s="9">
        <v>35528</v>
      </c>
      <c r="E5655" t="s">
        <v>1163</v>
      </c>
    </row>
    <row r="5656" spans="1:5">
      <c r="A5656" t="s">
        <v>6056</v>
      </c>
      <c r="B5656">
        <v>10016295475</v>
      </c>
      <c r="C5656" t="s">
        <v>30</v>
      </c>
      <c r="D5656" s="9">
        <v>35440</v>
      </c>
      <c r="E5656" t="s">
        <v>1164</v>
      </c>
    </row>
    <row r="5657" spans="1:5">
      <c r="A5657" t="s">
        <v>6057</v>
      </c>
      <c r="B5657">
        <v>10009123640</v>
      </c>
      <c r="C5657" t="s">
        <v>30</v>
      </c>
      <c r="D5657" s="9">
        <v>34909</v>
      </c>
      <c r="E5657" t="s">
        <v>1164</v>
      </c>
    </row>
    <row r="5658" spans="1:5">
      <c r="A5658" t="s">
        <v>6058</v>
      </c>
      <c r="B5658">
        <v>10010169422</v>
      </c>
      <c r="C5658" t="s">
        <v>28</v>
      </c>
      <c r="D5658" s="9">
        <v>35996</v>
      </c>
      <c r="E5658" t="s">
        <v>1164</v>
      </c>
    </row>
    <row r="5659" spans="1:5">
      <c r="A5659" t="s">
        <v>6059</v>
      </c>
      <c r="B5659">
        <v>10010084344</v>
      </c>
      <c r="C5659" t="s">
        <v>24</v>
      </c>
      <c r="D5659" s="9">
        <v>34693</v>
      </c>
      <c r="E5659" t="s">
        <v>1164</v>
      </c>
    </row>
    <row r="5660" spans="1:5">
      <c r="A5660" t="s">
        <v>6060</v>
      </c>
      <c r="B5660">
        <v>10010935116</v>
      </c>
      <c r="C5660" t="s">
        <v>30</v>
      </c>
      <c r="D5660" s="9">
        <v>35399</v>
      </c>
      <c r="E5660" t="s">
        <v>1164</v>
      </c>
    </row>
    <row r="5661" spans="1:5">
      <c r="A5661" t="s">
        <v>6061</v>
      </c>
      <c r="B5661">
        <v>10008011170</v>
      </c>
      <c r="C5661" t="s">
        <v>2606</v>
      </c>
      <c r="D5661" s="9">
        <v>33875</v>
      </c>
      <c r="E5661" t="s">
        <v>1164</v>
      </c>
    </row>
    <row r="5662" spans="1:5">
      <c r="A5662" t="s">
        <v>6062</v>
      </c>
      <c r="B5662">
        <v>10034771046</v>
      </c>
      <c r="C5662" t="s">
        <v>33</v>
      </c>
      <c r="D5662" s="9">
        <v>36327</v>
      </c>
      <c r="E5662" t="s">
        <v>1164</v>
      </c>
    </row>
    <row r="5663" spans="1:5">
      <c r="A5663" t="s">
        <v>6063</v>
      </c>
      <c r="B5663">
        <v>10014386191</v>
      </c>
      <c r="C5663" t="s">
        <v>28</v>
      </c>
      <c r="D5663" s="9">
        <v>35530</v>
      </c>
      <c r="E5663" t="s">
        <v>1162</v>
      </c>
    </row>
    <row r="5664" spans="1:5">
      <c r="A5664" t="s">
        <v>6064</v>
      </c>
      <c r="B5664">
        <v>10009531646</v>
      </c>
      <c r="C5664" t="s">
        <v>30</v>
      </c>
      <c r="D5664" s="9">
        <v>35472</v>
      </c>
      <c r="E5664" t="s">
        <v>1164</v>
      </c>
    </row>
    <row r="5665" spans="1:5">
      <c r="A5665" t="s">
        <v>6065</v>
      </c>
      <c r="B5665">
        <v>10021499931</v>
      </c>
      <c r="C5665" t="s">
        <v>30</v>
      </c>
      <c r="D5665" s="9">
        <v>33612</v>
      </c>
      <c r="E5665" t="s">
        <v>1164</v>
      </c>
    </row>
    <row r="5666" spans="1:5">
      <c r="A5666" t="s">
        <v>6066</v>
      </c>
      <c r="B5666">
        <v>10021305325</v>
      </c>
      <c r="C5666" t="s">
        <v>30</v>
      </c>
      <c r="D5666" s="9">
        <v>35866</v>
      </c>
      <c r="E5666" t="s">
        <v>1164</v>
      </c>
    </row>
    <row r="5667" spans="1:5">
      <c r="A5667" t="s">
        <v>6067</v>
      </c>
      <c r="B5667">
        <v>10013970004</v>
      </c>
      <c r="C5667" t="s">
        <v>30</v>
      </c>
      <c r="D5667" s="9">
        <v>24575</v>
      </c>
      <c r="E5667" t="s">
        <v>1164</v>
      </c>
    </row>
    <row r="5668" spans="1:5">
      <c r="A5668" t="s">
        <v>6068</v>
      </c>
      <c r="B5668">
        <v>10035531787</v>
      </c>
      <c r="C5668" t="s">
        <v>30</v>
      </c>
      <c r="D5668" s="9">
        <v>35703</v>
      </c>
      <c r="E5668" t="s">
        <v>1164</v>
      </c>
    </row>
    <row r="5669" spans="1:5">
      <c r="A5669" t="s">
        <v>6069</v>
      </c>
      <c r="B5669">
        <v>10021598648</v>
      </c>
      <c r="C5669" t="s">
        <v>30</v>
      </c>
      <c r="D5669" s="9">
        <v>30001</v>
      </c>
      <c r="E5669" t="s">
        <v>1164</v>
      </c>
    </row>
    <row r="5670" spans="1:5">
      <c r="A5670" t="s">
        <v>7474</v>
      </c>
      <c r="B5670">
        <v>10016209185</v>
      </c>
      <c r="C5670" t="s">
        <v>162</v>
      </c>
      <c r="D5670" s="9">
        <v>29111</v>
      </c>
      <c r="E5670" t="s">
        <v>1164</v>
      </c>
    </row>
    <row r="5671" spans="1:5">
      <c r="A5671" t="s">
        <v>6071</v>
      </c>
      <c r="B5671">
        <v>10016023875</v>
      </c>
      <c r="C5671" t="s">
        <v>254</v>
      </c>
      <c r="D5671" s="9">
        <v>35639</v>
      </c>
      <c r="E5671" t="s">
        <v>1164</v>
      </c>
    </row>
    <row r="5672" spans="1:5">
      <c r="A5672" t="s">
        <v>6072</v>
      </c>
      <c r="B5672">
        <v>10049091680</v>
      </c>
      <c r="C5672" t="s">
        <v>254</v>
      </c>
      <c r="D5672" s="9">
        <v>35741</v>
      </c>
      <c r="E5672" t="s">
        <v>1164</v>
      </c>
    </row>
    <row r="5673" spans="1:5">
      <c r="A5673" t="s">
        <v>6073</v>
      </c>
      <c r="B5673">
        <v>10064740713</v>
      </c>
      <c r="C5673" t="s">
        <v>323</v>
      </c>
      <c r="D5673" s="9">
        <v>35314</v>
      </c>
      <c r="E5673" t="s">
        <v>1164</v>
      </c>
    </row>
    <row r="5674" spans="1:5">
      <c r="A5674" t="s">
        <v>8147</v>
      </c>
      <c r="B5674">
        <v>10010876007</v>
      </c>
      <c r="C5674" t="s">
        <v>323</v>
      </c>
      <c r="D5674" s="9">
        <v>35935</v>
      </c>
      <c r="E5674" t="s">
        <v>1164</v>
      </c>
    </row>
    <row r="5675" spans="1:5">
      <c r="A5675" t="s">
        <v>6074</v>
      </c>
      <c r="B5675">
        <v>10010877320</v>
      </c>
      <c r="C5675" t="s">
        <v>323</v>
      </c>
      <c r="D5675" s="9">
        <v>36118</v>
      </c>
      <c r="E5675" t="s">
        <v>1164</v>
      </c>
    </row>
    <row r="5676" spans="1:5">
      <c r="A5676" t="s">
        <v>6075</v>
      </c>
      <c r="B5676">
        <v>10007199101</v>
      </c>
      <c r="C5676" t="s">
        <v>152</v>
      </c>
      <c r="D5676" s="9">
        <v>33710</v>
      </c>
      <c r="E5676" t="s">
        <v>1164</v>
      </c>
    </row>
    <row r="5677" spans="1:5">
      <c r="A5677" t="s">
        <v>6076</v>
      </c>
      <c r="B5677">
        <v>10015718125</v>
      </c>
      <c r="C5677" t="s">
        <v>32</v>
      </c>
      <c r="D5677" s="9">
        <v>36136</v>
      </c>
      <c r="E5677" t="s">
        <v>1164</v>
      </c>
    </row>
    <row r="5678" spans="1:5">
      <c r="A5678" t="s">
        <v>6077</v>
      </c>
      <c r="B5678">
        <v>10042434955</v>
      </c>
      <c r="C5678" t="s">
        <v>35</v>
      </c>
      <c r="D5678" s="9">
        <v>36481</v>
      </c>
      <c r="E5678" t="s">
        <v>1164</v>
      </c>
    </row>
    <row r="5679" spans="1:5">
      <c r="A5679" t="s">
        <v>6078</v>
      </c>
      <c r="B5679">
        <v>10011231974</v>
      </c>
      <c r="C5679" t="s">
        <v>35</v>
      </c>
      <c r="D5679" s="9">
        <v>35198</v>
      </c>
      <c r="E5679" t="s">
        <v>1162</v>
      </c>
    </row>
    <row r="5680" spans="1:5">
      <c r="A5680" t="s">
        <v>6079</v>
      </c>
      <c r="B5680">
        <v>10005509479</v>
      </c>
      <c r="C5680" t="s">
        <v>61</v>
      </c>
      <c r="D5680" s="9">
        <v>32253</v>
      </c>
      <c r="E5680" t="s">
        <v>1164</v>
      </c>
    </row>
    <row r="5681" spans="1:5">
      <c r="A5681" t="s">
        <v>6080</v>
      </c>
      <c r="B5681">
        <v>10023470849</v>
      </c>
      <c r="C5681" t="s">
        <v>26</v>
      </c>
      <c r="D5681" s="9">
        <v>34506</v>
      </c>
      <c r="E5681" t="s">
        <v>1162</v>
      </c>
    </row>
    <row r="5682" spans="1:5">
      <c r="A5682" t="s">
        <v>2478</v>
      </c>
      <c r="B5682">
        <v>10064646945</v>
      </c>
      <c r="C5682" t="s">
        <v>162</v>
      </c>
      <c r="D5682" s="9">
        <v>29943</v>
      </c>
      <c r="E5682" t="s">
        <v>1162</v>
      </c>
    </row>
    <row r="5683" spans="1:5">
      <c r="A5683" t="s">
        <v>6381</v>
      </c>
      <c r="B5683">
        <v>10010917332</v>
      </c>
      <c r="C5683" t="s">
        <v>162</v>
      </c>
      <c r="D5683" s="9">
        <v>32386</v>
      </c>
      <c r="E5683" t="s">
        <v>1164</v>
      </c>
    </row>
    <row r="5684" spans="1:5">
      <c r="A5684" t="s">
        <v>4730</v>
      </c>
      <c r="B5684">
        <v>10056514911</v>
      </c>
      <c r="C5684" t="s">
        <v>162</v>
      </c>
      <c r="D5684" s="9">
        <v>25537</v>
      </c>
      <c r="E5684" t="s">
        <v>1162</v>
      </c>
    </row>
    <row r="5685" spans="1:5">
      <c r="A5685" t="s">
        <v>6084</v>
      </c>
      <c r="B5685">
        <v>10045480755</v>
      </c>
      <c r="C5685" t="s">
        <v>28</v>
      </c>
      <c r="D5685" s="9">
        <v>35002</v>
      </c>
      <c r="E5685" t="s">
        <v>1164</v>
      </c>
    </row>
    <row r="5686" spans="1:5">
      <c r="A5686" t="s">
        <v>6085</v>
      </c>
      <c r="B5686">
        <v>10013859260</v>
      </c>
      <c r="C5686" t="s">
        <v>28</v>
      </c>
      <c r="D5686" s="9">
        <v>35171</v>
      </c>
      <c r="E5686" t="s">
        <v>1164</v>
      </c>
    </row>
    <row r="5687" spans="1:5">
      <c r="A5687" t="s">
        <v>6086</v>
      </c>
      <c r="B5687">
        <v>10015765918</v>
      </c>
      <c r="C5687" t="s">
        <v>28</v>
      </c>
      <c r="D5687" s="9">
        <v>36294</v>
      </c>
      <c r="E5687" t="s">
        <v>1162</v>
      </c>
    </row>
    <row r="5688" spans="1:5">
      <c r="A5688" t="s">
        <v>5193</v>
      </c>
      <c r="B5688">
        <v>10015771978</v>
      </c>
      <c r="C5688" t="s">
        <v>40</v>
      </c>
      <c r="D5688" s="9">
        <v>34799</v>
      </c>
      <c r="E5688" t="s">
        <v>1164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1162</v>
      </c>
    </row>
    <row r="5690" spans="1:5">
      <c r="A5690" t="s">
        <v>6089</v>
      </c>
      <c r="B5690">
        <v>10009032401</v>
      </c>
      <c r="C5690" t="s">
        <v>44</v>
      </c>
      <c r="D5690" s="9">
        <v>34895</v>
      </c>
      <c r="E5690" t="s">
        <v>1164</v>
      </c>
    </row>
    <row r="5691" spans="1:5">
      <c r="A5691" t="s">
        <v>1732</v>
      </c>
      <c r="B5691">
        <v>10082374505</v>
      </c>
      <c r="C5691" t="s">
        <v>40</v>
      </c>
      <c r="D5691" s="9">
        <v>29236</v>
      </c>
      <c r="E5691" t="s">
        <v>1164</v>
      </c>
    </row>
    <row r="5692" spans="1:5">
      <c r="A5692" t="s">
        <v>6091</v>
      </c>
      <c r="B5692">
        <v>10049173425</v>
      </c>
      <c r="C5692" t="s">
        <v>2606</v>
      </c>
      <c r="D5692" s="9">
        <v>35353</v>
      </c>
      <c r="E5692" t="s">
        <v>1164</v>
      </c>
    </row>
    <row r="5693" spans="1:5">
      <c r="A5693" t="s">
        <v>4302</v>
      </c>
      <c r="B5693">
        <v>10010605720</v>
      </c>
      <c r="C5693" t="s">
        <v>40</v>
      </c>
      <c r="D5693" s="9">
        <v>35646</v>
      </c>
      <c r="E5693" t="s">
        <v>1164</v>
      </c>
    </row>
    <row r="5694" spans="1:5">
      <c r="A5694" t="s">
        <v>6093</v>
      </c>
      <c r="B5694">
        <v>10015860187</v>
      </c>
      <c r="C5694" t="s">
        <v>102</v>
      </c>
      <c r="D5694" s="9">
        <v>36419</v>
      </c>
      <c r="E5694" t="s">
        <v>1164</v>
      </c>
    </row>
    <row r="5695" spans="1:5">
      <c r="A5695" t="s">
        <v>6094</v>
      </c>
      <c r="B5695">
        <v>10046003949</v>
      </c>
      <c r="C5695" t="s">
        <v>635</v>
      </c>
      <c r="D5695" s="9">
        <v>32479</v>
      </c>
      <c r="E5695" t="s">
        <v>1162</v>
      </c>
    </row>
    <row r="5696" spans="1:5">
      <c r="A5696" t="s">
        <v>6095</v>
      </c>
      <c r="B5696">
        <v>10008983291</v>
      </c>
      <c r="C5696" t="s">
        <v>24</v>
      </c>
      <c r="D5696" s="9">
        <v>34688</v>
      </c>
      <c r="E5696" t="s">
        <v>1164</v>
      </c>
    </row>
    <row r="5697" spans="1:5">
      <c r="A5697" t="s">
        <v>6096</v>
      </c>
      <c r="B5697">
        <v>10015856551</v>
      </c>
      <c r="C5697" t="s">
        <v>24</v>
      </c>
      <c r="D5697" s="9">
        <v>35959</v>
      </c>
      <c r="E5697" t="s">
        <v>1162</v>
      </c>
    </row>
    <row r="5698" spans="1:5">
      <c r="A5698" t="s">
        <v>6097</v>
      </c>
      <c r="B5698">
        <v>10014407009</v>
      </c>
      <c r="C5698" t="s">
        <v>24</v>
      </c>
      <c r="D5698" s="9">
        <v>35686</v>
      </c>
      <c r="E5698" t="s">
        <v>1162</v>
      </c>
    </row>
    <row r="5699" spans="1:5">
      <c r="A5699" t="s">
        <v>6098</v>
      </c>
      <c r="B5699">
        <v>10003240992</v>
      </c>
      <c r="C5699" t="s">
        <v>111</v>
      </c>
      <c r="D5699" s="9">
        <v>29959</v>
      </c>
      <c r="E5699" t="s">
        <v>1162</v>
      </c>
    </row>
    <row r="5700" spans="1:5">
      <c r="A5700" t="s">
        <v>6012</v>
      </c>
      <c r="B5700">
        <v>10014681639</v>
      </c>
      <c r="C5700" t="s">
        <v>162</v>
      </c>
      <c r="D5700" s="9">
        <v>33351</v>
      </c>
      <c r="E5700" t="s">
        <v>1162</v>
      </c>
    </row>
    <row r="5701" spans="1:5">
      <c r="A5701" t="s">
        <v>3648</v>
      </c>
      <c r="B5701">
        <v>10010924103</v>
      </c>
      <c r="C5701" t="s">
        <v>162</v>
      </c>
      <c r="D5701" s="9">
        <v>36024</v>
      </c>
      <c r="E5701" t="s">
        <v>1164</v>
      </c>
    </row>
    <row r="5702" spans="1:5">
      <c r="A5702" t="s">
        <v>6101</v>
      </c>
      <c r="B5702">
        <v>10004521291</v>
      </c>
      <c r="C5702" t="s">
        <v>26</v>
      </c>
      <c r="D5702" s="9">
        <v>32281</v>
      </c>
      <c r="E5702" t="s">
        <v>1164</v>
      </c>
    </row>
    <row r="5703" spans="1:5">
      <c r="A5703" t="s">
        <v>6102</v>
      </c>
      <c r="B5703">
        <v>10015082874</v>
      </c>
      <c r="C5703" t="s">
        <v>24</v>
      </c>
      <c r="D5703" s="9">
        <v>35916</v>
      </c>
      <c r="E5703" t="s">
        <v>1164</v>
      </c>
    </row>
    <row r="5704" spans="1:5">
      <c r="A5704" t="s">
        <v>6103</v>
      </c>
      <c r="B5704">
        <v>10035247053</v>
      </c>
      <c r="C5704" t="s">
        <v>42</v>
      </c>
      <c r="D5704" s="9">
        <v>33366</v>
      </c>
      <c r="E5704" t="s">
        <v>1164</v>
      </c>
    </row>
    <row r="5705" spans="1:5">
      <c r="A5705" t="s">
        <v>2533</v>
      </c>
      <c r="B5705">
        <v>10021108796</v>
      </c>
      <c r="C5705" t="s">
        <v>30</v>
      </c>
      <c r="D5705" s="9">
        <v>24576</v>
      </c>
      <c r="E5705" t="s">
        <v>1164</v>
      </c>
    </row>
    <row r="5706" spans="1:5">
      <c r="A5706" t="s">
        <v>6104</v>
      </c>
      <c r="B5706">
        <v>10049089963</v>
      </c>
      <c r="C5706" t="s">
        <v>254</v>
      </c>
      <c r="D5706" s="9">
        <v>35155</v>
      </c>
      <c r="E5706" t="s">
        <v>1164</v>
      </c>
    </row>
    <row r="5707" spans="1:5">
      <c r="A5707" t="s">
        <v>6529</v>
      </c>
      <c r="B5707">
        <v>10063777177</v>
      </c>
      <c r="C5707" t="s">
        <v>482</v>
      </c>
      <c r="D5707" s="9">
        <v>29369</v>
      </c>
      <c r="E5707" t="s">
        <v>1162</v>
      </c>
    </row>
    <row r="5708" spans="1:5">
      <c r="A5708" t="s">
        <v>6106</v>
      </c>
      <c r="B5708">
        <v>10008983695</v>
      </c>
      <c r="C5708" t="s">
        <v>24</v>
      </c>
      <c r="D5708" s="9">
        <v>34518</v>
      </c>
      <c r="E5708" t="s">
        <v>1164</v>
      </c>
    </row>
    <row r="5709" spans="1:5">
      <c r="A5709" t="s">
        <v>6107</v>
      </c>
      <c r="B5709">
        <v>10003292324</v>
      </c>
      <c r="C5709" t="s">
        <v>111</v>
      </c>
      <c r="D5709" s="9">
        <v>31188</v>
      </c>
      <c r="E5709" t="s">
        <v>1162</v>
      </c>
    </row>
    <row r="5710" spans="1:5">
      <c r="A5710" t="s">
        <v>6108</v>
      </c>
      <c r="B5710">
        <v>10003181378</v>
      </c>
      <c r="C5710" t="s">
        <v>22</v>
      </c>
      <c r="D5710" s="9">
        <v>30726</v>
      </c>
      <c r="E5710" t="s">
        <v>1164</v>
      </c>
    </row>
    <row r="5711" spans="1:5">
      <c r="A5711" t="s">
        <v>6109</v>
      </c>
      <c r="B5711">
        <v>10005969019</v>
      </c>
      <c r="C5711" t="s">
        <v>100</v>
      </c>
      <c r="D5711" s="9">
        <v>32673</v>
      </c>
      <c r="E5711" t="s">
        <v>1162</v>
      </c>
    </row>
    <row r="5712" spans="1:5">
      <c r="A5712" t="s">
        <v>6110</v>
      </c>
      <c r="B5712">
        <v>10009690987</v>
      </c>
      <c r="C5712" t="s">
        <v>42</v>
      </c>
      <c r="D5712" s="9">
        <v>35182</v>
      </c>
      <c r="E5712" t="s">
        <v>1162</v>
      </c>
    </row>
    <row r="5713" spans="1:5">
      <c r="A5713" t="s">
        <v>5437</v>
      </c>
      <c r="B5713">
        <v>10060044293</v>
      </c>
      <c r="C5713" t="s">
        <v>148</v>
      </c>
      <c r="D5713" s="9">
        <v>35932</v>
      </c>
      <c r="E5713" t="s">
        <v>1162</v>
      </c>
    </row>
    <row r="5714" spans="1:5">
      <c r="A5714" t="s">
        <v>6112</v>
      </c>
      <c r="B5714">
        <v>10007809793</v>
      </c>
      <c r="C5714" t="s">
        <v>100</v>
      </c>
      <c r="D5714" s="9">
        <v>34411</v>
      </c>
      <c r="E5714" t="s">
        <v>1164</v>
      </c>
    </row>
    <row r="5715" spans="1:5">
      <c r="A5715" t="s">
        <v>6113</v>
      </c>
      <c r="B5715">
        <v>10009432424</v>
      </c>
      <c r="C5715" t="s">
        <v>323</v>
      </c>
      <c r="D5715" s="9">
        <v>34634</v>
      </c>
      <c r="E5715" t="s">
        <v>1162</v>
      </c>
    </row>
    <row r="5716" spans="1:5">
      <c r="A5716" t="s">
        <v>4836</v>
      </c>
      <c r="B5716">
        <v>10034790951</v>
      </c>
      <c r="C5716" t="s">
        <v>83</v>
      </c>
      <c r="D5716" s="9">
        <v>37660</v>
      </c>
      <c r="E5716" t="s">
        <v>1162</v>
      </c>
    </row>
    <row r="5717" spans="1:5">
      <c r="A5717" t="s">
        <v>6115</v>
      </c>
      <c r="B5717">
        <v>10007230322</v>
      </c>
      <c r="C5717" t="s">
        <v>33</v>
      </c>
      <c r="D5717" s="9">
        <v>34030</v>
      </c>
      <c r="E5717" t="s">
        <v>1164</v>
      </c>
    </row>
    <row r="5718" spans="1:5">
      <c r="A5718" t="s">
        <v>6116</v>
      </c>
      <c r="B5718">
        <v>10008197389</v>
      </c>
      <c r="C5718" t="s">
        <v>30</v>
      </c>
      <c r="D5718" s="9">
        <v>33635</v>
      </c>
      <c r="E5718" t="s">
        <v>1164</v>
      </c>
    </row>
    <row r="5719" spans="1:5">
      <c r="A5719" t="s">
        <v>6117</v>
      </c>
      <c r="B5719">
        <v>10010173563</v>
      </c>
      <c r="C5719" t="s">
        <v>28</v>
      </c>
      <c r="D5719" s="9">
        <v>35725</v>
      </c>
      <c r="E5719" t="s">
        <v>1162</v>
      </c>
    </row>
    <row r="5720" spans="1:5">
      <c r="A5720" t="s">
        <v>6118</v>
      </c>
      <c r="B5720">
        <v>10007896285</v>
      </c>
      <c r="C5720" t="s">
        <v>323</v>
      </c>
      <c r="D5720" s="9">
        <v>34091</v>
      </c>
      <c r="E5720" t="s">
        <v>1162</v>
      </c>
    </row>
    <row r="5721" spans="1:5">
      <c r="A5721" t="s">
        <v>6119</v>
      </c>
      <c r="B5721">
        <v>10005483716</v>
      </c>
      <c r="C5721" t="s">
        <v>33</v>
      </c>
      <c r="D5721" s="9">
        <v>32161</v>
      </c>
      <c r="E5721" t="s">
        <v>1164</v>
      </c>
    </row>
    <row r="5722" spans="1:5">
      <c r="A5722" t="s">
        <v>6120</v>
      </c>
      <c r="B5722">
        <v>10007898915</v>
      </c>
      <c r="C5722" t="s">
        <v>24</v>
      </c>
      <c r="D5722" s="9">
        <v>34452</v>
      </c>
      <c r="E5722" t="s">
        <v>1164</v>
      </c>
    </row>
    <row r="5723" spans="1:5">
      <c r="A5723" t="s">
        <v>6121</v>
      </c>
      <c r="B5723">
        <v>10015536249</v>
      </c>
      <c r="C5723" t="s">
        <v>100</v>
      </c>
      <c r="D5723" s="9">
        <v>32189</v>
      </c>
      <c r="E5723" t="s">
        <v>1164</v>
      </c>
    </row>
    <row r="5724" spans="1:5">
      <c r="A5724" t="s">
        <v>6122</v>
      </c>
      <c r="B5724">
        <v>10014489558</v>
      </c>
      <c r="C5724" t="s">
        <v>100</v>
      </c>
      <c r="D5724" s="9">
        <v>36035</v>
      </c>
      <c r="E5724" t="s">
        <v>1164</v>
      </c>
    </row>
    <row r="5725" spans="1:5">
      <c r="A5725" t="s">
        <v>6123</v>
      </c>
      <c r="B5725">
        <v>10009595405</v>
      </c>
      <c r="C5725" t="s">
        <v>254</v>
      </c>
      <c r="D5725" s="9">
        <v>32809</v>
      </c>
      <c r="E5725" t="s">
        <v>1164</v>
      </c>
    </row>
    <row r="5726" spans="1:5">
      <c r="A5726" t="s">
        <v>5620</v>
      </c>
      <c r="B5726">
        <v>10010820938</v>
      </c>
      <c r="C5726" t="s">
        <v>102</v>
      </c>
      <c r="D5726" s="9">
        <v>30205</v>
      </c>
      <c r="E5726" t="s">
        <v>1164</v>
      </c>
    </row>
    <row r="5727" spans="1:5">
      <c r="A5727" t="s">
        <v>6124</v>
      </c>
      <c r="B5727">
        <v>10010653816</v>
      </c>
      <c r="C5727" t="s">
        <v>210</v>
      </c>
      <c r="D5727" s="9">
        <v>35766</v>
      </c>
      <c r="E5727" t="s">
        <v>1164</v>
      </c>
    </row>
    <row r="5728" spans="1:5">
      <c r="A5728" t="s">
        <v>6125</v>
      </c>
      <c r="B5728">
        <v>10006895670</v>
      </c>
      <c r="C5728" t="s">
        <v>56</v>
      </c>
      <c r="D5728" s="9">
        <v>33798</v>
      </c>
      <c r="E5728" t="s">
        <v>1164</v>
      </c>
    </row>
    <row r="5729" spans="1:5">
      <c r="A5729" t="s">
        <v>6126</v>
      </c>
      <c r="B5729">
        <v>10004713473</v>
      </c>
      <c r="C5729" t="s">
        <v>152</v>
      </c>
      <c r="D5729" s="9">
        <v>32456</v>
      </c>
      <c r="E5729" t="s">
        <v>1164</v>
      </c>
    </row>
    <row r="5730" spans="1:5">
      <c r="A5730" t="s">
        <v>6127</v>
      </c>
      <c r="B5730">
        <v>10007505356</v>
      </c>
      <c r="C5730" t="s">
        <v>140</v>
      </c>
      <c r="D5730" s="9">
        <v>34109</v>
      </c>
      <c r="E5730" t="s">
        <v>1164</v>
      </c>
    </row>
    <row r="5731" spans="1:5">
      <c r="A5731" t="s">
        <v>6128</v>
      </c>
      <c r="B5731">
        <v>10007741590</v>
      </c>
      <c r="C5731" t="s">
        <v>254</v>
      </c>
      <c r="D5731" s="9">
        <v>33487</v>
      </c>
      <c r="E5731" t="s">
        <v>1164</v>
      </c>
    </row>
    <row r="5732" spans="1:5">
      <c r="A5732" t="s">
        <v>4325</v>
      </c>
      <c r="B5732">
        <v>10009023711</v>
      </c>
      <c r="C5732" t="s">
        <v>54</v>
      </c>
      <c r="D5732" s="9">
        <v>34233</v>
      </c>
      <c r="E5732" t="s">
        <v>1162</v>
      </c>
    </row>
    <row r="5733" spans="1:5">
      <c r="A5733" t="s">
        <v>8148</v>
      </c>
      <c r="B5733">
        <v>10011208635</v>
      </c>
      <c r="C5733" t="s">
        <v>2672</v>
      </c>
      <c r="D5733" s="9">
        <v>26596</v>
      </c>
      <c r="E5733" t="s">
        <v>1162</v>
      </c>
    </row>
    <row r="5734" spans="1:5">
      <c r="A5734" t="s">
        <v>6130</v>
      </c>
      <c r="B5734">
        <v>10010165984</v>
      </c>
      <c r="C5734" t="s">
        <v>42</v>
      </c>
      <c r="D5734" s="9">
        <v>34291</v>
      </c>
      <c r="E5734" t="s">
        <v>1164</v>
      </c>
    </row>
    <row r="5735" spans="1:5">
      <c r="A5735" t="s">
        <v>6131</v>
      </c>
      <c r="B5735">
        <v>10009178608</v>
      </c>
      <c r="C5735" t="s">
        <v>628</v>
      </c>
      <c r="D5735" s="9">
        <v>34766</v>
      </c>
      <c r="E5735" t="s">
        <v>1164</v>
      </c>
    </row>
    <row r="5736" spans="1:5">
      <c r="A5736" t="s">
        <v>6132</v>
      </c>
      <c r="B5736">
        <v>10015983358</v>
      </c>
      <c r="C5736" t="s">
        <v>210</v>
      </c>
      <c r="D5736" s="9">
        <v>29504</v>
      </c>
      <c r="E5736" t="s">
        <v>1164</v>
      </c>
    </row>
    <row r="5737" spans="1:5">
      <c r="A5737" t="s">
        <v>6133</v>
      </c>
      <c r="B5737">
        <v>10009139303</v>
      </c>
      <c r="C5737" t="s">
        <v>33</v>
      </c>
      <c r="D5737" s="9">
        <v>35228</v>
      </c>
      <c r="E5737" t="s">
        <v>1162</v>
      </c>
    </row>
    <row r="5738" spans="1:5">
      <c r="A5738" t="s">
        <v>6134</v>
      </c>
      <c r="B5738">
        <v>10006726225</v>
      </c>
      <c r="C5738" t="s">
        <v>635</v>
      </c>
      <c r="D5738" s="9">
        <v>26815</v>
      </c>
      <c r="E5738" t="s">
        <v>1164</v>
      </c>
    </row>
    <row r="5739" spans="1:5">
      <c r="A5739" t="s">
        <v>2154</v>
      </c>
      <c r="B5739">
        <v>10095976733</v>
      </c>
      <c r="C5739" t="s">
        <v>54</v>
      </c>
      <c r="D5739" s="9">
        <v>36394</v>
      </c>
      <c r="E5739" t="s">
        <v>1164</v>
      </c>
    </row>
    <row r="5740" spans="1:5">
      <c r="A5740" t="s">
        <v>1303</v>
      </c>
      <c r="B5740">
        <v>10049020851</v>
      </c>
      <c r="C5740" t="s">
        <v>482</v>
      </c>
      <c r="D5740" s="9">
        <v>26419</v>
      </c>
      <c r="E5740" t="s">
        <v>1164</v>
      </c>
    </row>
    <row r="5741" spans="1:5">
      <c r="A5741" t="s">
        <v>6137</v>
      </c>
      <c r="B5741">
        <v>10009673207</v>
      </c>
      <c r="C5741" t="s">
        <v>152</v>
      </c>
      <c r="D5741" s="9">
        <v>35478</v>
      </c>
      <c r="E5741" t="s">
        <v>1164</v>
      </c>
    </row>
    <row r="5742" spans="1:5">
      <c r="A5742" t="s">
        <v>6138</v>
      </c>
      <c r="B5742">
        <v>10003245642</v>
      </c>
      <c r="C5742" t="s">
        <v>205</v>
      </c>
      <c r="D5742" s="9">
        <v>30891</v>
      </c>
      <c r="E5742" t="s">
        <v>1164</v>
      </c>
    </row>
    <row r="5743" spans="1:5">
      <c r="A5743" t="s">
        <v>6139</v>
      </c>
      <c r="B5743">
        <v>10079277575</v>
      </c>
      <c r="C5743" t="s">
        <v>323</v>
      </c>
      <c r="D5743" s="9">
        <v>32937</v>
      </c>
      <c r="E5743" t="s">
        <v>1162</v>
      </c>
    </row>
    <row r="5744" spans="1:5">
      <c r="A5744" t="s">
        <v>6140</v>
      </c>
      <c r="B5744">
        <v>10006137656</v>
      </c>
      <c r="C5744" t="s">
        <v>254</v>
      </c>
      <c r="D5744" s="9">
        <v>32929</v>
      </c>
      <c r="E5744" t="s">
        <v>1164</v>
      </c>
    </row>
    <row r="5745" spans="1:5">
      <c r="A5745" t="s">
        <v>6141</v>
      </c>
      <c r="B5745">
        <v>10007767963</v>
      </c>
      <c r="C5745" t="s">
        <v>635</v>
      </c>
      <c r="D5745" s="9">
        <v>34302</v>
      </c>
      <c r="E5745" t="s">
        <v>1162</v>
      </c>
    </row>
    <row r="5746" spans="1:5">
      <c r="A5746" t="s">
        <v>6142</v>
      </c>
      <c r="B5746">
        <v>10009002489</v>
      </c>
      <c r="C5746" t="s">
        <v>22</v>
      </c>
      <c r="D5746" s="9">
        <v>34913</v>
      </c>
      <c r="E5746" t="s">
        <v>1164</v>
      </c>
    </row>
    <row r="5747" spans="1:5">
      <c r="A5747" t="s">
        <v>6143</v>
      </c>
      <c r="B5747">
        <v>10016303054</v>
      </c>
      <c r="C5747" t="s">
        <v>140</v>
      </c>
      <c r="D5747" s="9">
        <v>33653</v>
      </c>
      <c r="E5747" t="s">
        <v>1164</v>
      </c>
    </row>
    <row r="5748" spans="1:5">
      <c r="A5748" t="s">
        <v>6144</v>
      </c>
      <c r="B5748">
        <v>10006903047</v>
      </c>
      <c r="C5748" t="s">
        <v>44</v>
      </c>
      <c r="D5748" s="9">
        <v>33369</v>
      </c>
      <c r="E5748" t="s">
        <v>1164</v>
      </c>
    </row>
    <row r="5749" spans="1:5">
      <c r="A5749" t="s">
        <v>6145</v>
      </c>
      <c r="B5749">
        <v>10009704024</v>
      </c>
      <c r="C5749" t="s">
        <v>44</v>
      </c>
      <c r="D5749" s="9">
        <v>34445</v>
      </c>
      <c r="E5749" t="s">
        <v>1164</v>
      </c>
    </row>
    <row r="5750" spans="1:5">
      <c r="A5750" t="s">
        <v>6146</v>
      </c>
      <c r="B5750">
        <v>10011207524</v>
      </c>
      <c r="C5750" t="s">
        <v>102</v>
      </c>
      <c r="D5750" s="9">
        <v>34918</v>
      </c>
      <c r="E5750" t="s">
        <v>1164</v>
      </c>
    </row>
    <row r="5751" spans="1:5">
      <c r="A5751" t="s">
        <v>6147</v>
      </c>
      <c r="B5751">
        <v>10016130474</v>
      </c>
      <c r="C5751" t="s">
        <v>111</v>
      </c>
      <c r="D5751" s="9">
        <v>36341</v>
      </c>
      <c r="E5751" t="s">
        <v>1162</v>
      </c>
    </row>
    <row r="5752" spans="1:5">
      <c r="A5752" t="s">
        <v>6148</v>
      </c>
      <c r="B5752">
        <v>10006896478</v>
      </c>
      <c r="C5752" t="s">
        <v>205</v>
      </c>
      <c r="D5752" s="9">
        <v>33279</v>
      </c>
      <c r="E5752" t="s">
        <v>1164</v>
      </c>
    </row>
    <row r="5753" spans="1:5">
      <c r="A5753" t="s">
        <v>6149</v>
      </c>
      <c r="B5753">
        <v>10014146624</v>
      </c>
      <c r="C5753" t="s">
        <v>323</v>
      </c>
      <c r="D5753" s="9">
        <v>35245</v>
      </c>
      <c r="E5753" t="s">
        <v>1164</v>
      </c>
    </row>
    <row r="5754" spans="1:5">
      <c r="A5754" t="s">
        <v>6150</v>
      </c>
      <c r="B5754">
        <v>10010821443</v>
      </c>
      <c r="C5754" t="s">
        <v>102</v>
      </c>
      <c r="D5754" s="9">
        <v>35766</v>
      </c>
      <c r="E5754" t="s">
        <v>1164</v>
      </c>
    </row>
    <row r="5755" spans="1:5">
      <c r="A5755" t="s">
        <v>6151</v>
      </c>
      <c r="B5755">
        <v>10004594043</v>
      </c>
      <c r="C5755" t="s">
        <v>205</v>
      </c>
      <c r="D5755" s="9">
        <v>31785</v>
      </c>
      <c r="E5755" t="s">
        <v>1171</v>
      </c>
    </row>
    <row r="5756" spans="1:5">
      <c r="A5756" t="s">
        <v>6152</v>
      </c>
      <c r="B5756">
        <v>10016262941</v>
      </c>
      <c r="C5756" t="s">
        <v>254</v>
      </c>
      <c r="D5756" s="9">
        <v>35859</v>
      </c>
      <c r="E5756" t="s">
        <v>1164</v>
      </c>
    </row>
    <row r="5757" spans="1:5">
      <c r="A5757" t="s">
        <v>6153</v>
      </c>
      <c r="B5757">
        <v>10010776983</v>
      </c>
      <c r="C5757" t="s">
        <v>635</v>
      </c>
      <c r="D5757" s="9">
        <v>36041</v>
      </c>
      <c r="E5757" t="s">
        <v>1162</v>
      </c>
    </row>
    <row r="5758" spans="1:5">
      <c r="A5758" t="s">
        <v>6154</v>
      </c>
      <c r="B5758">
        <v>10007946809</v>
      </c>
      <c r="C5758" t="s">
        <v>93</v>
      </c>
      <c r="D5758" s="9">
        <v>33542</v>
      </c>
      <c r="E5758" t="s">
        <v>1162</v>
      </c>
    </row>
    <row r="5759" spans="1:5">
      <c r="A5759" t="s">
        <v>6155</v>
      </c>
      <c r="B5759">
        <v>10009002792</v>
      </c>
      <c r="C5759" t="s">
        <v>22</v>
      </c>
      <c r="D5759" s="9">
        <v>34960</v>
      </c>
      <c r="E5759" t="s">
        <v>1162</v>
      </c>
    </row>
    <row r="5760" spans="1:5">
      <c r="A5760" t="s">
        <v>6156</v>
      </c>
      <c r="B5760">
        <v>10009836487</v>
      </c>
      <c r="C5760" t="s">
        <v>37</v>
      </c>
      <c r="D5760" s="9">
        <v>35546</v>
      </c>
      <c r="E5760" t="s">
        <v>1164</v>
      </c>
    </row>
    <row r="5761" spans="1:5">
      <c r="A5761" t="s">
        <v>6157</v>
      </c>
      <c r="B5761">
        <v>10009323094</v>
      </c>
      <c r="C5761" t="s">
        <v>140</v>
      </c>
      <c r="D5761" s="9">
        <v>32245</v>
      </c>
      <c r="E5761" t="s">
        <v>1164</v>
      </c>
    </row>
    <row r="5762" spans="1:5">
      <c r="A5762" t="s">
        <v>6158</v>
      </c>
      <c r="B5762">
        <v>10003035676</v>
      </c>
      <c r="C5762" t="s">
        <v>42</v>
      </c>
      <c r="E5762" t="s">
        <v>1164</v>
      </c>
    </row>
    <row r="5763" spans="1:5">
      <c r="A5763" t="s">
        <v>6159</v>
      </c>
      <c r="B5763">
        <v>10010088788</v>
      </c>
      <c r="C5763" t="s">
        <v>323</v>
      </c>
      <c r="D5763" s="9">
        <v>34762</v>
      </c>
      <c r="E5763" t="s">
        <v>1164</v>
      </c>
    </row>
    <row r="5764" spans="1:5">
      <c r="A5764" t="s">
        <v>6160</v>
      </c>
      <c r="B5764">
        <v>10008696436</v>
      </c>
      <c r="C5764" t="s">
        <v>44</v>
      </c>
      <c r="D5764" s="9">
        <v>34420</v>
      </c>
      <c r="E5764" t="s">
        <v>1164</v>
      </c>
    </row>
    <row r="5765" spans="1:5">
      <c r="A5765" t="s">
        <v>6161</v>
      </c>
      <c r="B5765">
        <v>10011155485</v>
      </c>
      <c r="C5765" t="s">
        <v>210</v>
      </c>
      <c r="D5765" s="9">
        <v>35807</v>
      </c>
      <c r="E5765" t="s">
        <v>1164</v>
      </c>
    </row>
    <row r="5766" spans="1:5">
      <c r="A5766" t="s">
        <v>2424</v>
      </c>
      <c r="B5766">
        <v>10010695343</v>
      </c>
      <c r="C5766" t="s">
        <v>54</v>
      </c>
      <c r="D5766" s="9">
        <v>35603</v>
      </c>
      <c r="E5766" t="s">
        <v>1164</v>
      </c>
    </row>
    <row r="5767" spans="1:5">
      <c r="A5767" t="s">
        <v>6163</v>
      </c>
      <c r="B5767">
        <v>10015992048</v>
      </c>
      <c r="C5767" t="s">
        <v>93</v>
      </c>
      <c r="D5767" s="9">
        <v>36177</v>
      </c>
      <c r="E5767" t="s">
        <v>1164</v>
      </c>
    </row>
    <row r="5768" spans="1:5">
      <c r="A5768" t="s">
        <v>1172</v>
      </c>
      <c r="B5768">
        <v>10048100765</v>
      </c>
      <c r="C5768" t="s">
        <v>40</v>
      </c>
      <c r="D5768" s="9">
        <v>36766</v>
      </c>
      <c r="E5768" t="s">
        <v>1162</v>
      </c>
    </row>
    <row r="5769" spans="1:5">
      <c r="A5769" t="s">
        <v>6165</v>
      </c>
      <c r="B5769">
        <v>10009523663</v>
      </c>
      <c r="C5769" t="s">
        <v>22</v>
      </c>
      <c r="D5769" s="9">
        <v>35094</v>
      </c>
      <c r="E5769" t="s">
        <v>1164</v>
      </c>
    </row>
    <row r="5770" spans="1:5">
      <c r="A5770" t="s">
        <v>6166</v>
      </c>
      <c r="B5770">
        <v>10009014314</v>
      </c>
      <c r="C5770" t="s">
        <v>56</v>
      </c>
      <c r="D5770" s="9">
        <v>34721</v>
      </c>
      <c r="E5770" t="s">
        <v>1162</v>
      </c>
    </row>
    <row r="5771" spans="1:5">
      <c r="A5771" t="s">
        <v>6167</v>
      </c>
      <c r="B5771">
        <v>10009163753</v>
      </c>
      <c r="C5771" t="s">
        <v>26</v>
      </c>
      <c r="D5771" s="9">
        <v>35258</v>
      </c>
      <c r="E5771" t="s">
        <v>1162</v>
      </c>
    </row>
    <row r="5772" spans="1:5">
      <c r="A5772" t="s">
        <v>6168</v>
      </c>
      <c r="B5772">
        <v>10004657802</v>
      </c>
      <c r="C5772" t="s">
        <v>42</v>
      </c>
      <c r="D5772" s="9">
        <v>30243</v>
      </c>
      <c r="E5772" t="s">
        <v>1164</v>
      </c>
    </row>
    <row r="5773" spans="1:5">
      <c r="A5773" t="s">
        <v>6169</v>
      </c>
      <c r="B5773">
        <v>10007234261</v>
      </c>
      <c r="C5773" t="s">
        <v>323</v>
      </c>
      <c r="D5773" s="9">
        <v>33573</v>
      </c>
      <c r="E5773" t="s">
        <v>1164</v>
      </c>
    </row>
    <row r="5774" spans="1:5">
      <c r="A5774" t="s">
        <v>6170</v>
      </c>
      <c r="B5774">
        <v>10016128757</v>
      </c>
      <c r="C5774" t="s">
        <v>30</v>
      </c>
      <c r="D5774" s="9">
        <v>35383</v>
      </c>
      <c r="E5774" t="s">
        <v>1164</v>
      </c>
    </row>
    <row r="5775" spans="1:5">
      <c r="A5775" t="s">
        <v>6171</v>
      </c>
      <c r="B5775">
        <v>10010963206</v>
      </c>
      <c r="C5775" t="s">
        <v>254</v>
      </c>
      <c r="D5775" s="9">
        <v>35217</v>
      </c>
      <c r="E5775" t="s">
        <v>1164</v>
      </c>
    </row>
    <row r="5776" spans="1:5">
      <c r="A5776" t="s">
        <v>6172</v>
      </c>
      <c r="B5776">
        <v>10009074635</v>
      </c>
      <c r="C5776" t="s">
        <v>478</v>
      </c>
      <c r="D5776" s="9">
        <v>34748</v>
      </c>
      <c r="E5776" t="s">
        <v>1164</v>
      </c>
    </row>
    <row r="5777" spans="1:5">
      <c r="A5777" t="s">
        <v>6000</v>
      </c>
      <c r="B5777">
        <v>10016594357</v>
      </c>
      <c r="C5777" t="s">
        <v>83</v>
      </c>
      <c r="D5777" s="9">
        <v>35853</v>
      </c>
      <c r="E5777" t="s">
        <v>1164</v>
      </c>
    </row>
    <row r="5778" spans="1:5">
      <c r="A5778" t="s">
        <v>6174</v>
      </c>
      <c r="B5778">
        <v>10007357937</v>
      </c>
      <c r="C5778" t="s">
        <v>76</v>
      </c>
      <c r="D5778" s="9">
        <v>34226</v>
      </c>
      <c r="E5778" t="s">
        <v>1164</v>
      </c>
    </row>
    <row r="5779" spans="1:5">
      <c r="A5779" t="s">
        <v>6175</v>
      </c>
      <c r="B5779">
        <v>10009014516</v>
      </c>
      <c r="C5779" t="s">
        <v>56</v>
      </c>
      <c r="D5779" s="9">
        <v>34824</v>
      </c>
      <c r="E5779" t="s">
        <v>1164</v>
      </c>
    </row>
    <row r="5780" spans="1:5">
      <c r="A5780" t="s">
        <v>6176</v>
      </c>
      <c r="B5780">
        <v>10016301539</v>
      </c>
      <c r="C5780" t="s">
        <v>140</v>
      </c>
      <c r="D5780" s="9">
        <v>35501</v>
      </c>
      <c r="E5780" t="s">
        <v>1164</v>
      </c>
    </row>
    <row r="5781" spans="1:5">
      <c r="A5781" t="s">
        <v>6177</v>
      </c>
      <c r="B5781">
        <v>10009854776</v>
      </c>
      <c r="C5781" t="s">
        <v>42</v>
      </c>
      <c r="D5781" s="9">
        <v>34008</v>
      </c>
      <c r="E5781" t="s">
        <v>1164</v>
      </c>
    </row>
    <row r="5782" spans="1:5">
      <c r="A5782" t="s">
        <v>6178</v>
      </c>
      <c r="B5782">
        <v>10008712503</v>
      </c>
      <c r="C5782" t="s">
        <v>323</v>
      </c>
      <c r="D5782" s="9">
        <v>34629</v>
      </c>
      <c r="E5782" t="s">
        <v>1164</v>
      </c>
    </row>
    <row r="5783" spans="1:5">
      <c r="A5783" t="s">
        <v>6179</v>
      </c>
      <c r="B5783">
        <v>10015150875</v>
      </c>
      <c r="C5783" t="s">
        <v>143</v>
      </c>
      <c r="D5783" s="9">
        <v>35847</v>
      </c>
      <c r="E5783" t="s">
        <v>1162</v>
      </c>
    </row>
    <row r="5784" spans="1:5">
      <c r="A5784" t="s">
        <v>6180</v>
      </c>
      <c r="B5784">
        <v>10009322185</v>
      </c>
      <c r="C5784" t="s">
        <v>254</v>
      </c>
      <c r="D5784" s="9">
        <v>34549</v>
      </c>
      <c r="E5784" t="s">
        <v>1164</v>
      </c>
    </row>
    <row r="5785" spans="1:5">
      <c r="A5785" t="s">
        <v>6181</v>
      </c>
      <c r="B5785">
        <v>10014615254</v>
      </c>
      <c r="C5785" t="s">
        <v>1296</v>
      </c>
      <c r="D5785" s="9">
        <v>35680</v>
      </c>
      <c r="E5785" t="s">
        <v>1164</v>
      </c>
    </row>
    <row r="5786" spans="1:5">
      <c r="A5786" t="s">
        <v>6182</v>
      </c>
      <c r="B5786">
        <v>10015031243</v>
      </c>
      <c r="C5786" t="s">
        <v>111</v>
      </c>
      <c r="D5786" s="9">
        <v>31966</v>
      </c>
      <c r="E5786" t="s">
        <v>1162</v>
      </c>
    </row>
    <row r="5787" spans="1:5">
      <c r="A5787" t="s">
        <v>2134</v>
      </c>
      <c r="B5787">
        <v>10010828820</v>
      </c>
      <c r="C5787" t="s">
        <v>54</v>
      </c>
      <c r="D5787" s="9">
        <v>35936</v>
      </c>
      <c r="E5787" t="s">
        <v>1164</v>
      </c>
    </row>
    <row r="5788" spans="1:5">
      <c r="A5788" t="s">
        <v>6184</v>
      </c>
      <c r="B5788">
        <v>10008009958</v>
      </c>
      <c r="C5788" t="s">
        <v>93</v>
      </c>
      <c r="D5788" s="9">
        <v>34668</v>
      </c>
      <c r="E5788" t="s">
        <v>1164</v>
      </c>
    </row>
    <row r="5789" spans="1:5">
      <c r="A5789" t="s">
        <v>6185</v>
      </c>
      <c r="B5789">
        <v>10010114353</v>
      </c>
      <c r="C5789" t="s">
        <v>56</v>
      </c>
      <c r="D5789" s="9">
        <v>35931</v>
      </c>
      <c r="E5789" t="s">
        <v>1164</v>
      </c>
    </row>
    <row r="5790" spans="1:5">
      <c r="A5790" t="s">
        <v>6186</v>
      </c>
      <c r="B5790">
        <v>10010738890</v>
      </c>
      <c r="C5790" t="s">
        <v>140</v>
      </c>
      <c r="D5790" s="9">
        <v>30947</v>
      </c>
      <c r="E5790" t="s">
        <v>1164</v>
      </c>
    </row>
    <row r="5791" spans="1:5">
      <c r="A5791" t="s">
        <v>6187</v>
      </c>
      <c r="B5791">
        <v>10007275788</v>
      </c>
      <c r="C5791" t="s">
        <v>323</v>
      </c>
      <c r="D5791" s="9">
        <v>32986</v>
      </c>
      <c r="E5791" t="s">
        <v>1164</v>
      </c>
    </row>
    <row r="5792" spans="1:5">
      <c r="A5792" t="s">
        <v>6188</v>
      </c>
      <c r="B5792">
        <v>10010088081</v>
      </c>
      <c r="C5792" t="s">
        <v>44</v>
      </c>
      <c r="D5792" s="9">
        <v>34709</v>
      </c>
      <c r="E5792" t="s">
        <v>1164</v>
      </c>
    </row>
    <row r="5793" spans="1:5">
      <c r="A5793" t="s">
        <v>6189</v>
      </c>
      <c r="B5793">
        <v>10061276702</v>
      </c>
      <c r="C5793" t="s">
        <v>205</v>
      </c>
      <c r="D5793" s="9">
        <v>35595</v>
      </c>
      <c r="E5793" t="s">
        <v>1164</v>
      </c>
    </row>
    <row r="5794" spans="1:5">
      <c r="A5794" t="s">
        <v>6190</v>
      </c>
      <c r="B5794">
        <v>10009813047</v>
      </c>
      <c r="C5794" t="s">
        <v>50</v>
      </c>
      <c r="D5794" s="9">
        <v>35283</v>
      </c>
      <c r="E5794" t="s">
        <v>1164</v>
      </c>
    </row>
    <row r="5795" spans="1:5">
      <c r="A5795" t="s">
        <v>6191</v>
      </c>
      <c r="B5795">
        <v>10009828306</v>
      </c>
      <c r="C5795" t="s">
        <v>205</v>
      </c>
      <c r="D5795" s="9">
        <v>34011</v>
      </c>
      <c r="E5795" t="s">
        <v>1164</v>
      </c>
    </row>
    <row r="5796" spans="1:5">
      <c r="A5796" t="s">
        <v>6192</v>
      </c>
      <c r="B5796">
        <v>10061280035</v>
      </c>
      <c r="C5796" t="s">
        <v>1296</v>
      </c>
      <c r="D5796" s="9">
        <v>34423</v>
      </c>
      <c r="E5796" t="s">
        <v>1164</v>
      </c>
    </row>
    <row r="5797" spans="1:5">
      <c r="A5797" t="s">
        <v>6594</v>
      </c>
      <c r="B5797">
        <v>10112003355</v>
      </c>
      <c r="C5797" t="s">
        <v>54</v>
      </c>
      <c r="D5797" s="9">
        <v>37307</v>
      </c>
      <c r="E5797" t="s">
        <v>1162</v>
      </c>
    </row>
    <row r="5798" spans="1:5">
      <c r="A5798" t="s">
        <v>6194</v>
      </c>
      <c r="B5798">
        <v>10023480953</v>
      </c>
      <c r="C5798" t="s">
        <v>37</v>
      </c>
      <c r="D5798" s="9">
        <v>35038</v>
      </c>
      <c r="E5798" t="s">
        <v>1164</v>
      </c>
    </row>
    <row r="5799" spans="1:5">
      <c r="A5799" t="s">
        <v>6195</v>
      </c>
      <c r="B5799">
        <v>10010962293</v>
      </c>
      <c r="C5799" t="s">
        <v>254</v>
      </c>
      <c r="D5799" s="9">
        <v>35517</v>
      </c>
      <c r="E5799" t="s">
        <v>1164</v>
      </c>
    </row>
    <row r="5800" spans="1:5">
      <c r="A5800" t="s">
        <v>6196</v>
      </c>
      <c r="B5800">
        <v>10009494159</v>
      </c>
      <c r="C5800" t="s">
        <v>100</v>
      </c>
      <c r="D5800" s="9">
        <v>27128</v>
      </c>
      <c r="E5800" t="s">
        <v>1164</v>
      </c>
    </row>
    <row r="5801" spans="1:5">
      <c r="A5801" t="s">
        <v>6197</v>
      </c>
      <c r="B5801">
        <v>10045668085</v>
      </c>
      <c r="C5801" t="s">
        <v>478</v>
      </c>
      <c r="D5801" s="9">
        <v>36037</v>
      </c>
      <c r="E5801" t="s">
        <v>1164</v>
      </c>
    </row>
    <row r="5802" spans="1:5">
      <c r="A5802" t="s">
        <v>6198</v>
      </c>
      <c r="B5802">
        <v>10007052587</v>
      </c>
      <c r="C5802" t="s">
        <v>76</v>
      </c>
      <c r="D5802" s="9">
        <v>33580</v>
      </c>
      <c r="E5802" t="s">
        <v>1162</v>
      </c>
    </row>
    <row r="5803" spans="1:5">
      <c r="A5803" t="s">
        <v>5102</v>
      </c>
      <c r="B5803">
        <v>10101986184</v>
      </c>
      <c r="C5803" t="s">
        <v>54</v>
      </c>
      <c r="D5803" s="9">
        <v>37546</v>
      </c>
      <c r="E5803" t="s">
        <v>1164</v>
      </c>
    </row>
    <row r="5804" spans="1:5">
      <c r="A5804" t="s">
        <v>6200</v>
      </c>
      <c r="B5804">
        <v>10015992250</v>
      </c>
      <c r="C5804" t="s">
        <v>93</v>
      </c>
      <c r="D5804" s="9">
        <v>36073</v>
      </c>
      <c r="E5804" t="s">
        <v>1164</v>
      </c>
    </row>
    <row r="5805" spans="1:5">
      <c r="A5805" t="s">
        <v>6201</v>
      </c>
      <c r="B5805">
        <v>10009003301</v>
      </c>
      <c r="C5805" t="s">
        <v>22</v>
      </c>
      <c r="D5805" s="9">
        <v>34951</v>
      </c>
      <c r="E5805" t="s">
        <v>1164</v>
      </c>
    </row>
    <row r="5806" spans="1:5">
      <c r="A5806" t="s">
        <v>6202</v>
      </c>
      <c r="B5806">
        <v>10009148191</v>
      </c>
      <c r="C5806" t="s">
        <v>30</v>
      </c>
      <c r="D5806" s="9">
        <v>35042</v>
      </c>
      <c r="E5806" t="s">
        <v>1164</v>
      </c>
    </row>
    <row r="5807" spans="1:5">
      <c r="A5807" t="s">
        <v>5927</v>
      </c>
      <c r="B5807">
        <v>10015339724</v>
      </c>
      <c r="C5807" t="s">
        <v>37</v>
      </c>
      <c r="D5807" s="9">
        <v>35755</v>
      </c>
      <c r="E5807" t="s">
        <v>1164</v>
      </c>
    </row>
    <row r="5808" spans="1:5">
      <c r="A5808" t="s">
        <v>6203</v>
      </c>
      <c r="B5808">
        <v>10016298812</v>
      </c>
      <c r="C5808" t="s">
        <v>140</v>
      </c>
      <c r="D5808" s="9">
        <v>32245</v>
      </c>
      <c r="E5808" t="s">
        <v>1164</v>
      </c>
    </row>
    <row r="5809" spans="1:5">
      <c r="A5809" t="s">
        <v>6204</v>
      </c>
      <c r="B5809">
        <v>10016264759</v>
      </c>
      <c r="C5809" t="s">
        <v>42</v>
      </c>
      <c r="D5809" s="9">
        <v>34233</v>
      </c>
      <c r="E5809" t="s">
        <v>1164</v>
      </c>
    </row>
    <row r="5810" spans="1:5">
      <c r="A5810" t="s">
        <v>6205</v>
      </c>
      <c r="B5810">
        <v>10016138356</v>
      </c>
      <c r="C5810" t="s">
        <v>323</v>
      </c>
      <c r="D5810" s="9">
        <v>34427</v>
      </c>
      <c r="E5810" t="s">
        <v>1164</v>
      </c>
    </row>
    <row r="5811" spans="1:5">
      <c r="A5811" t="s">
        <v>6206</v>
      </c>
      <c r="B5811">
        <v>10010171240</v>
      </c>
      <c r="C5811" t="s">
        <v>111</v>
      </c>
      <c r="D5811" s="9">
        <v>35943</v>
      </c>
      <c r="E5811" t="s">
        <v>1162</v>
      </c>
    </row>
    <row r="5812" spans="1:5">
      <c r="A5812" t="s">
        <v>6391</v>
      </c>
      <c r="B5812">
        <v>10009498809</v>
      </c>
      <c r="C5812" t="s">
        <v>83</v>
      </c>
      <c r="D5812" s="9">
        <v>35411</v>
      </c>
      <c r="E5812" t="s">
        <v>1164</v>
      </c>
    </row>
    <row r="5813" spans="1:5">
      <c r="A5813" t="s">
        <v>6208</v>
      </c>
      <c r="B5813">
        <v>10010916322</v>
      </c>
      <c r="C5813" t="s">
        <v>37</v>
      </c>
      <c r="D5813" s="9">
        <v>35120</v>
      </c>
      <c r="E5813" t="s">
        <v>1164</v>
      </c>
    </row>
    <row r="5814" spans="1:5">
      <c r="A5814" t="s">
        <v>6209</v>
      </c>
      <c r="B5814">
        <v>10010875704</v>
      </c>
      <c r="C5814" t="s">
        <v>323</v>
      </c>
      <c r="D5814" s="9">
        <v>35449</v>
      </c>
      <c r="E5814" t="s">
        <v>1164</v>
      </c>
    </row>
    <row r="5815" spans="1:5">
      <c r="A5815" t="s">
        <v>6210</v>
      </c>
      <c r="B5815">
        <v>10009337141</v>
      </c>
      <c r="C5815" t="s">
        <v>44</v>
      </c>
      <c r="D5815" s="9">
        <v>35210</v>
      </c>
      <c r="E5815" t="s">
        <v>1164</v>
      </c>
    </row>
    <row r="5816" spans="1:5">
      <c r="A5816" t="s">
        <v>6211</v>
      </c>
      <c r="B5816">
        <v>10014206642</v>
      </c>
      <c r="C5816" t="s">
        <v>111</v>
      </c>
      <c r="D5816" s="9">
        <v>30658</v>
      </c>
      <c r="E5816" t="s">
        <v>1164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1164</v>
      </c>
    </row>
    <row r="5818" spans="1:5">
      <c r="A5818" t="s">
        <v>6213</v>
      </c>
      <c r="B5818">
        <v>10011140331</v>
      </c>
      <c r="C5818" t="s">
        <v>22</v>
      </c>
      <c r="D5818" s="9">
        <v>36076</v>
      </c>
      <c r="E5818" t="s">
        <v>1164</v>
      </c>
    </row>
    <row r="5819" spans="1:5">
      <c r="A5819" t="s">
        <v>6214</v>
      </c>
      <c r="B5819">
        <v>10004872717</v>
      </c>
      <c r="C5819" t="s">
        <v>323</v>
      </c>
      <c r="D5819" s="9">
        <v>32260</v>
      </c>
      <c r="E5819" t="s">
        <v>1164</v>
      </c>
    </row>
    <row r="5820" spans="1:5">
      <c r="A5820" t="s">
        <v>6215</v>
      </c>
      <c r="B5820">
        <v>10010658159</v>
      </c>
      <c r="C5820" t="s">
        <v>205</v>
      </c>
      <c r="D5820" s="9">
        <v>35008</v>
      </c>
      <c r="E5820" t="s">
        <v>1164</v>
      </c>
    </row>
    <row r="5821" spans="1:5">
      <c r="A5821" t="s">
        <v>6216</v>
      </c>
      <c r="B5821">
        <v>10008698052</v>
      </c>
      <c r="C5821" t="s">
        <v>143</v>
      </c>
      <c r="D5821" s="9">
        <v>34440</v>
      </c>
      <c r="E5821" t="s">
        <v>1162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1162</v>
      </c>
    </row>
    <row r="5823" spans="1:5">
      <c r="A5823" t="s">
        <v>6218</v>
      </c>
      <c r="B5823">
        <v>10007080172</v>
      </c>
      <c r="C5823" t="s">
        <v>76</v>
      </c>
      <c r="D5823" s="9">
        <v>33484</v>
      </c>
      <c r="E5823" t="s">
        <v>1162</v>
      </c>
    </row>
    <row r="5824" spans="1:5">
      <c r="A5824" t="s">
        <v>6219</v>
      </c>
      <c r="B5824">
        <v>10009523562</v>
      </c>
      <c r="C5824" t="s">
        <v>22</v>
      </c>
      <c r="D5824" s="9">
        <v>35255</v>
      </c>
      <c r="E5824" t="s">
        <v>1164</v>
      </c>
    </row>
    <row r="5825" spans="1:5">
      <c r="A5825" t="s">
        <v>6220</v>
      </c>
      <c r="B5825">
        <v>10016311542</v>
      </c>
      <c r="C5825" t="s">
        <v>140</v>
      </c>
      <c r="D5825" s="9">
        <v>35006</v>
      </c>
      <c r="E5825" t="s">
        <v>1164</v>
      </c>
    </row>
    <row r="5826" spans="1:5">
      <c r="A5826" t="s">
        <v>6221</v>
      </c>
      <c r="B5826">
        <v>10013830766</v>
      </c>
      <c r="C5826" t="s">
        <v>44</v>
      </c>
      <c r="D5826" s="9">
        <v>35107</v>
      </c>
      <c r="E5826" t="s">
        <v>1164</v>
      </c>
    </row>
    <row r="5827" spans="1:5">
      <c r="A5827" t="s">
        <v>6222</v>
      </c>
      <c r="B5827">
        <v>10015971840</v>
      </c>
      <c r="C5827" t="s">
        <v>1296</v>
      </c>
      <c r="D5827" s="9">
        <v>35987</v>
      </c>
      <c r="E5827" t="s">
        <v>1164</v>
      </c>
    </row>
    <row r="5828" spans="1:5">
      <c r="A5828" t="s">
        <v>6223</v>
      </c>
      <c r="B5828">
        <v>10015509270</v>
      </c>
      <c r="C5828" t="s">
        <v>22</v>
      </c>
      <c r="D5828" s="9">
        <v>35809</v>
      </c>
      <c r="E5828" t="s">
        <v>1164</v>
      </c>
    </row>
    <row r="5829" spans="1:5">
      <c r="A5829" t="s">
        <v>6224</v>
      </c>
      <c r="B5829">
        <v>10016306286</v>
      </c>
      <c r="C5829" t="s">
        <v>140</v>
      </c>
      <c r="D5829" s="9">
        <v>34591</v>
      </c>
      <c r="E5829" t="s">
        <v>1164</v>
      </c>
    </row>
    <row r="5830" spans="1:5">
      <c r="A5830" t="s">
        <v>6225</v>
      </c>
      <c r="B5830">
        <v>10015973052</v>
      </c>
      <c r="C5830" t="s">
        <v>1296</v>
      </c>
      <c r="D5830" s="9">
        <v>29566</v>
      </c>
      <c r="E5830" t="s">
        <v>1164</v>
      </c>
    </row>
    <row r="5831" spans="1:5">
      <c r="A5831" t="s">
        <v>6226</v>
      </c>
      <c r="B5831">
        <v>10015992351</v>
      </c>
      <c r="C5831" t="s">
        <v>93</v>
      </c>
      <c r="D5831" s="9">
        <v>36427</v>
      </c>
      <c r="E5831" t="s">
        <v>1164</v>
      </c>
    </row>
    <row r="5832" spans="1:5">
      <c r="A5832" t="s">
        <v>4396</v>
      </c>
      <c r="B5832">
        <v>10007900733</v>
      </c>
      <c r="C5832" t="s">
        <v>482</v>
      </c>
      <c r="D5832" s="9">
        <v>34412</v>
      </c>
      <c r="E5832" t="s">
        <v>1164</v>
      </c>
    </row>
    <row r="5833" spans="1:5">
      <c r="A5833" t="s">
        <v>6228</v>
      </c>
      <c r="B5833">
        <v>10009148700</v>
      </c>
      <c r="C5833" t="s">
        <v>30</v>
      </c>
      <c r="D5833" s="9">
        <v>34928</v>
      </c>
      <c r="E5833" t="s">
        <v>1164</v>
      </c>
    </row>
    <row r="5834" spans="1:5">
      <c r="A5834" t="s">
        <v>6229</v>
      </c>
      <c r="B5834">
        <v>10022863284</v>
      </c>
      <c r="C5834" t="s">
        <v>22</v>
      </c>
      <c r="D5834" s="9">
        <v>35482</v>
      </c>
      <c r="E5834" t="s">
        <v>1164</v>
      </c>
    </row>
    <row r="5835" spans="1:5">
      <c r="A5835" t="s">
        <v>6230</v>
      </c>
      <c r="B5835">
        <v>10010738991</v>
      </c>
      <c r="C5835" t="s">
        <v>140</v>
      </c>
      <c r="D5835" s="9">
        <v>35006</v>
      </c>
      <c r="E5835" t="s">
        <v>1164</v>
      </c>
    </row>
    <row r="5836" spans="1:5">
      <c r="A5836" t="s">
        <v>6231</v>
      </c>
      <c r="B5836">
        <v>10016138255</v>
      </c>
      <c r="C5836" t="s">
        <v>323</v>
      </c>
      <c r="D5836" s="9">
        <v>25290</v>
      </c>
      <c r="E5836" t="s">
        <v>1164</v>
      </c>
    </row>
    <row r="5837" spans="1:5">
      <c r="A5837" t="s">
        <v>6232</v>
      </c>
      <c r="B5837">
        <v>10008983901</v>
      </c>
      <c r="C5837" t="s">
        <v>24</v>
      </c>
      <c r="D5837" s="9">
        <v>34451</v>
      </c>
      <c r="E5837" t="s">
        <v>1164</v>
      </c>
    </row>
    <row r="5838" spans="1:5">
      <c r="A5838" t="s">
        <v>6233</v>
      </c>
      <c r="B5838">
        <v>10018131708</v>
      </c>
      <c r="C5838" t="s">
        <v>111</v>
      </c>
      <c r="D5838" s="9">
        <v>35551</v>
      </c>
      <c r="E5838" t="s">
        <v>1163</v>
      </c>
    </row>
    <row r="5839" spans="1:5">
      <c r="A5839" t="s">
        <v>6234</v>
      </c>
      <c r="B5839">
        <v>10016096122</v>
      </c>
      <c r="C5839" t="s">
        <v>93</v>
      </c>
      <c r="D5839" s="9">
        <v>36040</v>
      </c>
      <c r="E5839" t="s">
        <v>1164</v>
      </c>
    </row>
    <row r="5840" spans="1:5">
      <c r="A5840" t="s">
        <v>6235</v>
      </c>
      <c r="B5840">
        <v>10045481462</v>
      </c>
      <c r="C5840" t="s">
        <v>28</v>
      </c>
      <c r="D5840" s="9">
        <v>35367</v>
      </c>
      <c r="E5840" t="s">
        <v>1162</v>
      </c>
    </row>
    <row r="5841" spans="1:5">
      <c r="A5841" t="s">
        <v>6236</v>
      </c>
      <c r="B5841">
        <v>10010173260</v>
      </c>
      <c r="C5841" t="s">
        <v>44</v>
      </c>
      <c r="D5841" s="9">
        <v>35535</v>
      </c>
      <c r="E5841" t="s">
        <v>1164</v>
      </c>
    </row>
    <row r="5842" spans="1:5">
      <c r="A5842" t="s">
        <v>6237</v>
      </c>
      <c r="B5842">
        <v>10007055419</v>
      </c>
      <c r="C5842" t="s">
        <v>111</v>
      </c>
      <c r="D5842" s="9">
        <v>32330</v>
      </c>
      <c r="E5842" t="s">
        <v>1164</v>
      </c>
    </row>
    <row r="5843" spans="1:5">
      <c r="A5843" t="s">
        <v>6238</v>
      </c>
      <c r="B5843">
        <v>10014481171</v>
      </c>
      <c r="C5843" t="s">
        <v>28</v>
      </c>
      <c r="D5843" s="9">
        <v>35435</v>
      </c>
      <c r="E5843" t="s">
        <v>1162</v>
      </c>
    </row>
    <row r="5844" spans="1:5">
      <c r="A5844" t="s">
        <v>3922</v>
      </c>
      <c r="B5844">
        <v>10036121669</v>
      </c>
      <c r="C5844" t="s">
        <v>482</v>
      </c>
      <c r="D5844" s="9">
        <v>37067</v>
      </c>
      <c r="E5844" t="s">
        <v>1162</v>
      </c>
    </row>
    <row r="5845" spans="1:5">
      <c r="A5845" t="s">
        <v>6240</v>
      </c>
      <c r="B5845">
        <v>10010920463</v>
      </c>
      <c r="C5845" t="s">
        <v>205</v>
      </c>
      <c r="D5845" s="9">
        <v>32599</v>
      </c>
      <c r="E5845" t="s">
        <v>1164</v>
      </c>
    </row>
    <row r="5846" spans="1:5">
      <c r="A5846" t="s">
        <v>6241</v>
      </c>
      <c r="B5846">
        <v>10007907100</v>
      </c>
      <c r="C5846" t="s">
        <v>478</v>
      </c>
      <c r="D5846" s="9">
        <v>32806</v>
      </c>
      <c r="E5846" t="s">
        <v>1162</v>
      </c>
    </row>
    <row r="5847" spans="1:5">
      <c r="A5847" t="s">
        <v>6242</v>
      </c>
      <c r="B5847">
        <v>10010719793</v>
      </c>
      <c r="C5847" t="s">
        <v>93</v>
      </c>
      <c r="D5847" s="9">
        <v>35782</v>
      </c>
      <c r="E5847" t="s">
        <v>1164</v>
      </c>
    </row>
    <row r="5848" spans="1:5">
      <c r="A5848" t="s">
        <v>6243</v>
      </c>
      <c r="B5848">
        <v>10010092226</v>
      </c>
      <c r="C5848" t="s">
        <v>44</v>
      </c>
      <c r="D5848" s="9">
        <v>35091</v>
      </c>
      <c r="E5848" t="s">
        <v>1164</v>
      </c>
    </row>
    <row r="5849" spans="1:5">
      <c r="A5849" t="s">
        <v>6244</v>
      </c>
      <c r="B5849">
        <v>10010719692</v>
      </c>
      <c r="C5849" t="s">
        <v>93</v>
      </c>
      <c r="D5849" s="9">
        <v>35726</v>
      </c>
      <c r="E5849" t="s">
        <v>1162</v>
      </c>
    </row>
    <row r="5850" spans="1:5">
      <c r="A5850" t="s">
        <v>6245</v>
      </c>
      <c r="B5850">
        <v>10010184071</v>
      </c>
      <c r="C5850" t="s">
        <v>28</v>
      </c>
      <c r="D5850" s="9">
        <v>35971</v>
      </c>
      <c r="E5850" t="s">
        <v>1164</v>
      </c>
    </row>
    <row r="5851" spans="1:5">
      <c r="A5851" t="s">
        <v>6246</v>
      </c>
      <c r="B5851">
        <v>10052433635</v>
      </c>
      <c r="C5851" t="s">
        <v>93</v>
      </c>
      <c r="D5851" s="9">
        <v>35452</v>
      </c>
      <c r="E5851" t="s">
        <v>1164</v>
      </c>
    </row>
    <row r="5852" spans="1:5">
      <c r="A5852" t="s">
        <v>6651</v>
      </c>
      <c r="B5852">
        <v>10016009327</v>
      </c>
      <c r="C5852" t="s">
        <v>482</v>
      </c>
      <c r="D5852" s="9">
        <v>35628</v>
      </c>
      <c r="E5852" t="s">
        <v>1162</v>
      </c>
    </row>
    <row r="5853" spans="1:5">
      <c r="A5853" t="s">
        <v>6248</v>
      </c>
      <c r="B5853">
        <v>10010607841</v>
      </c>
      <c r="C5853" t="s">
        <v>111</v>
      </c>
      <c r="D5853" s="9">
        <v>35768</v>
      </c>
      <c r="E5853" t="s">
        <v>1162</v>
      </c>
    </row>
    <row r="5854" spans="1:5">
      <c r="A5854" t="s">
        <v>5872</v>
      </c>
      <c r="B5854">
        <v>10073619243</v>
      </c>
      <c r="C5854" t="s">
        <v>482</v>
      </c>
      <c r="D5854" s="9">
        <v>35139</v>
      </c>
      <c r="E5854" t="s">
        <v>1162</v>
      </c>
    </row>
    <row r="5855" spans="1:5">
      <c r="A5855" t="s">
        <v>6250</v>
      </c>
      <c r="B5855">
        <v>10015455619</v>
      </c>
      <c r="C5855" t="s">
        <v>111</v>
      </c>
      <c r="D5855" s="9">
        <v>32853</v>
      </c>
      <c r="E5855" t="s">
        <v>1164</v>
      </c>
    </row>
    <row r="5856" spans="1:5">
      <c r="A5856" t="s">
        <v>6251</v>
      </c>
      <c r="B5856">
        <v>10010604609</v>
      </c>
      <c r="C5856" t="s">
        <v>100</v>
      </c>
      <c r="D5856" s="9">
        <v>35566</v>
      </c>
      <c r="E5856" t="s">
        <v>1164</v>
      </c>
    </row>
    <row r="5857" spans="1:5">
      <c r="A5857" t="s">
        <v>5725</v>
      </c>
      <c r="B5857">
        <v>10014681740</v>
      </c>
      <c r="C5857" t="s">
        <v>162</v>
      </c>
      <c r="D5857" s="9">
        <v>30424</v>
      </c>
      <c r="E5857" t="s">
        <v>1164</v>
      </c>
    </row>
    <row r="5858" spans="1:5">
      <c r="A5858" t="s">
        <v>6253</v>
      </c>
      <c r="B5858">
        <v>10007357331</v>
      </c>
      <c r="C5858" t="s">
        <v>76</v>
      </c>
      <c r="D5858" s="9">
        <v>34297</v>
      </c>
      <c r="E5858" t="s">
        <v>1162</v>
      </c>
    </row>
    <row r="5859" spans="1:5">
      <c r="A5859" t="s">
        <v>6254</v>
      </c>
      <c r="B5859">
        <v>10005986294</v>
      </c>
      <c r="C5859" t="s">
        <v>100</v>
      </c>
      <c r="D5859" s="9">
        <v>33156</v>
      </c>
      <c r="E5859" t="s">
        <v>1164</v>
      </c>
    </row>
    <row r="5860" spans="1:5">
      <c r="A5860" t="s">
        <v>6255</v>
      </c>
      <c r="B5860">
        <v>10009976533</v>
      </c>
      <c r="C5860" t="s">
        <v>24</v>
      </c>
      <c r="D5860" s="9">
        <v>35662</v>
      </c>
      <c r="E5860" t="s">
        <v>1164</v>
      </c>
    </row>
    <row r="5861" spans="1:5">
      <c r="A5861" t="s">
        <v>6256</v>
      </c>
      <c r="B5861">
        <v>10010754250</v>
      </c>
      <c r="C5861" t="s">
        <v>24</v>
      </c>
      <c r="D5861" s="9">
        <v>35441</v>
      </c>
      <c r="E5861" t="s">
        <v>1164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1164</v>
      </c>
    </row>
    <row r="5863" spans="1:5">
      <c r="A5863" t="s">
        <v>6257</v>
      </c>
      <c r="B5863">
        <v>10004593437</v>
      </c>
      <c r="C5863" t="s">
        <v>323</v>
      </c>
      <c r="D5863" s="9">
        <v>31816</v>
      </c>
      <c r="E5863" t="s">
        <v>1162</v>
      </c>
    </row>
    <row r="5864" spans="1:5">
      <c r="A5864" t="s">
        <v>6258</v>
      </c>
      <c r="B5864">
        <v>10010865293</v>
      </c>
      <c r="C5864" t="s">
        <v>80</v>
      </c>
      <c r="D5864" s="9">
        <v>35945</v>
      </c>
      <c r="E5864" t="s">
        <v>1164</v>
      </c>
    </row>
    <row r="5865" spans="1:5">
      <c r="A5865" t="s">
        <v>6259</v>
      </c>
      <c r="B5865">
        <v>10010195791</v>
      </c>
      <c r="C5865" t="s">
        <v>210</v>
      </c>
      <c r="D5865" s="9">
        <v>34684</v>
      </c>
      <c r="E5865" t="s">
        <v>1164</v>
      </c>
    </row>
    <row r="5866" spans="1:5">
      <c r="A5866" t="s">
        <v>6260</v>
      </c>
      <c r="B5866">
        <v>10061382792</v>
      </c>
      <c r="C5866" t="s">
        <v>102</v>
      </c>
      <c r="D5866" s="9">
        <v>30889</v>
      </c>
      <c r="E5866" t="s">
        <v>1164</v>
      </c>
    </row>
    <row r="5867" spans="1:5">
      <c r="A5867" t="s">
        <v>6261</v>
      </c>
      <c r="B5867">
        <v>10015972547</v>
      </c>
      <c r="C5867" t="s">
        <v>1296</v>
      </c>
      <c r="D5867" s="9">
        <v>35982</v>
      </c>
      <c r="E5867" t="s">
        <v>1164</v>
      </c>
    </row>
    <row r="5868" spans="1:5">
      <c r="A5868" t="s">
        <v>6262</v>
      </c>
      <c r="B5868">
        <v>10001478323</v>
      </c>
      <c r="C5868" t="s">
        <v>111</v>
      </c>
      <c r="D5868" s="9">
        <v>29115</v>
      </c>
      <c r="E5868" t="s">
        <v>1164</v>
      </c>
    </row>
    <row r="5869" spans="1:5">
      <c r="A5869" t="s">
        <v>6263</v>
      </c>
      <c r="B5869">
        <v>10009677146</v>
      </c>
      <c r="C5869" t="s">
        <v>30</v>
      </c>
      <c r="D5869" s="9">
        <v>35160</v>
      </c>
      <c r="E5869" t="s">
        <v>1164</v>
      </c>
    </row>
    <row r="5870" spans="1:5">
      <c r="A5870" t="s">
        <v>6264</v>
      </c>
      <c r="B5870">
        <v>10019240942</v>
      </c>
      <c r="C5870" t="s">
        <v>111</v>
      </c>
      <c r="D5870" s="9">
        <v>31479</v>
      </c>
      <c r="E5870" t="s">
        <v>1164</v>
      </c>
    </row>
    <row r="5871" spans="1:5">
      <c r="A5871" t="s">
        <v>6265</v>
      </c>
      <c r="B5871">
        <v>10010170735</v>
      </c>
      <c r="C5871" t="s">
        <v>111</v>
      </c>
      <c r="D5871" s="9">
        <v>36110</v>
      </c>
      <c r="E5871" t="s">
        <v>1164</v>
      </c>
    </row>
    <row r="5872" spans="1:5">
      <c r="A5872" t="s">
        <v>6266</v>
      </c>
      <c r="B5872">
        <v>10018676524</v>
      </c>
      <c r="C5872" t="s">
        <v>111</v>
      </c>
      <c r="D5872" s="9">
        <v>32860</v>
      </c>
      <c r="E5872" t="s">
        <v>1164</v>
      </c>
    </row>
    <row r="5873" spans="1:5">
      <c r="A5873" t="s">
        <v>6267</v>
      </c>
      <c r="B5873">
        <v>10015785924</v>
      </c>
      <c r="C5873" t="s">
        <v>30</v>
      </c>
      <c r="D5873" s="9">
        <v>35867</v>
      </c>
      <c r="E5873" t="s">
        <v>1164</v>
      </c>
    </row>
    <row r="5874" spans="1:5">
      <c r="A5874" t="s">
        <v>6268</v>
      </c>
      <c r="B5874">
        <v>10018055421</v>
      </c>
      <c r="C5874" t="s">
        <v>111</v>
      </c>
      <c r="D5874" s="9">
        <v>33894</v>
      </c>
      <c r="E5874" t="s">
        <v>1162</v>
      </c>
    </row>
    <row r="5875" spans="1:5">
      <c r="A5875" t="s">
        <v>6269</v>
      </c>
      <c r="B5875">
        <v>10019059470</v>
      </c>
      <c r="C5875" t="s">
        <v>111</v>
      </c>
      <c r="D5875" s="9">
        <v>35665</v>
      </c>
      <c r="E5875" t="s">
        <v>1164</v>
      </c>
    </row>
    <row r="5876" spans="1:5">
      <c r="A5876" t="s">
        <v>6270</v>
      </c>
      <c r="B5876">
        <v>10018091288</v>
      </c>
      <c r="C5876" t="s">
        <v>111</v>
      </c>
      <c r="D5876" s="9">
        <v>30953</v>
      </c>
      <c r="E5876" t="s">
        <v>1162</v>
      </c>
    </row>
    <row r="5877" spans="1:5">
      <c r="A5877" t="s">
        <v>6271</v>
      </c>
      <c r="B5877">
        <v>10019456059</v>
      </c>
      <c r="C5877" t="s">
        <v>111</v>
      </c>
      <c r="D5877" s="9">
        <v>34336</v>
      </c>
      <c r="E5877" t="s">
        <v>1162</v>
      </c>
    </row>
    <row r="5878" spans="1:5">
      <c r="A5878" t="s">
        <v>6272</v>
      </c>
      <c r="B5878">
        <v>10014516537</v>
      </c>
      <c r="C5878" t="s">
        <v>30</v>
      </c>
      <c r="D5878" s="9">
        <v>32344</v>
      </c>
      <c r="E5878" t="s">
        <v>1164</v>
      </c>
    </row>
    <row r="5879" spans="1:5">
      <c r="A5879" t="s">
        <v>6273</v>
      </c>
      <c r="B5879">
        <v>10011401423</v>
      </c>
      <c r="C5879" t="s">
        <v>111</v>
      </c>
      <c r="D5879" s="9">
        <v>33882</v>
      </c>
      <c r="E5879" t="s">
        <v>1162</v>
      </c>
    </row>
    <row r="5880" spans="1:5">
      <c r="A5880" t="s">
        <v>6274</v>
      </c>
      <c r="B5880">
        <v>10019319855</v>
      </c>
      <c r="C5880" t="s">
        <v>111</v>
      </c>
      <c r="D5880" s="9">
        <v>32090</v>
      </c>
      <c r="E5880" t="s">
        <v>1164</v>
      </c>
    </row>
    <row r="5881" spans="1:5">
      <c r="A5881" t="s">
        <v>6275</v>
      </c>
      <c r="B5881">
        <v>10009013607</v>
      </c>
      <c r="C5881" t="s">
        <v>30</v>
      </c>
      <c r="D5881" s="9">
        <v>34760</v>
      </c>
      <c r="E5881" t="s">
        <v>1164</v>
      </c>
    </row>
    <row r="5882" spans="1:5">
      <c r="A5882" t="s">
        <v>6276</v>
      </c>
      <c r="B5882">
        <v>10015786934</v>
      </c>
      <c r="C5882" t="s">
        <v>30</v>
      </c>
      <c r="D5882" s="9">
        <v>35570</v>
      </c>
      <c r="E5882" t="s">
        <v>1164</v>
      </c>
    </row>
    <row r="5883" spans="1:5">
      <c r="A5883" t="s">
        <v>6277</v>
      </c>
      <c r="B5883">
        <v>10023922103</v>
      </c>
      <c r="C5883" t="s">
        <v>111</v>
      </c>
      <c r="D5883" s="9">
        <v>35950</v>
      </c>
      <c r="E5883" t="s">
        <v>1164</v>
      </c>
    </row>
    <row r="5884" spans="1:5">
      <c r="A5884" t="s">
        <v>6278</v>
      </c>
      <c r="B5884">
        <v>10017934068</v>
      </c>
      <c r="C5884" t="s">
        <v>111</v>
      </c>
      <c r="D5884" s="9">
        <v>31217</v>
      </c>
      <c r="E5884" t="s">
        <v>1162</v>
      </c>
    </row>
    <row r="5885" spans="1:5">
      <c r="A5885" t="s">
        <v>6279</v>
      </c>
      <c r="B5885">
        <v>10019378257</v>
      </c>
      <c r="C5885" t="s">
        <v>111</v>
      </c>
      <c r="D5885" s="9">
        <v>29495</v>
      </c>
      <c r="E5885" t="s">
        <v>1162</v>
      </c>
    </row>
    <row r="5886" spans="1:5">
      <c r="A5886" t="s">
        <v>6280</v>
      </c>
      <c r="B5886">
        <v>10018226482</v>
      </c>
      <c r="C5886" t="s">
        <v>111</v>
      </c>
      <c r="D5886" s="9">
        <v>33394</v>
      </c>
      <c r="E5886" t="s">
        <v>1164</v>
      </c>
    </row>
    <row r="5887" spans="1:5">
      <c r="A5887" t="s">
        <v>6281</v>
      </c>
      <c r="B5887">
        <v>10019171224</v>
      </c>
      <c r="C5887" t="s">
        <v>111</v>
      </c>
      <c r="D5887" s="9">
        <v>29360</v>
      </c>
      <c r="E5887" t="s">
        <v>1162</v>
      </c>
    </row>
    <row r="5888" spans="1:5">
      <c r="A5888" t="s">
        <v>6282</v>
      </c>
      <c r="B5888">
        <v>10010632089</v>
      </c>
      <c r="C5888" t="s">
        <v>478</v>
      </c>
      <c r="D5888" s="9">
        <v>35046</v>
      </c>
      <c r="E5888" t="s">
        <v>1164</v>
      </c>
    </row>
    <row r="5889" spans="1:5">
      <c r="A5889" t="s">
        <v>6283</v>
      </c>
      <c r="B5889">
        <v>10008914886</v>
      </c>
      <c r="C5889" t="s">
        <v>28</v>
      </c>
      <c r="D5889" s="9">
        <v>34431</v>
      </c>
      <c r="E5889" t="s">
        <v>1164</v>
      </c>
    </row>
    <row r="5890" spans="1:5">
      <c r="A5890" t="s">
        <v>4557</v>
      </c>
      <c r="B5890">
        <v>10047443589</v>
      </c>
      <c r="C5890" t="s">
        <v>40</v>
      </c>
      <c r="D5890" s="9">
        <v>38040</v>
      </c>
      <c r="E5890" t="s">
        <v>1162</v>
      </c>
    </row>
    <row r="5891" spans="1:5">
      <c r="A5891" t="s">
        <v>5832</v>
      </c>
      <c r="B5891">
        <v>10070052774</v>
      </c>
      <c r="C5891" t="s">
        <v>40</v>
      </c>
      <c r="D5891" s="9">
        <v>36817</v>
      </c>
      <c r="E5891" t="s">
        <v>1164</v>
      </c>
    </row>
    <row r="5892" spans="1:5">
      <c r="A5892" t="s">
        <v>6286</v>
      </c>
      <c r="B5892">
        <v>10011356559</v>
      </c>
      <c r="C5892" t="s">
        <v>30</v>
      </c>
      <c r="D5892" s="9">
        <v>26884</v>
      </c>
      <c r="E5892" t="s">
        <v>1164</v>
      </c>
    </row>
    <row r="5893" spans="1:5">
      <c r="A5893" t="s">
        <v>6287</v>
      </c>
      <c r="B5893">
        <v>10009677651</v>
      </c>
      <c r="C5893" t="s">
        <v>56</v>
      </c>
      <c r="D5893" s="9">
        <v>35263</v>
      </c>
      <c r="E5893" t="s">
        <v>1164</v>
      </c>
    </row>
    <row r="5894" spans="1:5">
      <c r="A5894" t="s">
        <v>6288</v>
      </c>
      <c r="B5894">
        <v>10023460038</v>
      </c>
      <c r="C5894" t="s">
        <v>56</v>
      </c>
      <c r="D5894" s="9">
        <v>36124</v>
      </c>
      <c r="E5894" t="s">
        <v>1164</v>
      </c>
    </row>
    <row r="5895" spans="1:5">
      <c r="A5895" t="s">
        <v>6289</v>
      </c>
      <c r="B5895">
        <v>10023551176</v>
      </c>
      <c r="C5895" t="s">
        <v>56</v>
      </c>
      <c r="D5895" s="9">
        <v>36034</v>
      </c>
      <c r="E5895" t="s">
        <v>1164</v>
      </c>
    </row>
    <row r="5896" spans="1:5">
      <c r="A5896" t="s">
        <v>6290</v>
      </c>
      <c r="B5896">
        <v>10006582240</v>
      </c>
      <c r="C5896" t="s">
        <v>26</v>
      </c>
      <c r="D5896" s="9">
        <v>33468</v>
      </c>
      <c r="E5896" t="s">
        <v>1164</v>
      </c>
    </row>
    <row r="5897" spans="1:5">
      <c r="A5897" t="s">
        <v>6291</v>
      </c>
      <c r="B5897">
        <v>10007759879</v>
      </c>
      <c r="C5897" t="s">
        <v>26</v>
      </c>
      <c r="D5897" s="9">
        <v>34295</v>
      </c>
      <c r="E5897" t="s">
        <v>1162</v>
      </c>
    </row>
    <row r="5898" spans="1:5">
      <c r="A5898" t="s">
        <v>6292</v>
      </c>
      <c r="B5898">
        <v>10014949300</v>
      </c>
      <c r="C5898" t="s">
        <v>26</v>
      </c>
      <c r="D5898" s="9">
        <v>35965</v>
      </c>
      <c r="E5898" t="s">
        <v>1164</v>
      </c>
    </row>
    <row r="5899" spans="1:5">
      <c r="A5899" t="s">
        <v>6293</v>
      </c>
      <c r="B5899">
        <v>10010204279</v>
      </c>
      <c r="C5899" t="s">
        <v>37</v>
      </c>
      <c r="D5899" s="9">
        <v>33611</v>
      </c>
      <c r="E5899" t="s">
        <v>1164</v>
      </c>
    </row>
    <row r="5900" spans="1:5">
      <c r="A5900" t="s">
        <v>6294</v>
      </c>
      <c r="B5900">
        <v>10005692769</v>
      </c>
      <c r="C5900" t="s">
        <v>2672</v>
      </c>
      <c r="D5900" s="9">
        <v>32288</v>
      </c>
      <c r="E5900" t="s">
        <v>1164</v>
      </c>
    </row>
    <row r="5901" spans="1:5">
      <c r="A5901" t="s">
        <v>6295</v>
      </c>
      <c r="B5901">
        <v>10016305478</v>
      </c>
      <c r="C5901" t="s">
        <v>2672</v>
      </c>
      <c r="D5901" s="9">
        <v>29624</v>
      </c>
      <c r="E5901" t="s">
        <v>1164</v>
      </c>
    </row>
    <row r="5902" spans="1:5">
      <c r="A5902" t="s">
        <v>5773</v>
      </c>
      <c r="B5902">
        <v>10061336922</v>
      </c>
      <c r="C5902" t="s">
        <v>140</v>
      </c>
      <c r="D5902" s="9">
        <v>35400</v>
      </c>
      <c r="E5902" t="s">
        <v>1164</v>
      </c>
    </row>
    <row r="5903" spans="1:5">
      <c r="A5903" t="s">
        <v>6296</v>
      </c>
      <c r="B5903">
        <v>10008016628</v>
      </c>
      <c r="C5903" t="s">
        <v>254</v>
      </c>
      <c r="D5903" s="9">
        <v>34131</v>
      </c>
      <c r="E5903" t="s">
        <v>1164</v>
      </c>
    </row>
    <row r="5904" spans="1:5">
      <c r="A5904" t="s">
        <v>6297</v>
      </c>
      <c r="B5904">
        <v>10016023572</v>
      </c>
      <c r="C5904" t="s">
        <v>254</v>
      </c>
      <c r="D5904" s="9">
        <v>35567</v>
      </c>
      <c r="E5904" t="s">
        <v>1164</v>
      </c>
    </row>
    <row r="5905" spans="1:5">
      <c r="A5905" t="s">
        <v>6298</v>
      </c>
      <c r="B5905">
        <v>10016023673</v>
      </c>
      <c r="C5905" t="s">
        <v>254</v>
      </c>
      <c r="D5905" s="9">
        <v>35841</v>
      </c>
      <c r="E5905" t="s">
        <v>1164</v>
      </c>
    </row>
    <row r="5906" spans="1:5">
      <c r="A5906" t="s">
        <v>6299</v>
      </c>
      <c r="B5906">
        <v>10016023774</v>
      </c>
      <c r="C5906" t="s">
        <v>254</v>
      </c>
      <c r="D5906" s="9">
        <v>35593</v>
      </c>
      <c r="E5906" t="s">
        <v>1164</v>
      </c>
    </row>
    <row r="5907" spans="1:5">
      <c r="A5907" t="s">
        <v>6300</v>
      </c>
      <c r="B5907">
        <v>10006178981</v>
      </c>
      <c r="C5907" t="s">
        <v>100</v>
      </c>
      <c r="D5907" s="9">
        <v>33306</v>
      </c>
      <c r="E5907" t="s">
        <v>1164</v>
      </c>
    </row>
    <row r="5908" spans="1:5">
      <c r="A5908" t="s">
        <v>6301</v>
      </c>
      <c r="B5908">
        <v>10006717333</v>
      </c>
      <c r="C5908" t="s">
        <v>33</v>
      </c>
      <c r="D5908" s="9">
        <v>33331</v>
      </c>
      <c r="E5908" t="s">
        <v>1164</v>
      </c>
    </row>
    <row r="5909" spans="1:5">
      <c r="A5909" t="s">
        <v>6302</v>
      </c>
      <c r="B5909">
        <v>10005922034</v>
      </c>
      <c r="C5909" t="s">
        <v>851</v>
      </c>
      <c r="D5909" s="9">
        <v>31027</v>
      </c>
      <c r="E5909" t="s">
        <v>1164</v>
      </c>
    </row>
    <row r="5910" spans="1:5">
      <c r="A5910" t="s">
        <v>6303</v>
      </c>
      <c r="B5910">
        <v>10005736825</v>
      </c>
      <c r="C5910" t="s">
        <v>143</v>
      </c>
      <c r="D5910" s="9">
        <v>31388</v>
      </c>
      <c r="E5910" t="s">
        <v>1162</v>
      </c>
    </row>
    <row r="5911" spans="1:5">
      <c r="A5911" t="s">
        <v>1567</v>
      </c>
      <c r="B5911">
        <v>10119743753</v>
      </c>
      <c r="C5911" t="s">
        <v>162</v>
      </c>
      <c r="D5911" s="9">
        <v>27148</v>
      </c>
      <c r="E5911" t="s">
        <v>1164</v>
      </c>
    </row>
    <row r="5912" spans="1:5">
      <c r="A5912" t="s">
        <v>6305</v>
      </c>
      <c r="B5912">
        <v>10007501922</v>
      </c>
      <c r="C5912" t="s">
        <v>102</v>
      </c>
      <c r="D5912" s="9">
        <v>33792</v>
      </c>
      <c r="E5912" t="s">
        <v>1164</v>
      </c>
    </row>
    <row r="5913" spans="1:5">
      <c r="A5913" t="s">
        <v>7260</v>
      </c>
      <c r="B5913">
        <v>10106858921</v>
      </c>
      <c r="C5913" t="s">
        <v>148</v>
      </c>
      <c r="D5913" s="9">
        <v>35558</v>
      </c>
      <c r="E5913" t="s">
        <v>1162</v>
      </c>
    </row>
    <row r="5914" spans="1:5">
      <c r="A5914" t="s">
        <v>6307</v>
      </c>
      <c r="B5914">
        <v>10003253322</v>
      </c>
      <c r="C5914" t="s">
        <v>522</v>
      </c>
      <c r="D5914" s="9">
        <v>31557</v>
      </c>
      <c r="E5914" t="s">
        <v>1162</v>
      </c>
    </row>
    <row r="5915" spans="1:5">
      <c r="A5915" t="s">
        <v>6308</v>
      </c>
      <c r="B5915">
        <v>10004792891</v>
      </c>
      <c r="C5915" t="s">
        <v>176</v>
      </c>
      <c r="D5915" s="9">
        <v>31204</v>
      </c>
      <c r="E5915" t="s">
        <v>1162</v>
      </c>
    </row>
    <row r="5916" spans="1:5">
      <c r="A5916" t="s">
        <v>6309</v>
      </c>
      <c r="B5916">
        <v>10007229918</v>
      </c>
      <c r="C5916" t="s">
        <v>100</v>
      </c>
      <c r="D5916" s="9">
        <v>34002</v>
      </c>
      <c r="E5916" t="s">
        <v>1164</v>
      </c>
    </row>
    <row r="5917" spans="1:5">
      <c r="A5917" t="s">
        <v>6310</v>
      </c>
      <c r="B5917">
        <v>10009136572</v>
      </c>
      <c r="C5917" t="s">
        <v>100</v>
      </c>
      <c r="D5917" s="9">
        <v>35235</v>
      </c>
      <c r="E5917" t="s">
        <v>1164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1162</v>
      </c>
    </row>
    <row r="5919" spans="1:5">
      <c r="A5919" t="s">
        <v>6312</v>
      </c>
      <c r="B5919">
        <v>10002733158</v>
      </c>
      <c r="C5919" t="s">
        <v>35</v>
      </c>
      <c r="D5919" s="9">
        <v>29394</v>
      </c>
      <c r="E5919" t="s">
        <v>1162</v>
      </c>
    </row>
    <row r="5920" spans="1:5">
      <c r="A5920" t="s">
        <v>6313</v>
      </c>
      <c r="B5920">
        <v>10008995116</v>
      </c>
      <c r="C5920" t="s">
        <v>33</v>
      </c>
      <c r="D5920" s="9">
        <v>35053</v>
      </c>
      <c r="E5920" t="s">
        <v>1162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1162</v>
      </c>
    </row>
    <row r="5922" spans="1:5">
      <c r="A5922" t="s">
        <v>6315</v>
      </c>
      <c r="B5922">
        <v>10005343165</v>
      </c>
      <c r="C5922" t="s">
        <v>152</v>
      </c>
      <c r="D5922" s="9">
        <v>31213</v>
      </c>
      <c r="E5922" t="s">
        <v>1162</v>
      </c>
    </row>
    <row r="5923" spans="1:5">
      <c r="A5923" t="s">
        <v>6316</v>
      </c>
      <c r="B5923">
        <v>10089627778</v>
      </c>
      <c r="C5923" t="s">
        <v>143</v>
      </c>
      <c r="D5923" s="9">
        <v>30382</v>
      </c>
      <c r="E5923" t="s">
        <v>1162</v>
      </c>
    </row>
    <row r="5924" spans="1:5">
      <c r="A5924" t="s">
        <v>4194</v>
      </c>
      <c r="B5924">
        <v>10009667547</v>
      </c>
      <c r="C5924" t="s">
        <v>162</v>
      </c>
      <c r="D5924" s="9">
        <v>35522</v>
      </c>
      <c r="E5924" t="s">
        <v>1164</v>
      </c>
    </row>
    <row r="5925" spans="1:5">
      <c r="A5925" t="s">
        <v>6318</v>
      </c>
      <c r="B5925">
        <v>10003202600</v>
      </c>
      <c r="C5925" t="s">
        <v>186</v>
      </c>
      <c r="D5925" s="9">
        <v>31364</v>
      </c>
      <c r="E5925" t="s">
        <v>1164</v>
      </c>
    </row>
    <row r="5926" spans="1:5">
      <c r="A5926" t="s">
        <v>6319</v>
      </c>
      <c r="B5926">
        <v>10062591959</v>
      </c>
      <c r="C5926" t="s">
        <v>37</v>
      </c>
      <c r="D5926" s="9">
        <v>32471</v>
      </c>
      <c r="E5926" t="s">
        <v>1171</v>
      </c>
    </row>
    <row r="5927" spans="1:5">
      <c r="A5927" t="s">
        <v>6320</v>
      </c>
      <c r="B5927">
        <v>10009115556</v>
      </c>
      <c r="C5927" t="s">
        <v>100</v>
      </c>
      <c r="D5927" s="9">
        <v>35287</v>
      </c>
      <c r="E5927" t="s">
        <v>1162</v>
      </c>
    </row>
    <row r="5928" spans="1:5">
      <c r="A5928" t="s">
        <v>6321</v>
      </c>
      <c r="B5928">
        <v>10004720042</v>
      </c>
      <c r="C5928" t="s">
        <v>143</v>
      </c>
      <c r="D5928" s="9">
        <v>32627</v>
      </c>
      <c r="E5928" t="s">
        <v>1164</v>
      </c>
    </row>
    <row r="5929" spans="1:5">
      <c r="A5929" t="s">
        <v>5793</v>
      </c>
      <c r="B5929">
        <v>10010115262</v>
      </c>
      <c r="C5929" t="s">
        <v>162</v>
      </c>
      <c r="D5929" s="9">
        <v>35976</v>
      </c>
      <c r="E5929" t="s">
        <v>1162</v>
      </c>
    </row>
    <row r="5930" spans="1:5">
      <c r="A5930" t="s">
        <v>6323</v>
      </c>
      <c r="B5930">
        <v>10006547884</v>
      </c>
      <c r="C5930" t="s">
        <v>24</v>
      </c>
      <c r="D5930" s="9">
        <v>32540</v>
      </c>
      <c r="E5930" t="s">
        <v>1162</v>
      </c>
    </row>
    <row r="5931" spans="1:5">
      <c r="A5931" t="s">
        <v>6324</v>
      </c>
      <c r="B5931">
        <v>10007461203</v>
      </c>
      <c r="C5931" t="s">
        <v>2367</v>
      </c>
      <c r="D5931" s="9">
        <v>33025</v>
      </c>
      <c r="E5931" t="s">
        <v>1164</v>
      </c>
    </row>
    <row r="5932" spans="1:5">
      <c r="A5932" t="s">
        <v>6325</v>
      </c>
      <c r="B5932">
        <v>10005742178</v>
      </c>
      <c r="C5932" t="s">
        <v>222</v>
      </c>
      <c r="D5932" s="9">
        <v>30573</v>
      </c>
      <c r="E5932" t="s">
        <v>1164</v>
      </c>
    </row>
    <row r="5933" spans="1:5">
      <c r="A5933" t="s">
        <v>6326</v>
      </c>
      <c r="B5933">
        <v>10008191834</v>
      </c>
      <c r="C5933" t="s">
        <v>42</v>
      </c>
      <c r="D5933" s="9">
        <v>33993</v>
      </c>
      <c r="E5933" t="s">
        <v>1164</v>
      </c>
    </row>
    <row r="5934" spans="1:5">
      <c r="A5934" t="s">
        <v>6327</v>
      </c>
      <c r="B5934">
        <v>10007508790</v>
      </c>
      <c r="C5934" t="s">
        <v>1594</v>
      </c>
      <c r="D5934" s="9">
        <v>34040</v>
      </c>
      <c r="E5934" t="s">
        <v>1162</v>
      </c>
    </row>
    <row r="5935" spans="1:5">
      <c r="A5935" t="s">
        <v>6328</v>
      </c>
      <c r="B5935">
        <v>10003349211</v>
      </c>
      <c r="C5935" t="s">
        <v>22</v>
      </c>
      <c r="D5935" s="9">
        <v>30770</v>
      </c>
      <c r="E5935" t="s">
        <v>1162</v>
      </c>
    </row>
    <row r="5936" spans="1:5">
      <c r="A5936" t="s">
        <v>6329</v>
      </c>
      <c r="B5936">
        <v>10010936025</v>
      </c>
      <c r="C5936" t="s">
        <v>2367</v>
      </c>
      <c r="D5936" s="9">
        <v>24111</v>
      </c>
      <c r="E5936" t="s">
        <v>1164</v>
      </c>
    </row>
    <row r="5937" spans="1:5">
      <c r="A5937" t="s">
        <v>6330</v>
      </c>
      <c r="B5937">
        <v>10002452161</v>
      </c>
      <c r="C5937" t="s">
        <v>362</v>
      </c>
      <c r="D5937" s="9">
        <v>29566</v>
      </c>
      <c r="E5937" t="s">
        <v>1164</v>
      </c>
    </row>
    <row r="5938" spans="1:5">
      <c r="A5938" t="s">
        <v>6331</v>
      </c>
      <c r="B5938">
        <v>10009774954</v>
      </c>
      <c r="C5938" t="s">
        <v>210</v>
      </c>
      <c r="D5938" s="9">
        <v>35251</v>
      </c>
      <c r="E5938" t="s">
        <v>1164</v>
      </c>
    </row>
    <row r="5939" spans="1:5">
      <c r="A5939" t="s">
        <v>6332</v>
      </c>
      <c r="B5939">
        <v>10003166729</v>
      </c>
      <c r="C5939" t="s">
        <v>2367</v>
      </c>
      <c r="D5939" s="9">
        <v>29899</v>
      </c>
      <c r="E5939" t="s">
        <v>1164</v>
      </c>
    </row>
    <row r="5940" spans="1:5">
      <c r="A5940" t="s">
        <v>6333</v>
      </c>
      <c r="B5940">
        <v>10008943178</v>
      </c>
      <c r="C5940" t="s">
        <v>154</v>
      </c>
      <c r="D5940" s="9">
        <v>33691</v>
      </c>
      <c r="E5940" t="s">
        <v>1164</v>
      </c>
    </row>
    <row r="5941" spans="1:5">
      <c r="A5941" t="s">
        <v>6334</v>
      </c>
      <c r="B5941">
        <v>10009669062</v>
      </c>
      <c r="C5941" t="s">
        <v>152</v>
      </c>
      <c r="D5941" s="9">
        <v>35393</v>
      </c>
      <c r="E5941" t="s">
        <v>1164</v>
      </c>
    </row>
    <row r="5942" spans="1:5">
      <c r="A5942" t="s">
        <v>6335</v>
      </c>
      <c r="B5942">
        <v>10061440285</v>
      </c>
      <c r="C5942" t="s">
        <v>323</v>
      </c>
      <c r="D5942" s="9">
        <v>33611</v>
      </c>
      <c r="E5942" t="s">
        <v>1164</v>
      </c>
    </row>
    <row r="5943" spans="1:5">
      <c r="A5943" t="s">
        <v>6336</v>
      </c>
      <c r="B5943">
        <v>10003042043</v>
      </c>
      <c r="C5943" t="s">
        <v>1071</v>
      </c>
      <c r="D5943" s="9">
        <v>30620</v>
      </c>
      <c r="E5943" t="s">
        <v>1162</v>
      </c>
    </row>
    <row r="5944" spans="1:5">
      <c r="A5944" t="s">
        <v>6337</v>
      </c>
      <c r="B5944">
        <v>10009814562</v>
      </c>
      <c r="C5944" t="s">
        <v>254</v>
      </c>
      <c r="D5944" s="9">
        <v>35092</v>
      </c>
      <c r="E5944" t="s">
        <v>1164</v>
      </c>
    </row>
    <row r="5945" spans="1:5">
      <c r="A5945" t="s">
        <v>6338</v>
      </c>
      <c r="B5945">
        <v>10006696923</v>
      </c>
      <c r="C5945" t="s">
        <v>37</v>
      </c>
      <c r="D5945" s="9">
        <v>32484</v>
      </c>
      <c r="E5945" t="s">
        <v>1164</v>
      </c>
    </row>
    <row r="5946" spans="1:5">
      <c r="A5946" t="s">
        <v>6339</v>
      </c>
      <c r="B5946">
        <v>10010743944</v>
      </c>
      <c r="C5946" t="s">
        <v>42</v>
      </c>
      <c r="D5946" s="9">
        <v>34762</v>
      </c>
      <c r="E5946" t="s">
        <v>1162</v>
      </c>
    </row>
    <row r="5947" spans="1:5">
      <c r="A5947" t="s">
        <v>6340</v>
      </c>
      <c r="B5947">
        <v>10008955811</v>
      </c>
      <c r="C5947" t="s">
        <v>152</v>
      </c>
      <c r="D5947" s="9">
        <v>33930</v>
      </c>
      <c r="E5947" t="s">
        <v>1164</v>
      </c>
    </row>
    <row r="5948" spans="1:5">
      <c r="A5948" t="s">
        <v>6341</v>
      </c>
      <c r="B5948">
        <v>10008969753</v>
      </c>
      <c r="C5948" t="s">
        <v>478</v>
      </c>
      <c r="D5948" s="9">
        <v>34639</v>
      </c>
      <c r="E5948" t="s">
        <v>1164</v>
      </c>
    </row>
    <row r="5949" spans="1:5">
      <c r="A5949" t="s">
        <v>6342</v>
      </c>
      <c r="B5949">
        <v>10010717672</v>
      </c>
      <c r="C5949" t="s">
        <v>37</v>
      </c>
      <c r="D5949" s="9">
        <v>35453</v>
      </c>
      <c r="E5949" t="s">
        <v>1164</v>
      </c>
    </row>
    <row r="5950" spans="1:5">
      <c r="A5950" t="s">
        <v>6343</v>
      </c>
      <c r="B5950">
        <v>10008634394</v>
      </c>
      <c r="C5950" t="s">
        <v>254</v>
      </c>
      <c r="D5950" s="9">
        <v>32414</v>
      </c>
      <c r="E5950" t="s">
        <v>1164</v>
      </c>
    </row>
    <row r="5951" spans="1:5">
      <c r="A5951" t="s">
        <v>2254</v>
      </c>
      <c r="B5951">
        <v>10064646844</v>
      </c>
      <c r="C5951" t="s">
        <v>162</v>
      </c>
      <c r="D5951" s="9">
        <v>30599</v>
      </c>
      <c r="E5951" t="s">
        <v>1164</v>
      </c>
    </row>
    <row r="5952" spans="1:5">
      <c r="A5952" t="s">
        <v>6345</v>
      </c>
      <c r="B5952">
        <v>10009125862</v>
      </c>
      <c r="C5952" t="s">
        <v>22</v>
      </c>
      <c r="D5952" s="9">
        <v>35088</v>
      </c>
      <c r="E5952" t="s">
        <v>1164</v>
      </c>
    </row>
    <row r="5953" spans="1:5">
      <c r="A5953" t="s">
        <v>6346</v>
      </c>
      <c r="B5953">
        <v>10007234463</v>
      </c>
      <c r="C5953" t="s">
        <v>323</v>
      </c>
      <c r="D5953" s="9">
        <v>34136</v>
      </c>
      <c r="E5953" t="s">
        <v>1162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1164</v>
      </c>
    </row>
    <row r="5955" spans="1:5">
      <c r="A5955" t="s">
        <v>6987</v>
      </c>
      <c r="B5955">
        <v>10009547915</v>
      </c>
      <c r="C5955" t="s">
        <v>196</v>
      </c>
      <c r="D5955" s="9">
        <v>35549</v>
      </c>
      <c r="E5955" t="s">
        <v>1164</v>
      </c>
    </row>
    <row r="5956" spans="1:5">
      <c r="A5956" t="s">
        <v>6349</v>
      </c>
      <c r="B5956">
        <v>10005480985</v>
      </c>
      <c r="C5956" t="s">
        <v>30</v>
      </c>
      <c r="D5956" s="9">
        <v>32647</v>
      </c>
      <c r="E5956" t="s">
        <v>1162</v>
      </c>
    </row>
    <row r="5957" spans="1:5">
      <c r="A5957" t="s">
        <v>6350</v>
      </c>
      <c r="B5957">
        <v>10007821012</v>
      </c>
      <c r="C5957" t="s">
        <v>176</v>
      </c>
      <c r="D5957" s="9">
        <v>34445</v>
      </c>
      <c r="E5957" t="s">
        <v>1164</v>
      </c>
    </row>
    <row r="5958" spans="1:5">
      <c r="A5958" t="s">
        <v>6351</v>
      </c>
      <c r="B5958">
        <v>10011080414</v>
      </c>
      <c r="C5958" t="s">
        <v>210</v>
      </c>
      <c r="D5958" s="9">
        <v>35351</v>
      </c>
      <c r="E5958" t="s">
        <v>1164</v>
      </c>
    </row>
    <row r="5959" spans="1:5">
      <c r="A5959" t="s">
        <v>6352</v>
      </c>
      <c r="B5959">
        <v>10004709938</v>
      </c>
      <c r="C5959" t="s">
        <v>24</v>
      </c>
      <c r="D5959" s="9">
        <v>31117</v>
      </c>
      <c r="E5959" t="s">
        <v>1162</v>
      </c>
    </row>
    <row r="5960" spans="1:5">
      <c r="A5960" t="s">
        <v>4066</v>
      </c>
      <c r="B5960">
        <v>10009541649</v>
      </c>
      <c r="C5960" t="s">
        <v>162</v>
      </c>
      <c r="D5960" s="9">
        <v>30945</v>
      </c>
      <c r="E5960" t="s">
        <v>1162</v>
      </c>
    </row>
    <row r="5961" spans="1:5">
      <c r="A5961" t="s">
        <v>6354</v>
      </c>
      <c r="B5961">
        <v>10007729163</v>
      </c>
      <c r="C5961" t="s">
        <v>33</v>
      </c>
      <c r="D5961" s="9">
        <v>34034</v>
      </c>
      <c r="E5961" t="s">
        <v>1162</v>
      </c>
    </row>
    <row r="5962" spans="1:5">
      <c r="A5962" t="s">
        <v>6355</v>
      </c>
      <c r="B5962">
        <v>10007731284</v>
      </c>
      <c r="C5962" t="s">
        <v>210</v>
      </c>
      <c r="D5962" s="9">
        <v>34099</v>
      </c>
      <c r="E5962" t="s">
        <v>1162</v>
      </c>
    </row>
    <row r="5963" spans="1:5">
      <c r="A5963" t="s">
        <v>6356</v>
      </c>
      <c r="B5963">
        <v>10011069502</v>
      </c>
      <c r="C5963" t="s">
        <v>478</v>
      </c>
      <c r="D5963" s="9">
        <v>35173</v>
      </c>
      <c r="E5963" t="s">
        <v>1164</v>
      </c>
    </row>
    <row r="5964" spans="1:5">
      <c r="A5964" t="s">
        <v>6357</v>
      </c>
      <c r="B5964">
        <v>10006918407</v>
      </c>
      <c r="C5964" t="s">
        <v>722</v>
      </c>
      <c r="D5964" s="9">
        <v>33200</v>
      </c>
      <c r="E5964" t="s">
        <v>1164</v>
      </c>
    </row>
    <row r="5965" spans="1:5">
      <c r="A5965" t="s">
        <v>6358</v>
      </c>
      <c r="B5965">
        <v>10006879102</v>
      </c>
      <c r="C5965" t="s">
        <v>478</v>
      </c>
      <c r="D5965" s="9">
        <v>33284</v>
      </c>
      <c r="E5965" t="s">
        <v>1164</v>
      </c>
    </row>
    <row r="5966" spans="1:5">
      <c r="A5966" t="s">
        <v>6742</v>
      </c>
      <c r="B5966">
        <v>10002992331</v>
      </c>
      <c r="C5966" t="s">
        <v>162</v>
      </c>
      <c r="D5966" s="9">
        <v>30634</v>
      </c>
      <c r="E5966" t="s">
        <v>1162</v>
      </c>
    </row>
    <row r="5967" spans="1:5">
      <c r="A5967" t="s">
        <v>6360</v>
      </c>
      <c r="B5967">
        <v>10009727262</v>
      </c>
      <c r="C5967" t="s">
        <v>24</v>
      </c>
      <c r="D5967" s="9">
        <v>35161</v>
      </c>
      <c r="E5967" t="s">
        <v>1164</v>
      </c>
    </row>
    <row r="5968" spans="1:5">
      <c r="A5968" t="s">
        <v>6361</v>
      </c>
      <c r="B5968">
        <v>10010915312</v>
      </c>
      <c r="C5968" t="s">
        <v>37</v>
      </c>
      <c r="D5968" s="9">
        <v>35312</v>
      </c>
      <c r="E5968" t="s">
        <v>1164</v>
      </c>
    </row>
    <row r="5969" spans="1:5">
      <c r="A5969" t="s">
        <v>6362</v>
      </c>
      <c r="B5969">
        <v>10009834669</v>
      </c>
      <c r="C5969" t="s">
        <v>37</v>
      </c>
      <c r="D5969" s="9">
        <v>33691</v>
      </c>
      <c r="E5969" t="s">
        <v>1164</v>
      </c>
    </row>
    <row r="5970" spans="1:5">
      <c r="A5970" t="s">
        <v>6363</v>
      </c>
      <c r="B5970">
        <v>10007252045</v>
      </c>
      <c r="C5970" t="s">
        <v>26</v>
      </c>
      <c r="D5970" s="9">
        <v>33394</v>
      </c>
      <c r="E5970" t="s">
        <v>1164</v>
      </c>
    </row>
    <row r="5971" spans="1:5">
      <c r="A5971" t="s">
        <v>6364</v>
      </c>
      <c r="B5971">
        <v>10010096670</v>
      </c>
      <c r="C5971" t="s">
        <v>143</v>
      </c>
      <c r="D5971" s="9">
        <v>35102</v>
      </c>
      <c r="E5971" t="s">
        <v>1164</v>
      </c>
    </row>
    <row r="5972" spans="1:5">
      <c r="A5972" t="s">
        <v>6365</v>
      </c>
      <c r="B5972">
        <v>10007891841</v>
      </c>
      <c r="C5972" t="s">
        <v>24</v>
      </c>
      <c r="D5972" s="9">
        <v>34367</v>
      </c>
      <c r="E5972" t="s">
        <v>1164</v>
      </c>
    </row>
    <row r="5973" spans="1:5">
      <c r="A5973" t="s">
        <v>6366</v>
      </c>
      <c r="B5973">
        <v>10006481402</v>
      </c>
      <c r="C5973" t="s">
        <v>42</v>
      </c>
      <c r="D5973" s="9">
        <v>33549</v>
      </c>
      <c r="E5973" t="s">
        <v>1164</v>
      </c>
    </row>
    <row r="5974" spans="1:5">
      <c r="A5974" t="s">
        <v>6367</v>
      </c>
      <c r="B5974">
        <v>10009487590</v>
      </c>
      <c r="C5974" t="s">
        <v>143</v>
      </c>
      <c r="D5974" s="9">
        <v>34516</v>
      </c>
      <c r="E5974" t="s">
        <v>1162</v>
      </c>
    </row>
    <row r="5975" spans="1:5">
      <c r="A5975" t="s">
        <v>6368</v>
      </c>
      <c r="B5975">
        <v>10010683926</v>
      </c>
      <c r="C5975" t="s">
        <v>24</v>
      </c>
      <c r="D5975" s="9">
        <v>35234</v>
      </c>
      <c r="E5975" t="s">
        <v>1162</v>
      </c>
    </row>
    <row r="5976" spans="1:5">
      <c r="A5976" t="s">
        <v>6369</v>
      </c>
      <c r="B5976">
        <v>10010599454</v>
      </c>
      <c r="C5976" t="s">
        <v>42</v>
      </c>
      <c r="D5976" s="9">
        <v>33306</v>
      </c>
      <c r="E5976" t="s">
        <v>1164</v>
      </c>
    </row>
    <row r="5977" spans="1:5">
      <c r="A5977" t="s">
        <v>6370</v>
      </c>
      <c r="B5977">
        <v>10008984406</v>
      </c>
      <c r="C5977" t="s">
        <v>24</v>
      </c>
      <c r="D5977" s="9">
        <v>34265</v>
      </c>
      <c r="E5977" t="s">
        <v>1164</v>
      </c>
    </row>
    <row r="5978" spans="1:5">
      <c r="A5978" t="s">
        <v>6371</v>
      </c>
      <c r="B5978">
        <v>10061405529</v>
      </c>
      <c r="C5978" t="s">
        <v>1296</v>
      </c>
      <c r="D5978" s="9">
        <v>32926</v>
      </c>
      <c r="E5978" t="s">
        <v>1164</v>
      </c>
    </row>
    <row r="5979" spans="1:5">
      <c r="A5979" t="s">
        <v>6372</v>
      </c>
      <c r="B5979">
        <v>10013879165</v>
      </c>
      <c r="C5979" t="s">
        <v>24</v>
      </c>
      <c r="D5979" s="9">
        <v>35197</v>
      </c>
      <c r="E5979" t="s">
        <v>1164</v>
      </c>
    </row>
    <row r="5980" spans="1:5">
      <c r="A5980" t="s">
        <v>6373</v>
      </c>
      <c r="B5980">
        <v>10009490119</v>
      </c>
      <c r="C5980" t="s">
        <v>2672</v>
      </c>
      <c r="D5980" s="9">
        <v>34742</v>
      </c>
      <c r="E5980" t="s">
        <v>1164</v>
      </c>
    </row>
    <row r="5981" spans="1:5">
      <c r="A5981" t="s">
        <v>4206</v>
      </c>
      <c r="B5981">
        <v>10007794942</v>
      </c>
      <c r="C5981" t="s">
        <v>162</v>
      </c>
      <c r="D5981" s="9">
        <v>21473</v>
      </c>
      <c r="E5981" t="s">
        <v>1162</v>
      </c>
    </row>
    <row r="5982" spans="1:5">
      <c r="A5982" t="s">
        <v>6375</v>
      </c>
      <c r="B5982">
        <v>10009514266</v>
      </c>
      <c r="C5982" t="s">
        <v>42</v>
      </c>
      <c r="D5982" s="9">
        <v>34921</v>
      </c>
      <c r="E5982" t="s">
        <v>1164</v>
      </c>
    </row>
    <row r="5983" spans="1:5">
      <c r="A5983" t="s">
        <v>6376</v>
      </c>
      <c r="B5983">
        <v>10010848119</v>
      </c>
      <c r="C5983" t="s">
        <v>42</v>
      </c>
      <c r="D5983" s="9">
        <v>34701</v>
      </c>
      <c r="E5983" t="s">
        <v>1164</v>
      </c>
    </row>
    <row r="5984" spans="1:5">
      <c r="A5984" t="s">
        <v>6377</v>
      </c>
      <c r="B5984">
        <v>10011170643</v>
      </c>
      <c r="C5984" t="s">
        <v>30</v>
      </c>
      <c r="D5984" s="9">
        <v>34469</v>
      </c>
      <c r="E5984" t="s">
        <v>1164</v>
      </c>
    </row>
    <row r="5985" spans="1:5">
      <c r="A5985" t="s">
        <v>6378</v>
      </c>
      <c r="B5985">
        <v>10011170744</v>
      </c>
      <c r="C5985" t="s">
        <v>30</v>
      </c>
      <c r="D5985" s="9">
        <v>35504</v>
      </c>
      <c r="E5985" t="s">
        <v>1164</v>
      </c>
    </row>
    <row r="5986" spans="1:5">
      <c r="A5986" t="s">
        <v>5895</v>
      </c>
      <c r="B5986">
        <v>10009201543</v>
      </c>
      <c r="C5986" t="s">
        <v>162</v>
      </c>
      <c r="D5986" s="9">
        <v>34756</v>
      </c>
      <c r="E5986" t="s">
        <v>1164</v>
      </c>
    </row>
    <row r="5987" spans="1:5">
      <c r="A5987" t="s">
        <v>7193</v>
      </c>
      <c r="B5987">
        <v>10009319660</v>
      </c>
      <c r="C5987" t="s">
        <v>162</v>
      </c>
      <c r="D5987" s="9">
        <v>34096</v>
      </c>
      <c r="E5987" t="s">
        <v>1171</v>
      </c>
    </row>
    <row r="5988" spans="1:5">
      <c r="A5988" t="s">
        <v>4163</v>
      </c>
      <c r="B5988">
        <v>10062142325</v>
      </c>
      <c r="C5988" t="s">
        <v>162</v>
      </c>
      <c r="D5988" s="9">
        <v>35509</v>
      </c>
      <c r="E5988" t="s">
        <v>1164</v>
      </c>
    </row>
    <row r="5989" spans="1:5">
      <c r="A5989" t="s">
        <v>3631</v>
      </c>
      <c r="B5989">
        <v>10010115161</v>
      </c>
      <c r="C5989" t="s">
        <v>162</v>
      </c>
      <c r="D5989" s="9">
        <v>35876</v>
      </c>
      <c r="E5989" t="s">
        <v>1164</v>
      </c>
    </row>
    <row r="5990" spans="1:5">
      <c r="A5990" t="s">
        <v>2676</v>
      </c>
      <c r="B5990">
        <v>10055615740</v>
      </c>
      <c r="C5990" t="s">
        <v>162</v>
      </c>
      <c r="D5990" s="9">
        <v>35876</v>
      </c>
      <c r="E5990" t="s">
        <v>1164</v>
      </c>
    </row>
    <row r="5991" spans="1:5">
      <c r="A5991" t="s">
        <v>6384</v>
      </c>
      <c r="B5991">
        <v>10007809894</v>
      </c>
      <c r="C5991" t="s">
        <v>100</v>
      </c>
      <c r="D5991" s="9">
        <v>34352</v>
      </c>
      <c r="E5991" t="s">
        <v>1162</v>
      </c>
    </row>
    <row r="5992" spans="1:5">
      <c r="A5992" t="s">
        <v>6385</v>
      </c>
      <c r="B5992">
        <v>10011045856</v>
      </c>
      <c r="C5992" t="s">
        <v>30</v>
      </c>
      <c r="D5992" s="9">
        <v>34647</v>
      </c>
      <c r="E5992" t="s">
        <v>1164</v>
      </c>
    </row>
    <row r="5993" spans="1:5">
      <c r="A5993" t="s">
        <v>5950</v>
      </c>
      <c r="B5993">
        <v>10011051516</v>
      </c>
      <c r="C5993" t="s">
        <v>129</v>
      </c>
      <c r="D5993" s="9">
        <v>22870</v>
      </c>
      <c r="E5993" t="s">
        <v>1162</v>
      </c>
    </row>
    <row r="5994" spans="1:5">
      <c r="A5994" t="s">
        <v>6386</v>
      </c>
      <c r="B5994">
        <v>10008939441</v>
      </c>
      <c r="C5994" t="s">
        <v>154</v>
      </c>
      <c r="D5994" s="9">
        <v>34365</v>
      </c>
      <c r="E5994" t="s">
        <v>1164</v>
      </c>
    </row>
    <row r="5995" spans="1:5">
      <c r="A5995" t="s">
        <v>6387</v>
      </c>
      <c r="B5995">
        <v>10008967834</v>
      </c>
      <c r="C5995" t="s">
        <v>152</v>
      </c>
      <c r="D5995" s="9">
        <v>32736</v>
      </c>
      <c r="E5995" t="s">
        <v>1164</v>
      </c>
    </row>
    <row r="5996" spans="1:5">
      <c r="A5996" t="s">
        <v>6388</v>
      </c>
      <c r="B5996">
        <v>10010718884</v>
      </c>
      <c r="C5996" t="s">
        <v>37</v>
      </c>
      <c r="D5996" s="9">
        <v>33640</v>
      </c>
      <c r="E5996" t="s">
        <v>1164</v>
      </c>
    </row>
    <row r="5997" spans="1:5">
      <c r="A5997" t="s">
        <v>6389</v>
      </c>
      <c r="B5997">
        <v>10007734015</v>
      </c>
      <c r="C5997" t="s">
        <v>150</v>
      </c>
      <c r="D5997" s="9">
        <v>33618</v>
      </c>
      <c r="E5997" t="s">
        <v>1164</v>
      </c>
    </row>
    <row r="5998" spans="1:5">
      <c r="A5998" t="s">
        <v>6390</v>
      </c>
      <c r="B5998">
        <v>10009681691</v>
      </c>
      <c r="C5998" t="s">
        <v>323</v>
      </c>
      <c r="D5998" s="9">
        <v>35276</v>
      </c>
      <c r="E5998" t="s">
        <v>1164</v>
      </c>
    </row>
    <row r="5999" spans="1:5">
      <c r="A5999" t="s">
        <v>4238</v>
      </c>
      <c r="B5999">
        <v>10010118696</v>
      </c>
      <c r="C5999" t="s">
        <v>83</v>
      </c>
      <c r="D5999" s="9">
        <v>36013</v>
      </c>
      <c r="E5999" t="s">
        <v>1164</v>
      </c>
    </row>
    <row r="6000" spans="1:5">
      <c r="A6000" t="s">
        <v>6392</v>
      </c>
      <c r="B6000">
        <v>10009523764</v>
      </c>
      <c r="C6000" t="s">
        <v>22</v>
      </c>
      <c r="D6000" s="9">
        <v>35345</v>
      </c>
      <c r="E6000" t="s">
        <v>1164</v>
      </c>
    </row>
    <row r="6001" spans="1:5">
      <c r="A6001" t="s">
        <v>6393</v>
      </c>
      <c r="B6001">
        <v>10009385641</v>
      </c>
      <c r="C6001" t="s">
        <v>56</v>
      </c>
      <c r="D6001" s="9">
        <v>34730</v>
      </c>
      <c r="E6001" t="s">
        <v>1171</v>
      </c>
    </row>
    <row r="6002" spans="1:5">
      <c r="A6002" t="s">
        <v>6394</v>
      </c>
      <c r="B6002">
        <v>10011051617</v>
      </c>
      <c r="C6002" t="s">
        <v>129</v>
      </c>
      <c r="D6002" s="9">
        <v>24684</v>
      </c>
      <c r="E6002" t="s">
        <v>1164</v>
      </c>
    </row>
    <row r="6003" spans="1:5">
      <c r="A6003" t="s">
        <v>2238</v>
      </c>
      <c r="B6003">
        <v>10016206054</v>
      </c>
      <c r="C6003" t="s">
        <v>162</v>
      </c>
      <c r="D6003" s="9">
        <v>32210</v>
      </c>
      <c r="E6003" t="s">
        <v>1164</v>
      </c>
    </row>
    <row r="6004" spans="1:5">
      <c r="A6004" t="s">
        <v>6396</v>
      </c>
      <c r="B6004">
        <v>10010856304</v>
      </c>
      <c r="C6004" t="s">
        <v>222</v>
      </c>
      <c r="D6004" s="9">
        <v>35069</v>
      </c>
      <c r="E6004" t="s">
        <v>1164</v>
      </c>
    </row>
    <row r="6005" spans="1:5">
      <c r="A6005" t="s">
        <v>6397</v>
      </c>
      <c r="B6005">
        <v>10010920059</v>
      </c>
      <c r="C6005" t="s">
        <v>362</v>
      </c>
      <c r="D6005" s="9">
        <v>35717</v>
      </c>
      <c r="E6005" t="s">
        <v>1164</v>
      </c>
    </row>
    <row r="6006" spans="1:5">
      <c r="A6006" t="s">
        <v>6398</v>
      </c>
      <c r="B6006">
        <v>10009014011</v>
      </c>
      <c r="C6006" t="s">
        <v>323</v>
      </c>
      <c r="D6006" s="9">
        <v>34794</v>
      </c>
      <c r="E6006" t="s">
        <v>1164</v>
      </c>
    </row>
    <row r="6007" spans="1:5">
      <c r="A6007" t="s">
        <v>6399</v>
      </c>
      <c r="B6007">
        <v>10009363413</v>
      </c>
      <c r="C6007" t="s">
        <v>44</v>
      </c>
      <c r="D6007" s="9">
        <v>34197</v>
      </c>
      <c r="E6007" t="s">
        <v>1164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1164</v>
      </c>
    </row>
    <row r="6009" spans="1:5">
      <c r="A6009" t="s">
        <v>6401</v>
      </c>
      <c r="B6009">
        <v>10010604710</v>
      </c>
      <c r="C6009" t="s">
        <v>100</v>
      </c>
      <c r="D6009" s="9">
        <v>35550</v>
      </c>
      <c r="E6009" t="s">
        <v>1164</v>
      </c>
    </row>
    <row r="6010" spans="1:5">
      <c r="A6010" t="s">
        <v>6402</v>
      </c>
      <c r="B6010">
        <v>10011045048</v>
      </c>
      <c r="C6010" t="s">
        <v>522</v>
      </c>
      <c r="D6010" s="9">
        <v>35344</v>
      </c>
      <c r="E6010" t="s">
        <v>1162</v>
      </c>
    </row>
    <row r="6011" spans="1:5">
      <c r="A6011" t="s">
        <v>6403</v>
      </c>
      <c r="B6011">
        <v>10007874158</v>
      </c>
      <c r="C6011" t="s">
        <v>152</v>
      </c>
      <c r="D6011" s="9">
        <v>33882</v>
      </c>
      <c r="E6011" t="s">
        <v>1164</v>
      </c>
    </row>
    <row r="6012" spans="1:5">
      <c r="A6012" t="s">
        <v>6404</v>
      </c>
      <c r="B6012">
        <v>10010176492</v>
      </c>
      <c r="C6012" t="s">
        <v>362</v>
      </c>
      <c r="D6012" s="9">
        <v>35452</v>
      </c>
      <c r="E6012" t="s">
        <v>1164</v>
      </c>
    </row>
    <row r="6013" spans="1:5">
      <c r="A6013" t="s">
        <v>6405</v>
      </c>
      <c r="B6013">
        <v>10010872367</v>
      </c>
      <c r="C6013" t="s">
        <v>323</v>
      </c>
      <c r="D6013" s="9">
        <v>34032</v>
      </c>
      <c r="E6013" t="s">
        <v>1164</v>
      </c>
    </row>
    <row r="6014" spans="1:5">
      <c r="A6014" t="s">
        <v>1876</v>
      </c>
      <c r="B6014">
        <v>10034780241</v>
      </c>
      <c r="C6014" t="s">
        <v>83</v>
      </c>
      <c r="D6014" s="9">
        <v>37111</v>
      </c>
      <c r="E6014" t="s">
        <v>1164</v>
      </c>
    </row>
    <row r="6015" spans="1:5">
      <c r="A6015" t="s">
        <v>6407</v>
      </c>
      <c r="B6015">
        <v>10009495775</v>
      </c>
      <c r="C6015" t="s">
        <v>22</v>
      </c>
      <c r="D6015" s="9">
        <v>35390</v>
      </c>
      <c r="E6015" t="s">
        <v>1164</v>
      </c>
    </row>
    <row r="6016" spans="1:5">
      <c r="A6016" t="s">
        <v>6408</v>
      </c>
      <c r="B6016">
        <v>10007897501</v>
      </c>
      <c r="C6016" t="s">
        <v>186</v>
      </c>
      <c r="D6016" s="9">
        <v>34450</v>
      </c>
      <c r="E6016" t="s">
        <v>1164</v>
      </c>
    </row>
    <row r="6017" spans="1:5">
      <c r="A6017" t="s">
        <v>6409</v>
      </c>
      <c r="B6017">
        <v>10010919756</v>
      </c>
      <c r="C6017" t="s">
        <v>152</v>
      </c>
      <c r="D6017" s="9">
        <v>34955</v>
      </c>
      <c r="E6017" t="s">
        <v>1164</v>
      </c>
    </row>
    <row r="6018" spans="1:5">
      <c r="A6018" t="s">
        <v>4955</v>
      </c>
      <c r="B6018">
        <v>10058984569</v>
      </c>
      <c r="C6018" t="s">
        <v>162</v>
      </c>
      <c r="D6018" s="9">
        <v>38217</v>
      </c>
      <c r="E6018" t="s">
        <v>1164</v>
      </c>
    </row>
    <row r="6019" spans="1:5">
      <c r="A6019" t="s">
        <v>6411</v>
      </c>
      <c r="B6019">
        <v>10009213768</v>
      </c>
      <c r="C6019" t="s">
        <v>37</v>
      </c>
      <c r="D6019" s="9">
        <v>35419</v>
      </c>
      <c r="E6019" t="s">
        <v>1164</v>
      </c>
    </row>
    <row r="6020" spans="1:5">
      <c r="A6020" t="s">
        <v>6412</v>
      </c>
      <c r="B6020">
        <v>10009818101</v>
      </c>
      <c r="C6020" t="s">
        <v>56</v>
      </c>
      <c r="D6020" s="9">
        <v>35427</v>
      </c>
      <c r="E6020" t="s">
        <v>1162</v>
      </c>
    </row>
    <row r="6021" spans="1:5">
      <c r="A6021" t="s">
        <v>6413</v>
      </c>
      <c r="B6021">
        <v>10009049373</v>
      </c>
      <c r="C6021" t="s">
        <v>186</v>
      </c>
      <c r="D6021" s="9">
        <v>34981</v>
      </c>
      <c r="E6021" t="s">
        <v>1162</v>
      </c>
    </row>
    <row r="6022" spans="1:5">
      <c r="A6022" t="s">
        <v>6414</v>
      </c>
      <c r="B6022">
        <v>10010872569</v>
      </c>
      <c r="C6022" t="s">
        <v>323</v>
      </c>
      <c r="D6022" s="9">
        <v>33926</v>
      </c>
      <c r="E6022" t="s">
        <v>1164</v>
      </c>
    </row>
    <row r="6023" spans="1:5">
      <c r="A6023" t="s">
        <v>6415</v>
      </c>
      <c r="B6023">
        <v>10005763396</v>
      </c>
      <c r="C6023" t="s">
        <v>28</v>
      </c>
      <c r="D6023" s="9">
        <v>32300</v>
      </c>
      <c r="E6023" t="s">
        <v>1164</v>
      </c>
    </row>
    <row r="6024" spans="1:5">
      <c r="A6024" t="s">
        <v>6416</v>
      </c>
      <c r="B6024">
        <v>10009495573</v>
      </c>
      <c r="C6024" t="s">
        <v>22</v>
      </c>
      <c r="D6024" s="9">
        <v>35387</v>
      </c>
      <c r="E6024" t="s">
        <v>1164</v>
      </c>
    </row>
    <row r="6025" spans="1:5">
      <c r="A6025" t="s">
        <v>6417</v>
      </c>
      <c r="B6025">
        <v>10009709579</v>
      </c>
      <c r="C6025" t="s">
        <v>56</v>
      </c>
      <c r="D6025" s="9">
        <v>34747</v>
      </c>
      <c r="E6025" t="s">
        <v>1162</v>
      </c>
    </row>
    <row r="6026" spans="1:5">
      <c r="A6026" t="s">
        <v>6418</v>
      </c>
      <c r="B6026">
        <v>10009709882</v>
      </c>
      <c r="C6026" t="s">
        <v>186</v>
      </c>
      <c r="D6026" s="9">
        <v>34117</v>
      </c>
      <c r="E6026" t="s">
        <v>1164</v>
      </c>
    </row>
    <row r="6027" spans="1:5">
      <c r="A6027" t="s">
        <v>6419</v>
      </c>
      <c r="B6027">
        <v>10009724131</v>
      </c>
      <c r="C6027" t="s">
        <v>37</v>
      </c>
      <c r="D6027" s="9">
        <v>34036</v>
      </c>
      <c r="E6027" t="s">
        <v>1164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1164</v>
      </c>
    </row>
    <row r="6029" spans="1:5">
      <c r="A6029" t="s">
        <v>6421</v>
      </c>
      <c r="B6029">
        <v>10011056061</v>
      </c>
      <c r="C6029" t="s">
        <v>22</v>
      </c>
      <c r="D6029" s="9">
        <v>34758</v>
      </c>
      <c r="E6029" t="s">
        <v>1164</v>
      </c>
    </row>
    <row r="6030" spans="1:5">
      <c r="A6030" t="s">
        <v>6422</v>
      </c>
      <c r="B6030">
        <v>10011030294</v>
      </c>
      <c r="C6030" t="s">
        <v>56</v>
      </c>
      <c r="D6030" s="9">
        <v>34892</v>
      </c>
      <c r="E6030" t="s">
        <v>1164</v>
      </c>
    </row>
    <row r="6031" spans="1:5">
      <c r="A6031" t="s">
        <v>6423</v>
      </c>
      <c r="B6031">
        <v>10008942269</v>
      </c>
      <c r="C6031" t="s">
        <v>44</v>
      </c>
      <c r="D6031" s="9">
        <v>34415</v>
      </c>
      <c r="E6031" t="s">
        <v>1164</v>
      </c>
    </row>
    <row r="6032" spans="1:5">
      <c r="A6032" t="s">
        <v>6424</v>
      </c>
      <c r="B6032">
        <v>10009791324</v>
      </c>
      <c r="C6032" t="s">
        <v>186</v>
      </c>
      <c r="D6032" s="9">
        <v>33927</v>
      </c>
      <c r="E6032" t="s">
        <v>1164</v>
      </c>
    </row>
    <row r="6033" spans="1:5">
      <c r="A6033" t="s">
        <v>6425</v>
      </c>
      <c r="B6033">
        <v>10009855281</v>
      </c>
      <c r="C6033" t="s">
        <v>76</v>
      </c>
      <c r="D6033" s="9">
        <v>34793</v>
      </c>
      <c r="E6033" t="s">
        <v>1164</v>
      </c>
    </row>
    <row r="6034" spans="1:5">
      <c r="A6034" t="s">
        <v>6426</v>
      </c>
      <c r="B6034">
        <v>10009087163</v>
      </c>
      <c r="C6034" t="s">
        <v>30</v>
      </c>
      <c r="D6034" s="9">
        <v>34525</v>
      </c>
      <c r="E6034" t="s">
        <v>1164</v>
      </c>
    </row>
    <row r="6035" spans="1:5">
      <c r="A6035" t="s">
        <v>7787</v>
      </c>
      <c r="B6035">
        <v>10008019153</v>
      </c>
      <c r="C6035" t="s">
        <v>162</v>
      </c>
      <c r="D6035" s="9">
        <v>34783</v>
      </c>
      <c r="E6035" t="s">
        <v>1164</v>
      </c>
    </row>
    <row r="6036" spans="1:5">
      <c r="A6036" t="s">
        <v>6428</v>
      </c>
      <c r="B6036">
        <v>10009990879</v>
      </c>
      <c r="C6036" t="s">
        <v>76</v>
      </c>
      <c r="D6036" s="9">
        <v>35683</v>
      </c>
      <c r="E6036" t="s">
        <v>1164</v>
      </c>
    </row>
    <row r="6037" spans="1:5">
      <c r="A6037" t="s">
        <v>7173</v>
      </c>
      <c r="B6037">
        <v>10010089495</v>
      </c>
      <c r="C6037" t="s">
        <v>196</v>
      </c>
      <c r="D6037" s="9">
        <v>34920</v>
      </c>
      <c r="E6037" t="s">
        <v>1164</v>
      </c>
    </row>
    <row r="6038" spans="1:5">
      <c r="A6038" t="s">
        <v>6772</v>
      </c>
      <c r="B6038">
        <v>10076263909</v>
      </c>
      <c r="C6038" t="s">
        <v>83</v>
      </c>
      <c r="D6038" s="9">
        <v>33817</v>
      </c>
      <c r="E6038" t="s">
        <v>1164</v>
      </c>
    </row>
    <row r="6039" spans="1:5">
      <c r="A6039" t="s">
        <v>6431</v>
      </c>
      <c r="B6039">
        <v>10011045755</v>
      </c>
      <c r="C6039" t="s">
        <v>30</v>
      </c>
      <c r="D6039" s="9">
        <v>34678</v>
      </c>
      <c r="E6039" t="s">
        <v>1164</v>
      </c>
    </row>
    <row r="6040" spans="1:5">
      <c r="A6040" t="s">
        <v>3428</v>
      </c>
      <c r="B6040">
        <v>10086437387</v>
      </c>
      <c r="C6040" t="s">
        <v>162</v>
      </c>
      <c r="D6040" s="9">
        <v>37076</v>
      </c>
      <c r="E6040" t="s">
        <v>1164</v>
      </c>
    </row>
    <row r="6041" spans="1:5">
      <c r="A6041" t="s">
        <v>5732</v>
      </c>
      <c r="B6041">
        <v>10059019632</v>
      </c>
      <c r="C6041" t="s">
        <v>196</v>
      </c>
      <c r="D6041" s="9">
        <v>35822</v>
      </c>
      <c r="E6041" t="s">
        <v>1164</v>
      </c>
    </row>
    <row r="6042" spans="1:5">
      <c r="A6042" t="s">
        <v>6434</v>
      </c>
      <c r="B6042">
        <v>10009867409</v>
      </c>
      <c r="C6042" t="s">
        <v>44</v>
      </c>
      <c r="D6042" s="9">
        <v>35156</v>
      </c>
      <c r="E6042" t="s">
        <v>1164</v>
      </c>
    </row>
    <row r="6043" spans="1:5">
      <c r="A6043" t="s">
        <v>6435</v>
      </c>
      <c r="B6043">
        <v>10010639466</v>
      </c>
      <c r="C6043" t="s">
        <v>30</v>
      </c>
      <c r="D6043" s="9">
        <v>35134</v>
      </c>
      <c r="E6043" t="s">
        <v>1164</v>
      </c>
    </row>
    <row r="6044" spans="1:5">
      <c r="A6044" t="s">
        <v>6436</v>
      </c>
      <c r="B6044">
        <v>10011079606</v>
      </c>
      <c r="C6044" t="s">
        <v>56</v>
      </c>
      <c r="D6044" s="9">
        <v>35552</v>
      </c>
      <c r="E6044" t="s">
        <v>1164</v>
      </c>
    </row>
    <row r="6045" spans="1:5">
      <c r="A6045" t="s">
        <v>3431</v>
      </c>
      <c r="B6045">
        <v>10036031844</v>
      </c>
      <c r="C6045" t="s">
        <v>196</v>
      </c>
      <c r="D6045" s="9">
        <v>36989</v>
      </c>
      <c r="E6045" t="s">
        <v>1162</v>
      </c>
    </row>
    <row r="6046" spans="1:5">
      <c r="A6046" t="s">
        <v>6438</v>
      </c>
      <c r="B6046">
        <v>10010091822</v>
      </c>
      <c r="C6046" t="s">
        <v>44</v>
      </c>
      <c r="D6046" s="9">
        <v>35350</v>
      </c>
      <c r="E6046" t="s">
        <v>1164</v>
      </c>
    </row>
    <row r="6047" spans="1:5">
      <c r="A6047" t="s">
        <v>3260</v>
      </c>
      <c r="B6047">
        <v>10010861253</v>
      </c>
      <c r="C6047" t="s">
        <v>162</v>
      </c>
      <c r="D6047" s="9">
        <v>29131</v>
      </c>
      <c r="E6047" t="s">
        <v>1164</v>
      </c>
    </row>
    <row r="6048" spans="1:5">
      <c r="A6048" t="s">
        <v>6033</v>
      </c>
      <c r="B6048">
        <v>10010726665</v>
      </c>
      <c r="C6048" t="s">
        <v>162</v>
      </c>
      <c r="D6048" s="9">
        <v>31521</v>
      </c>
      <c r="E6048" t="s">
        <v>1164</v>
      </c>
    </row>
    <row r="6049" spans="1:5">
      <c r="A6049" t="s">
        <v>5990</v>
      </c>
      <c r="B6049">
        <v>10015266063</v>
      </c>
      <c r="C6049" t="s">
        <v>196</v>
      </c>
      <c r="D6049" s="9">
        <v>36136</v>
      </c>
      <c r="E6049" t="s">
        <v>1164</v>
      </c>
    </row>
    <row r="6050" spans="1:5">
      <c r="A6050" t="s">
        <v>6442</v>
      </c>
      <c r="B6050">
        <v>10010661694</v>
      </c>
      <c r="C6050" t="s">
        <v>28</v>
      </c>
      <c r="D6050" s="9">
        <v>35675</v>
      </c>
      <c r="E6050" t="s">
        <v>1164</v>
      </c>
    </row>
    <row r="6051" spans="1:5">
      <c r="A6051" t="s">
        <v>6443</v>
      </c>
      <c r="B6051">
        <v>10007265684</v>
      </c>
      <c r="C6051" t="s">
        <v>30</v>
      </c>
      <c r="D6051" s="9">
        <v>33462</v>
      </c>
      <c r="E6051" t="s">
        <v>1162</v>
      </c>
    </row>
    <row r="6052" spans="1:5">
      <c r="A6052" t="s">
        <v>6444</v>
      </c>
      <c r="B6052">
        <v>10011055455</v>
      </c>
      <c r="C6052" t="s">
        <v>30</v>
      </c>
      <c r="D6052" s="9">
        <v>34552</v>
      </c>
      <c r="E6052" t="s">
        <v>1164</v>
      </c>
    </row>
    <row r="6053" spans="1:5">
      <c r="A6053" t="s">
        <v>6445</v>
      </c>
      <c r="B6053">
        <v>10007223450</v>
      </c>
      <c r="C6053" t="s">
        <v>111</v>
      </c>
      <c r="D6053" s="9">
        <v>34091</v>
      </c>
      <c r="E6053" t="s">
        <v>1162</v>
      </c>
    </row>
    <row r="6054" spans="1:5">
      <c r="A6054" t="s">
        <v>6446</v>
      </c>
      <c r="B6054">
        <v>10008910745</v>
      </c>
      <c r="C6054" t="s">
        <v>790</v>
      </c>
      <c r="D6054" s="9">
        <v>30160</v>
      </c>
      <c r="E6054" t="s">
        <v>1164</v>
      </c>
    </row>
    <row r="6055" spans="1:5">
      <c r="A6055" t="s">
        <v>7629</v>
      </c>
      <c r="B6055">
        <v>10016202317</v>
      </c>
      <c r="C6055" t="s">
        <v>162</v>
      </c>
      <c r="D6055" s="9">
        <v>27418</v>
      </c>
      <c r="E6055" t="s">
        <v>1164</v>
      </c>
    </row>
    <row r="6056" spans="1:5">
      <c r="A6056" t="s">
        <v>7781</v>
      </c>
      <c r="B6056">
        <v>10084276816</v>
      </c>
      <c r="C6056" t="s">
        <v>162</v>
      </c>
      <c r="D6056" s="9">
        <v>24264</v>
      </c>
      <c r="E6056" t="s">
        <v>1162</v>
      </c>
    </row>
    <row r="6057" spans="1:5">
      <c r="A6057" t="s">
        <v>7799</v>
      </c>
      <c r="B6057">
        <v>10060815243</v>
      </c>
      <c r="C6057" t="s">
        <v>40</v>
      </c>
      <c r="D6057" s="9">
        <v>34320</v>
      </c>
      <c r="E6057" t="s">
        <v>1164</v>
      </c>
    </row>
    <row r="6058" spans="1:5">
      <c r="A6058" t="s">
        <v>6450</v>
      </c>
      <c r="B6058">
        <v>10010165479</v>
      </c>
      <c r="C6058" t="s">
        <v>24</v>
      </c>
      <c r="D6058" s="9">
        <v>34982</v>
      </c>
      <c r="E6058" t="s">
        <v>1164</v>
      </c>
    </row>
    <row r="6059" spans="1:5">
      <c r="A6059" t="s">
        <v>5658</v>
      </c>
      <c r="B6059">
        <v>10010747883</v>
      </c>
      <c r="C6059" t="s">
        <v>40</v>
      </c>
      <c r="D6059" s="9">
        <v>35765</v>
      </c>
      <c r="E6059" t="s">
        <v>1164</v>
      </c>
    </row>
    <row r="6060" spans="1:5">
      <c r="A6060" t="s">
        <v>6452</v>
      </c>
      <c r="B6060">
        <v>10009321680</v>
      </c>
      <c r="C6060" t="s">
        <v>1296</v>
      </c>
      <c r="D6060" s="9">
        <v>34745</v>
      </c>
      <c r="E6060" t="s">
        <v>1164</v>
      </c>
    </row>
    <row r="6061" spans="1:5">
      <c r="A6061" t="s">
        <v>6453</v>
      </c>
      <c r="B6061">
        <v>10009431010</v>
      </c>
      <c r="C6061" t="s">
        <v>616</v>
      </c>
      <c r="D6061" s="9">
        <v>34655</v>
      </c>
      <c r="E6061" t="s">
        <v>1164</v>
      </c>
    </row>
    <row r="6062" spans="1:5">
      <c r="A6062" t="s">
        <v>6454</v>
      </c>
      <c r="B6062">
        <v>10011025850</v>
      </c>
      <c r="C6062" t="s">
        <v>76</v>
      </c>
      <c r="D6062" s="9">
        <v>35131</v>
      </c>
      <c r="E6062" t="s">
        <v>1164</v>
      </c>
    </row>
    <row r="6063" spans="1:5">
      <c r="A6063" t="s">
        <v>6455</v>
      </c>
      <c r="B6063">
        <v>10010607134</v>
      </c>
      <c r="C6063" t="s">
        <v>22</v>
      </c>
      <c r="D6063" s="9">
        <v>35547</v>
      </c>
      <c r="E6063" t="s">
        <v>1164</v>
      </c>
    </row>
    <row r="6064" spans="1:5">
      <c r="A6064" t="s">
        <v>6456</v>
      </c>
      <c r="B6064">
        <v>10009349568</v>
      </c>
      <c r="C6064" t="s">
        <v>32</v>
      </c>
      <c r="D6064" s="9">
        <v>35027</v>
      </c>
      <c r="E6064" t="s">
        <v>1164</v>
      </c>
    </row>
    <row r="6065" spans="1:5">
      <c r="A6065" t="s">
        <v>6457</v>
      </c>
      <c r="B6065">
        <v>10010579347</v>
      </c>
      <c r="C6065" t="s">
        <v>32</v>
      </c>
      <c r="D6065" s="9">
        <v>29958</v>
      </c>
      <c r="E6065" t="s">
        <v>1162</v>
      </c>
    </row>
    <row r="6066" spans="1:5">
      <c r="A6066" t="s">
        <v>6458</v>
      </c>
      <c r="B6066">
        <v>10006179688</v>
      </c>
      <c r="C6066" t="s">
        <v>33</v>
      </c>
      <c r="D6066" s="9">
        <v>28100</v>
      </c>
      <c r="E6066" t="s">
        <v>1164</v>
      </c>
    </row>
    <row r="6067" spans="1:5">
      <c r="A6067" t="s">
        <v>6459</v>
      </c>
      <c r="B6067">
        <v>10008977029</v>
      </c>
      <c r="C6067" t="s">
        <v>186</v>
      </c>
      <c r="D6067" s="9">
        <v>34171</v>
      </c>
      <c r="E6067" t="s">
        <v>1164</v>
      </c>
    </row>
    <row r="6068" spans="1:5">
      <c r="A6068" t="s">
        <v>6460</v>
      </c>
      <c r="B6068">
        <v>10009684826</v>
      </c>
      <c r="C6068" t="s">
        <v>186</v>
      </c>
      <c r="D6068" s="9">
        <v>35513</v>
      </c>
      <c r="E6068" t="s">
        <v>1164</v>
      </c>
    </row>
    <row r="6069" spans="1:5">
      <c r="A6069" t="s">
        <v>6461</v>
      </c>
      <c r="B6069">
        <v>10009737770</v>
      </c>
      <c r="C6069" t="s">
        <v>186</v>
      </c>
      <c r="D6069" s="9">
        <v>35206</v>
      </c>
      <c r="E6069" t="s">
        <v>1164</v>
      </c>
    </row>
    <row r="6070" spans="1:5">
      <c r="A6070" t="s">
        <v>6462</v>
      </c>
      <c r="B6070">
        <v>10009737871</v>
      </c>
      <c r="C6070" t="s">
        <v>186</v>
      </c>
      <c r="D6070" s="9">
        <v>35543</v>
      </c>
      <c r="E6070" t="s">
        <v>1164</v>
      </c>
    </row>
    <row r="6071" spans="1:5">
      <c r="A6071" t="s">
        <v>6463</v>
      </c>
      <c r="B6071">
        <v>10010589552</v>
      </c>
      <c r="C6071" t="s">
        <v>282</v>
      </c>
      <c r="D6071" s="9">
        <v>35334</v>
      </c>
      <c r="E6071" t="s">
        <v>1164</v>
      </c>
    </row>
    <row r="6072" spans="1:5">
      <c r="A6072" t="s">
        <v>6464</v>
      </c>
      <c r="B6072">
        <v>10009037855</v>
      </c>
      <c r="C6072" t="s">
        <v>154</v>
      </c>
      <c r="D6072" s="9">
        <v>34765</v>
      </c>
      <c r="E6072" t="s">
        <v>1162</v>
      </c>
    </row>
    <row r="6073" spans="1:5">
      <c r="A6073" t="s">
        <v>6465</v>
      </c>
      <c r="B6073">
        <v>10009226603</v>
      </c>
      <c r="C6073" t="s">
        <v>154</v>
      </c>
      <c r="D6073" s="9">
        <v>34818</v>
      </c>
      <c r="E6073" t="s">
        <v>1162</v>
      </c>
    </row>
    <row r="6074" spans="1:5">
      <c r="A6074" t="s">
        <v>6466</v>
      </c>
      <c r="B6074">
        <v>10009676237</v>
      </c>
      <c r="C6074" t="s">
        <v>154</v>
      </c>
      <c r="D6074" s="9">
        <v>35311</v>
      </c>
      <c r="E6074" t="s">
        <v>1164</v>
      </c>
    </row>
    <row r="6075" spans="1:5">
      <c r="A6075" t="s">
        <v>6467</v>
      </c>
      <c r="B6075">
        <v>10010578236</v>
      </c>
      <c r="C6075" t="s">
        <v>154</v>
      </c>
      <c r="D6075" s="9">
        <v>26709</v>
      </c>
      <c r="E6075" t="s">
        <v>1164</v>
      </c>
    </row>
    <row r="6076" spans="1:5">
      <c r="A6076" t="s">
        <v>6468</v>
      </c>
      <c r="B6076">
        <v>10004786629</v>
      </c>
      <c r="C6076" t="s">
        <v>222</v>
      </c>
      <c r="D6076" s="9">
        <v>32332</v>
      </c>
      <c r="E6076" t="s">
        <v>1164</v>
      </c>
    </row>
    <row r="6077" spans="1:5">
      <c r="A6077" t="s">
        <v>6469</v>
      </c>
      <c r="B6077">
        <v>10007237796</v>
      </c>
      <c r="C6077" t="s">
        <v>222</v>
      </c>
      <c r="D6077" s="9">
        <v>31591</v>
      </c>
      <c r="E6077" t="s">
        <v>1164</v>
      </c>
    </row>
    <row r="6078" spans="1:5">
      <c r="A6078" t="s">
        <v>6470</v>
      </c>
      <c r="B6078">
        <v>10008905994</v>
      </c>
      <c r="C6078" t="s">
        <v>222</v>
      </c>
      <c r="D6078" s="9">
        <v>31505</v>
      </c>
      <c r="E6078" t="s">
        <v>1164</v>
      </c>
    </row>
    <row r="6079" spans="1:5">
      <c r="A6079" t="s">
        <v>6471</v>
      </c>
      <c r="B6079">
        <v>10010722019</v>
      </c>
      <c r="C6079" t="s">
        <v>222</v>
      </c>
      <c r="D6079" s="9">
        <v>35419</v>
      </c>
      <c r="E6079" t="s">
        <v>1164</v>
      </c>
    </row>
    <row r="6080" spans="1:5">
      <c r="A6080" t="s">
        <v>6472</v>
      </c>
      <c r="B6080">
        <v>10004720446</v>
      </c>
      <c r="C6080" t="s">
        <v>42</v>
      </c>
      <c r="D6080" s="9">
        <v>32342</v>
      </c>
      <c r="E6080" t="s">
        <v>1164</v>
      </c>
    </row>
    <row r="6081" spans="1:5">
      <c r="A6081" t="s">
        <v>6473</v>
      </c>
      <c r="B6081">
        <v>10007528796</v>
      </c>
      <c r="C6081" t="s">
        <v>42</v>
      </c>
      <c r="D6081" s="9">
        <v>34125</v>
      </c>
      <c r="E6081" t="s">
        <v>1162</v>
      </c>
    </row>
    <row r="6082" spans="1:5">
      <c r="A6082" t="s">
        <v>6474</v>
      </c>
      <c r="B6082">
        <v>10009230441</v>
      </c>
      <c r="C6082" t="s">
        <v>42</v>
      </c>
      <c r="D6082" s="9">
        <v>35324</v>
      </c>
      <c r="E6082" t="s">
        <v>1162</v>
      </c>
    </row>
    <row r="6083" spans="1:5">
      <c r="A6083" t="s">
        <v>6475</v>
      </c>
      <c r="B6083">
        <v>10009860739</v>
      </c>
      <c r="C6083" t="s">
        <v>42</v>
      </c>
      <c r="D6083" s="9">
        <v>33437</v>
      </c>
      <c r="E6083" t="s">
        <v>1164</v>
      </c>
    </row>
    <row r="6084" spans="1:5">
      <c r="A6084" t="s">
        <v>6476</v>
      </c>
      <c r="B6084">
        <v>10010839732</v>
      </c>
      <c r="C6084" t="s">
        <v>42</v>
      </c>
      <c r="D6084" s="9">
        <v>30903</v>
      </c>
      <c r="E6084" t="s">
        <v>1164</v>
      </c>
    </row>
    <row r="6085" spans="1:5">
      <c r="A6085" t="s">
        <v>6477</v>
      </c>
      <c r="B6085">
        <v>10061253662</v>
      </c>
      <c r="C6085" t="s">
        <v>42</v>
      </c>
      <c r="D6085" s="9">
        <v>34154</v>
      </c>
      <c r="E6085" t="s">
        <v>1164</v>
      </c>
    </row>
    <row r="6086" spans="1:5">
      <c r="A6086" t="s">
        <v>6478</v>
      </c>
      <c r="B6086">
        <v>10114232941</v>
      </c>
      <c r="C6086" t="s">
        <v>61</v>
      </c>
      <c r="D6086" s="9">
        <v>38182</v>
      </c>
      <c r="E6086" t="s">
        <v>1162</v>
      </c>
    </row>
    <row r="6087" spans="1:5">
      <c r="A6087" t="s">
        <v>6479</v>
      </c>
      <c r="B6087">
        <v>10087537834</v>
      </c>
      <c r="C6087" t="s">
        <v>323</v>
      </c>
      <c r="D6087" s="9">
        <v>37520</v>
      </c>
      <c r="E6087" t="s">
        <v>1162</v>
      </c>
    </row>
    <row r="6088" spans="1:5">
      <c r="A6088" t="s">
        <v>6480</v>
      </c>
      <c r="B6088">
        <v>10030566401</v>
      </c>
      <c r="C6088" t="s">
        <v>24</v>
      </c>
      <c r="D6088" s="9">
        <v>37079</v>
      </c>
      <c r="E6088" t="s">
        <v>1164</v>
      </c>
    </row>
    <row r="6089" spans="1:5">
      <c r="A6089" t="s">
        <v>6481</v>
      </c>
      <c r="B6089">
        <v>10030162738</v>
      </c>
      <c r="C6089" t="s">
        <v>24</v>
      </c>
      <c r="D6089" s="9">
        <v>37399</v>
      </c>
      <c r="E6089" t="s">
        <v>1162</v>
      </c>
    </row>
    <row r="6090" spans="1:5">
      <c r="A6090" t="s">
        <v>6482</v>
      </c>
      <c r="B6090">
        <v>10086591981</v>
      </c>
      <c r="C6090" t="s">
        <v>323</v>
      </c>
      <c r="D6090" s="9">
        <v>36173</v>
      </c>
      <c r="E6090" t="s">
        <v>1162</v>
      </c>
    </row>
    <row r="6091" spans="1:5">
      <c r="A6091" t="s">
        <v>6483</v>
      </c>
      <c r="B6091">
        <v>10099104880</v>
      </c>
      <c r="C6091" t="s">
        <v>490</v>
      </c>
      <c r="D6091" s="9">
        <v>37681</v>
      </c>
      <c r="E6091" t="s">
        <v>1162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1162</v>
      </c>
    </row>
    <row r="6093" spans="1:5">
      <c r="A6093" t="s">
        <v>6484</v>
      </c>
      <c r="B6093">
        <v>10100390536</v>
      </c>
      <c r="C6093" t="s">
        <v>111</v>
      </c>
      <c r="D6093" s="9">
        <v>38082</v>
      </c>
      <c r="E6093" t="s">
        <v>1162</v>
      </c>
    </row>
    <row r="6094" spans="1:5">
      <c r="A6094" t="s">
        <v>6485</v>
      </c>
      <c r="B6094">
        <v>10015268891</v>
      </c>
      <c r="C6094" t="s">
        <v>114</v>
      </c>
      <c r="D6094" s="9">
        <v>35865</v>
      </c>
      <c r="E6094" t="s">
        <v>1164</v>
      </c>
    </row>
    <row r="6095" spans="1:5">
      <c r="A6095" t="s">
        <v>6486</v>
      </c>
      <c r="B6095">
        <v>10010745156</v>
      </c>
      <c r="C6095" t="s">
        <v>42</v>
      </c>
      <c r="D6095" s="9">
        <v>34937</v>
      </c>
      <c r="E6095" t="s">
        <v>1162</v>
      </c>
    </row>
    <row r="6096" spans="1:5">
      <c r="A6096" t="s">
        <v>6488</v>
      </c>
      <c r="B6096">
        <v>10023704356</v>
      </c>
      <c r="C6096" t="s">
        <v>6487</v>
      </c>
      <c r="D6096" s="9">
        <v>36179</v>
      </c>
      <c r="E6096" t="s">
        <v>1162</v>
      </c>
    </row>
    <row r="6097" spans="1:5">
      <c r="A6097" t="s">
        <v>5752</v>
      </c>
      <c r="B6097">
        <v>10111419436</v>
      </c>
      <c r="C6097" t="s">
        <v>5751</v>
      </c>
      <c r="D6097" s="9">
        <v>32742</v>
      </c>
      <c r="E6097" t="s">
        <v>1164</v>
      </c>
    </row>
    <row r="6098" spans="1:5">
      <c r="A6098" t="s">
        <v>6489</v>
      </c>
      <c r="B6098">
        <v>10084699572</v>
      </c>
      <c r="C6098" t="s">
        <v>851</v>
      </c>
      <c r="D6098" s="9">
        <v>37530</v>
      </c>
      <c r="E6098" t="s">
        <v>1162</v>
      </c>
    </row>
    <row r="6099" spans="1:5">
      <c r="A6099" t="s">
        <v>7232</v>
      </c>
      <c r="B6099">
        <v>10054329579</v>
      </c>
      <c r="C6099" t="s">
        <v>148</v>
      </c>
      <c r="D6099" s="9">
        <v>37388</v>
      </c>
      <c r="E6099" t="s">
        <v>1162</v>
      </c>
    </row>
    <row r="6100" spans="1:5">
      <c r="A6100" t="s">
        <v>6491</v>
      </c>
      <c r="B6100">
        <v>10079221904</v>
      </c>
      <c r="C6100" t="s">
        <v>50</v>
      </c>
      <c r="D6100" s="9">
        <v>36987</v>
      </c>
      <c r="E6100" t="s">
        <v>1164</v>
      </c>
    </row>
    <row r="6101" spans="1:5">
      <c r="A6101" t="s">
        <v>6492</v>
      </c>
      <c r="B6101">
        <v>10008597315</v>
      </c>
      <c r="C6101" t="s">
        <v>628</v>
      </c>
      <c r="D6101" s="9">
        <v>35024</v>
      </c>
      <c r="E6101" t="s">
        <v>1162</v>
      </c>
    </row>
    <row r="6102" spans="1:5">
      <c r="A6102" t="s">
        <v>6493</v>
      </c>
      <c r="B6102">
        <v>10035373355</v>
      </c>
      <c r="C6102" t="s">
        <v>42</v>
      </c>
      <c r="D6102" s="9">
        <v>34747</v>
      </c>
      <c r="E6102" t="s">
        <v>1162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1162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1164</v>
      </c>
    </row>
    <row r="6105" spans="1:5">
      <c r="A6105" t="s">
        <v>6494</v>
      </c>
      <c r="B6105">
        <v>10094612669</v>
      </c>
      <c r="C6105" t="s">
        <v>851</v>
      </c>
      <c r="D6105" s="9">
        <v>38094</v>
      </c>
      <c r="E6105" t="s">
        <v>1162</v>
      </c>
    </row>
    <row r="6106" spans="1:5">
      <c r="A6106" t="s">
        <v>6495</v>
      </c>
      <c r="B6106">
        <v>10014867555</v>
      </c>
      <c r="C6106" t="s">
        <v>114</v>
      </c>
      <c r="D6106" s="9">
        <v>35475</v>
      </c>
      <c r="E6106" t="s">
        <v>1164</v>
      </c>
    </row>
    <row r="6107" spans="1:5">
      <c r="A6107" t="s">
        <v>6496</v>
      </c>
      <c r="B6107">
        <v>10132000210</v>
      </c>
      <c r="C6107" t="s">
        <v>150</v>
      </c>
      <c r="D6107" s="9">
        <v>38336</v>
      </c>
      <c r="E6107" t="s">
        <v>1164</v>
      </c>
    </row>
    <row r="6108" spans="1:5">
      <c r="A6108" t="s">
        <v>6497</v>
      </c>
      <c r="B6108">
        <v>10007758061</v>
      </c>
      <c r="C6108" t="s">
        <v>30</v>
      </c>
      <c r="D6108" s="9">
        <v>33760</v>
      </c>
      <c r="E6108" t="s">
        <v>1164</v>
      </c>
    </row>
    <row r="6109" spans="1:5">
      <c r="A6109" t="s">
        <v>7791</v>
      </c>
      <c r="B6109">
        <v>10015853117</v>
      </c>
      <c r="C6109" t="s">
        <v>162</v>
      </c>
      <c r="D6109" s="9">
        <v>33527</v>
      </c>
      <c r="E6109" t="s">
        <v>1162</v>
      </c>
    </row>
    <row r="6110" spans="1:5">
      <c r="A6110" t="s">
        <v>6499</v>
      </c>
      <c r="B6110">
        <v>10075938654</v>
      </c>
      <c r="C6110" t="s">
        <v>282</v>
      </c>
      <c r="D6110" s="9">
        <v>36938</v>
      </c>
      <c r="E6110" t="s">
        <v>1162</v>
      </c>
    </row>
    <row r="6111" spans="1:5">
      <c r="A6111" t="s">
        <v>6500</v>
      </c>
      <c r="B6111">
        <v>10007974087</v>
      </c>
      <c r="C6111" t="s">
        <v>85</v>
      </c>
      <c r="D6111" s="9">
        <v>34009</v>
      </c>
      <c r="E6111" t="s">
        <v>1164</v>
      </c>
    </row>
    <row r="6112" spans="1:5">
      <c r="A6112" t="s">
        <v>6501</v>
      </c>
      <c r="B6112">
        <v>10100095896</v>
      </c>
      <c r="C6112" t="s">
        <v>254</v>
      </c>
      <c r="D6112" s="9">
        <v>36692</v>
      </c>
      <c r="E6112" t="s">
        <v>1162</v>
      </c>
    </row>
    <row r="6113" spans="1:5">
      <c r="A6113" t="s">
        <v>6502</v>
      </c>
      <c r="B6113">
        <v>10052858617</v>
      </c>
      <c r="C6113" t="s">
        <v>111</v>
      </c>
      <c r="D6113" s="9">
        <v>38041</v>
      </c>
      <c r="E6113" t="s">
        <v>1162</v>
      </c>
    </row>
    <row r="6114" spans="1:5">
      <c r="A6114" t="s">
        <v>6503</v>
      </c>
      <c r="B6114">
        <v>10009014415</v>
      </c>
      <c r="C6114" t="s">
        <v>114</v>
      </c>
      <c r="D6114" s="9">
        <v>35054</v>
      </c>
      <c r="E6114" t="s">
        <v>1162</v>
      </c>
    </row>
    <row r="6115" spans="1:5">
      <c r="A6115" t="s">
        <v>5000</v>
      </c>
      <c r="B6115">
        <v>10060037425</v>
      </c>
      <c r="C6115" t="s">
        <v>148</v>
      </c>
      <c r="D6115" s="9">
        <v>37567</v>
      </c>
      <c r="E6115" t="s">
        <v>1162</v>
      </c>
    </row>
    <row r="6116" spans="1:5">
      <c r="A6116" t="s">
        <v>6505</v>
      </c>
      <c r="B6116">
        <v>10121919381</v>
      </c>
      <c r="C6116" t="s">
        <v>114</v>
      </c>
      <c r="D6116" s="9">
        <v>36635</v>
      </c>
      <c r="E6116" t="s">
        <v>1162</v>
      </c>
    </row>
    <row r="6117" spans="1:5">
      <c r="A6117" t="s">
        <v>6506</v>
      </c>
      <c r="B6117">
        <v>10083590035</v>
      </c>
      <c r="C6117" t="s">
        <v>140</v>
      </c>
      <c r="D6117" s="9">
        <v>37912</v>
      </c>
      <c r="E6117" t="s">
        <v>1164</v>
      </c>
    </row>
    <row r="6118" spans="1:5">
      <c r="A6118" t="s">
        <v>6507</v>
      </c>
      <c r="B6118">
        <v>10010647348</v>
      </c>
      <c r="C6118" t="s">
        <v>50</v>
      </c>
      <c r="D6118" s="9">
        <v>35634</v>
      </c>
      <c r="E6118" t="s">
        <v>1162</v>
      </c>
    </row>
    <row r="6119" spans="1:5">
      <c r="A6119" t="s">
        <v>6508</v>
      </c>
      <c r="B6119">
        <v>10122187951</v>
      </c>
      <c r="C6119" t="s">
        <v>111</v>
      </c>
      <c r="D6119" s="9">
        <v>38437</v>
      </c>
      <c r="E6119" t="s">
        <v>1162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1162</v>
      </c>
    </row>
    <row r="6121" spans="1:5">
      <c r="A6121" t="s">
        <v>6510</v>
      </c>
      <c r="B6121">
        <v>10089581504</v>
      </c>
      <c r="C6121" t="s">
        <v>93</v>
      </c>
      <c r="D6121" s="9">
        <v>38182</v>
      </c>
      <c r="E6121" t="s">
        <v>1164</v>
      </c>
    </row>
    <row r="6122" spans="1:5">
      <c r="A6122" t="s">
        <v>6511</v>
      </c>
      <c r="B6122">
        <v>10010175078</v>
      </c>
      <c r="C6122" t="s">
        <v>152</v>
      </c>
      <c r="D6122" s="9">
        <v>35992</v>
      </c>
      <c r="E6122" t="s">
        <v>1164</v>
      </c>
    </row>
    <row r="6123" spans="1:5">
      <c r="A6123" t="s">
        <v>6512</v>
      </c>
      <c r="B6123">
        <v>10016128555</v>
      </c>
      <c r="C6123" t="s">
        <v>114</v>
      </c>
      <c r="D6123" s="9">
        <v>36274</v>
      </c>
      <c r="E6123" t="s">
        <v>1164</v>
      </c>
    </row>
    <row r="6124" spans="1:5">
      <c r="A6124" t="s">
        <v>6513</v>
      </c>
      <c r="B6124">
        <v>10002480655</v>
      </c>
      <c r="C6124" t="s">
        <v>42</v>
      </c>
      <c r="D6124" s="9">
        <v>28962</v>
      </c>
      <c r="E6124" t="s">
        <v>1162</v>
      </c>
    </row>
    <row r="6125" spans="1:5">
      <c r="A6125" t="s">
        <v>6055</v>
      </c>
      <c r="B6125">
        <v>10008689564</v>
      </c>
      <c r="C6125" t="s">
        <v>482</v>
      </c>
      <c r="D6125" s="9">
        <v>35051</v>
      </c>
      <c r="E6125" t="s">
        <v>1162</v>
      </c>
    </row>
    <row r="6126" spans="1:5">
      <c r="A6126" t="s">
        <v>6515</v>
      </c>
      <c r="B6126">
        <v>10059233941</v>
      </c>
      <c r="C6126" t="s">
        <v>111</v>
      </c>
      <c r="D6126" s="9">
        <v>37648</v>
      </c>
      <c r="E6126" t="s">
        <v>1162</v>
      </c>
    </row>
    <row r="6127" spans="1:5">
      <c r="A6127" t="s">
        <v>5263</v>
      </c>
      <c r="B6127">
        <v>10063327543</v>
      </c>
      <c r="C6127" t="s">
        <v>196</v>
      </c>
      <c r="D6127" s="9">
        <v>36924</v>
      </c>
      <c r="E6127" t="s">
        <v>1164</v>
      </c>
    </row>
    <row r="6128" spans="1:5">
      <c r="A6128" t="s">
        <v>6517</v>
      </c>
      <c r="B6128">
        <v>10072420988</v>
      </c>
      <c r="C6128" t="s">
        <v>114</v>
      </c>
      <c r="D6128" s="9">
        <v>36784</v>
      </c>
      <c r="E6128" t="s">
        <v>1162</v>
      </c>
    </row>
    <row r="6129" spans="1:5">
      <c r="A6129" t="s">
        <v>6518</v>
      </c>
      <c r="B6129">
        <v>10111080037</v>
      </c>
      <c r="C6129" t="s">
        <v>26</v>
      </c>
      <c r="D6129" s="9">
        <v>37659</v>
      </c>
      <c r="E6129" t="s">
        <v>1162</v>
      </c>
    </row>
    <row r="6130" spans="1:5">
      <c r="A6130" t="s">
        <v>6519</v>
      </c>
      <c r="B6130">
        <v>10049043988</v>
      </c>
      <c r="C6130" t="s">
        <v>851</v>
      </c>
      <c r="D6130" s="9">
        <v>37121</v>
      </c>
      <c r="E6130" t="s">
        <v>1162</v>
      </c>
    </row>
    <row r="6131" spans="1:5">
      <c r="A6131" t="s">
        <v>6520</v>
      </c>
      <c r="B6131">
        <v>10035339811</v>
      </c>
      <c r="C6131" t="s">
        <v>42</v>
      </c>
      <c r="D6131" s="9">
        <v>37210</v>
      </c>
      <c r="E6131" t="s">
        <v>1162</v>
      </c>
    </row>
    <row r="6132" spans="1:5">
      <c r="A6132" t="s">
        <v>3946</v>
      </c>
      <c r="B6132">
        <v>10051727757</v>
      </c>
      <c r="C6132" t="s">
        <v>482</v>
      </c>
      <c r="D6132" s="9">
        <v>37320</v>
      </c>
      <c r="E6132" t="s">
        <v>1162</v>
      </c>
    </row>
    <row r="6133" spans="1:5">
      <c r="A6133" t="s">
        <v>6522</v>
      </c>
      <c r="B6133">
        <v>10012221778</v>
      </c>
      <c r="C6133" t="s">
        <v>111</v>
      </c>
      <c r="D6133" s="9">
        <v>34125</v>
      </c>
      <c r="E6133" t="s">
        <v>1162</v>
      </c>
    </row>
    <row r="6134" spans="1:5">
      <c r="A6134" t="s">
        <v>4608</v>
      </c>
      <c r="B6134">
        <v>10084028757</v>
      </c>
      <c r="C6134" t="s">
        <v>476</v>
      </c>
      <c r="D6134" s="9">
        <v>37958</v>
      </c>
      <c r="E6134" t="s">
        <v>1164</v>
      </c>
    </row>
    <row r="6135" spans="1:5">
      <c r="A6135" t="s">
        <v>6524</v>
      </c>
      <c r="B6135">
        <v>10040407958</v>
      </c>
      <c r="C6135" t="s">
        <v>35</v>
      </c>
      <c r="D6135" s="9">
        <v>37676</v>
      </c>
      <c r="E6135" t="s">
        <v>1162</v>
      </c>
    </row>
    <row r="6136" spans="1:5">
      <c r="A6136" t="s">
        <v>6525</v>
      </c>
      <c r="B6136">
        <v>10023442254</v>
      </c>
      <c r="C6136" t="s">
        <v>22</v>
      </c>
      <c r="D6136" s="9">
        <v>37896</v>
      </c>
      <c r="E6136" t="s">
        <v>1162</v>
      </c>
    </row>
    <row r="6137" spans="1:5">
      <c r="A6137" t="s">
        <v>6526</v>
      </c>
      <c r="B6137">
        <v>10135523734</v>
      </c>
      <c r="C6137" t="s">
        <v>1278</v>
      </c>
      <c r="D6137" s="9">
        <v>35097</v>
      </c>
      <c r="E6137" t="s">
        <v>1162</v>
      </c>
    </row>
    <row r="6138" spans="1:5">
      <c r="A6138" t="s">
        <v>6527</v>
      </c>
      <c r="B6138">
        <v>10107620874</v>
      </c>
      <c r="C6138" t="s">
        <v>114</v>
      </c>
      <c r="D6138" s="9">
        <v>36531</v>
      </c>
      <c r="E6138" t="s">
        <v>1162</v>
      </c>
    </row>
    <row r="6139" spans="1:5">
      <c r="A6139" t="s">
        <v>6528</v>
      </c>
      <c r="B6139">
        <v>10035459645</v>
      </c>
      <c r="C6139" t="s">
        <v>42</v>
      </c>
      <c r="D6139" s="9">
        <v>36754</v>
      </c>
      <c r="E6139" t="s">
        <v>1164</v>
      </c>
    </row>
    <row r="6140" spans="1:5">
      <c r="A6140" t="s">
        <v>4620</v>
      </c>
      <c r="B6140">
        <v>10050531425</v>
      </c>
      <c r="C6140" t="s">
        <v>482</v>
      </c>
      <c r="D6140" s="9">
        <v>34184</v>
      </c>
      <c r="E6140" t="s">
        <v>1162</v>
      </c>
    </row>
    <row r="6141" spans="1:5">
      <c r="A6141" t="s">
        <v>6530</v>
      </c>
      <c r="B6141">
        <v>10064420512</v>
      </c>
      <c r="C6141" t="s">
        <v>111</v>
      </c>
      <c r="D6141" s="9">
        <v>38583</v>
      </c>
      <c r="E6141" t="s">
        <v>1162</v>
      </c>
    </row>
    <row r="6142" spans="1:5">
      <c r="A6142" t="s">
        <v>6531</v>
      </c>
      <c r="B6142">
        <v>10022831558</v>
      </c>
      <c r="C6142" t="s">
        <v>22</v>
      </c>
      <c r="D6142" s="9">
        <v>37405</v>
      </c>
      <c r="E6142" t="s">
        <v>1162</v>
      </c>
    </row>
    <row r="6143" spans="1:5">
      <c r="A6143" t="s">
        <v>6532</v>
      </c>
      <c r="B6143">
        <v>10029276196</v>
      </c>
      <c r="C6143" t="s">
        <v>24</v>
      </c>
      <c r="D6143" s="9">
        <v>37817</v>
      </c>
      <c r="E6143" t="s">
        <v>1162</v>
      </c>
    </row>
    <row r="6144" spans="1:5">
      <c r="A6144" t="s">
        <v>6533</v>
      </c>
      <c r="B6144">
        <v>10079225944</v>
      </c>
      <c r="C6144" t="s">
        <v>50</v>
      </c>
      <c r="D6144" s="9">
        <v>37492</v>
      </c>
      <c r="E6144" t="s">
        <v>1164</v>
      </c>
    </row>
    <row r="6145" spans="1:5">
      <c r="A6145" t="s">
        <v>6534</v>
      </c>
      <c r="B6145">
        <v>10040733112</v>
      </c>
      <c r="C6145" t="s">
        <v>35</v>
      </c>
      <c r="D6145" s="9">
        <v>35298</v>
      </c>
      <c r="E6145" t="s">
        <v>1162</v>
      </c>
    </row>
    <row r="6146" spans="1:5">
      <c r="A6146" t="s">
        <v>6535</v>
      </c>
      <c r="B6146">
        <v>10035327986</v>
      </c>
      <c r="C6146" t="s">
        <v>42</v>
      </c>
      <c r="D6146" s="9">
        <v>35737</v>
      </c>
      <c r="E6146" t="s">
        <v>1164</v>
      </c>
    </row>
    <row r="6147" spans="1:5">
      <c r="A6147" t="s">
        <v>6536</v>
      </c>
      <c r="B6147">
        <v>10067251090</v>
      </c>
      <c r="C6147" t="s">
        <v>44</v>
      </c>
      <c r="D6147" s="9">
        <v>38148</v>
      </c>
      <c r="E6147" t="s">
        <v>1171</v>
      </c>
    </row>
    <row r="6148" spans="1:5">
      <c r="A6148" t="s">
        <v>7118</v>
      </c>
      <c r="B6148">
        <v>10010163560</v>
      </c>
      <c r="C6148" t="s">
        <v>83</v>
      </c>
      <c r="D6148" s="9">
        <v>34249</v>
      </c>
      <c r="E6148" t="s">
        <v>1164</v>
      </c>
    </row>
    <row r="6149" spans="1:5">
      <c r="A6149" t="s">
        <v>6538</v>
      </c>
      <c r="B6149">
        <v>10090836541</v>
      </c>
      <c r="C6149" t="s">
        <v>50</v>
      </c>
      <c r="D6149" s="9">
        <v>37740</v>
      </c>
      <c r="E6149" t="s">
        <v>1162</v>
      </c>
    </row>
    <row r="6150" spans="1:5">
      <c r="A6150" t="s">
        <v>6539</v>
      </c>
      <c r="B6150">
        <v>10096121930</v>
      </c>
      <c r="C6150" t="s">
        <v>851</v>
      </c>
      <c r="D6150" s="9">
        <v>37711</v>
      </c>
      <c r="E6150" t="s">
        <v>1162</v>
      </c>
    </row>
    <row r="6151" spans="1:5">
      <c r="A6151" t="s">
        <v>6540</v>
      </c>
      <c r="B6151">
        <v>10070430872</v>
      </c>
      <c r="C6151" t="s">
        <v>26</v>
      </c>
      <c r="D6151" s="9">
        <v>38143</v>
      </c>
      <c r="E6151" t="s">
        <v>1162</v>
      </c>
    </row>
    <row r="6152" spans="1:5">
      <c r="A6152" t="s">
        <v>6541</v>
      </c>
      <c r="B6152">
        <v>10108300177</v>
      </c>
      <c r="C6152" t="s">
        <v>50</v>
      </c>
      <c r="D6152" s="9">
        <v>37687</v>
      </c>
      <c r="E6152" t="s">
        <v>1162</v>
      </c>
    </row>
    <row r="6153" spans="1:5">
      <c r="A6153" t="s">
        <v>6542</v>
      </c>
      <c r="B6153">
        <v>10007295996</v>
      </c>
      <c r="C6153" t="s">
        <v>22</v>
      </c>
      <c r="D6153" s="9">
        <v>34116</v>
      </c>
      <c r="E6153" t="s">
        <v>1162</v>
      </c>
    </row>
    <row r="6154" spans="1:5">
      <c r="A6154" t="s">
        <v>6543</v>
      </c>
      <c r="B6154">
        <v>10022817414</v>
      </c>
      <c r="C6154" t="s">
        <v>22</v>
      </c>
      <c r="D6154" s="9">
        <v>36957</v>
      </c>
      <c r="E6154" t="s">
        <v>1162</v>
      </c>
    </row>
    <row r="6155" spans="1:5">
      <c r="A6155" t="s">
        <v>6544</v>
      </c>
      <c r="B6155">
        <v>10064096671</v>
      </c>
      <c r="C6155" t="s">
        <v>111</v>
      </c>
      <c r="D6155" s="9">
        <v>38454</v>
      </c>
      <c r="E6155" t="s">
        <v>1162</v>
      </c>
    </row>
    <row r="6156" spans="1:5">
      <c r="A6156" t="s">
        <v>6545</v>
      </c>
      <c r="B6156">
        <v>10071544453</v>
      </c>
      <c r="C6156" t="s">
        <v>22</v>
      </c>
      <c r="D6156" s="9">
        <v>37967</v>
      </c>
      <c r="E6156" t="s">
        <v>1162</v>
      </c>
    </row>
    <row r="6157" spans="1:5">
      <c r="A6157" t="s">
        <v>6546</v>
      </c>
      <c r="B6157">
        <v>10080650329</v>
      </c>
      <c r="C6157" t="s">
        <v>42</v>
      </c>
      <c r="D6157" s="9">
        <v>37434</v>
      </c>
      <c r="E6157" t="s">
        <v>1162</v>
      </c>
    </row>
    <row r="6158" spans="1:5">
      <c r="A6158" t="s">
        <v>4150</v>
      </c>
      <c r="B6158">
        <v>10016586273</v>
      </c>
      <c r="C6158" t="s">
        <v>83</v>
      </c>
      <c r="D6158" s="9">
        <v>36817</v>
      </c>
      <c r="E6158" t="s">
        <v>1162</v>
      </c>
    </row>
    <row r="6159" spans="1:5">
      <c r="A6159" t="s">
        <v>6548</v>
      </c>
      <c r="B6159">
        <v>10035456009</v>
      </c>
      <c r="C6159" t="s">
        <v>42</v>
      </c>
      <c r="D6159" s="9">
        <v>36602</v>
      </c>
      <c r="E6159" t="s">
        <v>1162</v>
      </c>
    </row>
    <row r="6160" spans="1:5">
      <c r="A6160" t="s">
        <v>6549</v>
      </c>
      <c r="B6160">
        <v>10117766468</v>
      </c>
      <c r="C6160" t="s">
        <v>56</v>
      </c>
      <c r="D6160" s="9">
        <v>37902</v>
      </c>
      <c r="E6160" t="s">
        <v>1164</v>
      </c>
    </row>
    <row r="6161" spans="1:5">
      <c r="A6161" t="s">
        <v>6550</v>
      </c>
      <c r="B6161">
        <v>10101727621</v>
      </c>
      <c r="C6161" t="s">
        <v>56</v>
      </c>
      <c r="D6161" s="9">
        <v>37899</v>
      </c>
      <c r="E6161" t="s">
        <v>1162</v>
      </c>
    </row>
    <row r="6162" spans="1:5">
      <c r="A6162" t="s">
        <v>6551</v>
      </c>
      <c r="B6162">
        <v>10104304282</v>
      </c>
      <c r="C6162" t="s">
        <v>50</v>
      </c>
      <c r="D6162" s="9">
        <v>38214</v>
      </c>
      <c r="E6162" t="s">
        <v>1171</v>
      </c>
    </row>
    <row r="6163" spans="1:5">
      <c r="A6163" t="s">
        <v>6552</v>
      </c>
      <c r="B6163">
        <v>10087773765</v>
      </c>
      <c r="C6163" t="s">
        <v>26</v>
      </c>
      <c r="D6163" s="9">
        <v>19203</v>
      </c>
      <c r="E6163" t="s">
        <v>1164</v>
      </c>
    </row>
    <row r="6164" spans="1:5">
      <c r="A6164" t="s">
        <v>5735</v>
      </c>
      <c r="B6164">
        <v>10010170129</v>
      </c>
      <c r="C6164" t="s">
        <v>40</v>
      </c>
      <c r="D6164" s="9">
        <v>35718</v>
      </c>
      <c r="E6164" t="s">
        <v>1164</v>
      </c>
    </row>
    <row r="6165" spans="1:5">
      <c r="A6165" t="s">
        <v>6554</v>
      </c>
      <c r="B6165">
        <v>10070807859</v>
      </c>
      <c r="C6165" t="s">
        <v>22</v>
      </c>
      <c r="D6165" s="9">
        <v>38146</v>
      </c>
      <c r="E6165" t="s">
        <v>1162</v>
      </c>
    </row>
    <row r="6166" spans="1:5">
      <c r="A6166" t="s">
        <v>1191</v>
      </c>
      <c r="B6166">
        <v>10127009356</v>
      </c>
      <c r="C6166" t="s">
        <v>162</v>
      </c>
      <c r="D6166" s="9">
        <v>36369</v>
      </c>
      <c r="E6166" t="s">
        <v>1164</v>
      </c>
    </row>
    <row r="6167" spans="1:5">
      <c r="A6167" t="s">
        <v>6556</v>
      </c>
      <c r="B6167">
        <v>10080286981</v>
      </c>
      <c r="C6167" t="s">
        <v>44</v>
      </c>
      <c r="D6167" s="9">
        <v>38450</v>
      </c>
      <c r="E6167" t="s">
        <v>1162</v>
      </c>
    </row>
    <row r="6168" spans="1:5">
      <c r="A6168" t="s">
        <v>6557</v>
      </c>
      <c r="B6168">
        <v>10081910218</v>
      </c>
      <c r="C6168" t="s">
        <v>111</v>
      </c>
      <c r="D6168" s="9">
        <v>38570</v>
      </c>
      <c r="E6168" t="s">
        <v>1162</v>
      </c>
    </row>
    <row r="6169" spans="1:5">
      <c r="A6169" t="s">
        <v>6558</v>
      </c>
      <c r="B6169">
        <v>10015241916</v>
      </c>
      <c r="C6169" t="s">
        <v>111</v>
      </c>
      <c r="D6169" s="9">
        <v>35423</v>
      </c>
      <c r="E6169" t="s">
        <v>1162</v>
      </c>
    </row>
    <row r="6170" spans="1:5">
      <c r="A6170" t="s">
        <v>6559</v>
      </c>
      <c r="B6170">
        <v>10007994905</v>
      </c>
      <c r="C6170" t="s">
        <v>44</v>
      </c>
      <c r="D6170" s="9">
        <v>34263</v>
      </c>
      <c r="E6170" t="s">
        <v>1163</v>
      </c>
    </row>
    <row r="6171" spans="1:5">
      <c r="A6171" t="s">
        <v>6560</v>
      </c>
      <c r="B6171">
        <v>10030079175</v>
      </c>
      <c r="C6171" t="s">
        <v>205</v>
      </c>
      <c r="D6171" s="9">
        <v>37203</v>
      </c>
      <c r="E6171" t="s">
        <v>1162</v>
      </c>
    </row>
    <row r="6172" spans="1:5">
      <c r="A6172" t="s">
        <v>6561</v>
      </c>
      <c r="B6172">
        <v>10062060782</v>
      </c>
      <c r="C6172" t="s">
        <v>44</v>
      </c>
      <c r="D6172" s="9">
        <v>38362</v>
      </c>
      <c r="E6172" t="s">
        <v>1162</v>
      </c>
    </row>
    <row r="6173" spans="1:5">
      <c r="A6173" t="s">
        <v>6562</v>
      </c>
      <c r="B6173">
        <v>10076700207</v>
      </c>
      <c r="C6173" t="s">
        <v>44</v>
      </c>
      <c r="D6173" s="9">
        <v>38637</v>
      </c>
      <c r="E6173" t="s">
        <v>1162</v>
      </c>
    </row>
    <row r="6174" spans="1:5">
      <c r="A6174" t="s">
        <v>6563</v>
      </c>
      <c r="B6174">
        <v>10079372050</v>
      </c>
      <c r="C6174" t="s">
        <v>44</v>
      </c>
      <c r="D6174" s="9">
        <v>38454</v>
      </c>
      <c r="E6174" t="s">
        <v>1162</v>
      </c>
    </row>
    <row r="6175" spans="1:5">
      <c r="A6175" t="s">
        <v>6564</v>
      </c>
      <c r="B6175">
        <v>10106971378</v>
      </c>
      <c r="C6175" t="s">
        <v>44</v>
      </c>
      <c r="D6175" s="9">
        <v>38245</v>
      </c>
      <c r="E6175" t="s">
        <v>1162</v>
      </c>
    </row>
    <row r="6176" spans="1:5">
      <c r="A6176" t="s">
        <v>6565</v>
      </c>
      <c r="B6176">
        <v>10018666824</v>
      </c>
      <c r="C6176" t="s">
        <v>111</v>
      </c>
      <c r="D6176" s="9">
        <v>33806</v>
      </c>
      <c r="E6176" t="s">
        <v>1162</v>
      </c>
    </row>
    <row r="6177" spans="1:5">
      <c r="A6177" t="s">
        <v>6566</v>
      </c>
      <c r="B6177">
        <v>10019010869</v>
      </c>
      <c r="C6177" t="s">
        <v>111</v>
      </c>
      <c r="D6177" s="9">
        <v>33806</v>
      </c>
      <c r="E6177" t="s">
        <v>1162</v>
      </c>
    </row>
    <row r="6178" spans="1:5">
      <c r="A6178" t="s">
        <v>6567</v>
      </c>
      <c r="B6178">
        <v>10019339457</v>
      </c>
      <c r="C6178" t="s">
        <v>111</v>
      </c>
      <c r="D6178" s="9">
        <v>31063</v>
      </c>
      <c r="E6178" t="s">
        <v>1162</v>
      </c>
    </row>
    <row r="6179" spans="1:5">
      <c r="A6179" t="s">
        <v>6568</v>
      </c>
      <c r="B6179">
        <v>10086691712</v>
      </c>
      <c r="C6179" t="s">
        <v>111</v>
      </c>
      <c r="D6179" s="9">
        <v>37519</v>
      </c>
      <c r="E6179" t="s">
        <v>1162</v>
      </c>
    </row>
    <row r="6180" spans="1:5">
      <c r="A6180" t="s">
        <v>6569</v>
      </c>
      <c r="B6180">
        <v>10093679954</v>
      </c>
      <c r="C6180" t="s">
        <v>111</v>
      </c>
      <c r="D6180" s="9">
        <v>38027</v>
      </c>
      <c r="E6180" t="s">
        <v>1162</v>
      </c>
    </row>
    <row r="6181" spans="1:5">
      <c r="A6181" t="s">
        <v>6570</v>
      </c>
      <c r="B6181">
        <v>10109960901</v>
      </c>
      <c r="C6181" t="s">
        <v>111</v>
      </c>
      <c r="D6181" s="9">
        <v>38225</v>
      </c>
      <c r="E6181" t="s">
        <v>1162</v>
      </c>
    </row>
    <row r="6182" spans="1:5">
      <c r="A6182" t="s">
        <v>6571</v>
      </c>
      <c r="B6182">
        <v>10110087607</v>
      </c>
      <c r="C6182" t="s">
        <v>111</v>
      </c>
      <c r="D6182" s="9">
        <v>38346</v>
      </c>
      <c r="E6182" t="s">
        <v>1162</v>
      </c>
    </row>
    <row r="6183" spans="1:5">
      <c r="A6183" t="s">
        <v>6572</v>
      </c>
      <c r="B6183">
        <v>10120407494</v>
      </c>
      <c r="C6183" t="s">
        <v>111</v>
      </c>
      <c r="D6183" s="9">
        <v>38642</v>
      </c>
      <c r="E6183" t="s">
        <v>1162</v>
      </c>
    </row>
    <row r="6184" spans="1:5">
      <c r="A6184" t="s">
        <v>6573</v>
      </c>
      <c r="B6184">
        <v>10122622835</v>
      </c>
      <c r="C6184" t="s">
        <v>111</v>
      </c>
      <c r="D6184" s="9">
        <v>38593</v>
      </c>
      <c r="E6184" t="s">
        <v>1162</v>
      </c>
    </row>
    <row r="6185" spans="1:5">
      <c r="A6185" t="s">
        <v>6574</v>
      </c>
      <c r="B6185">
        <v>10123115515</v>
      </c>
      <c r="C6185" t="s">
        <v>111</v>
      </c>
      <c r="D6185" s="9">
        <v>38539</v>
      </c>
      <c r="E6185" t="s">
        <v>1162</v>
      </c>
    </row>
    <row r="6186" spans="1:5">
      <c r="A6186" t="s">
        <v>6575</v>
      </c>
      <c r="B6186">
        <v>10065825800</v>
      </c>
      <c r="C6186" t="s">
        <v>26</v>
      </c>
      <c r="D6186" s="9">
        <v>38650</v>
      </c>
      <c r="E6186" t="s">
        <v>1162</v>
      </c>
    </row>
    <row r="6187" spans="1:5">
      <c r="A6187" t="s">
        <v>6576</v>
      </c>
      <c r="B6187">
        <v>10066969184</v>
      </c>
      <c r="C6187" t="s">
        <v>26</v>
      </c>
      <c r="D6187" s="9">
        <v>37867</v>
      </c>
      <c r="E6187" t="s">
        <v>1162</v>
      </c>
    </row>
    <row r="6188" spans="1:5">
      <c r="A6188" t="s">
        <v>6577</v>
      </c>
      <c r="B6188">
        <v>10131575632</v>
      </c>
      <c r="C6188" t="s">
        <v>2795</v>
      </c>
      <c r="D6188" s="9">
        <v>37381</v>
      </c>
      <c r="E6188" t="s">
        <v>1164</v>
      </c>
    </row>
    <row r="6189" spans="1:5">
      <c r="A6189" t="s">
        <v>6578</v>
      </c>
      <c r="B6189">
        <v>10119992923</v>
      </c>
      <c r="C6189" t="s">
        <v>2795</v>
      </c>
      <c r="D6189" s="9">
        <v>37934</v>
      </c>
      <c r="E6189" t="s">
        <v>1164</v>
      </c>
    </row>
    <row r="6190" spans="1:5">
      <c r="A6190" t="s">
        <v>6579</v>
      </c>
      <c r="B6190">
        <v>10014882006</v>
      </c>
      <c r="C6190" t="s">
        <v>2016</v>
      </c>
      <c r="D6190" s="9">
        <v>34732</v>
      </c>
      <c r="E6190" t="s">
        <v>1164</v>
      </c>
    </row>
    <row r="6191" spans="1:5">
      <c r="A6191" t="s">
        <v>6580</v>
      </c>
      <c r="B6191">
        <v>10085536604</v>
      </c>
      <c r="C6191" t="s">
        <v>26</v>
      </c>
      <c r="D6191" s="9">
        <v>37649</v>
      </c>
      <c r="E6191" t="s">
        <v>1162</v>
      </c>
    </row>
    <row r="6192" spans="1:5">
      <c r="A6192" t="s">
        <v>6581</v>
      </c>
      <c r="B6192">
        <v>10131639589</v>
      </c>
      <c r="C6192" t="s">
        <v>2795</v>
      </c>
      <c r="D6192" s="9">
        <v>37148</v>
      </c>
      <c r="E6192" t="s">
        <v>1164</v>
      </c>
    </row>
    <row r="6193" spans="1:5">
      <c r="A6193" t="s">
        <v>6582</v>
      </c>
      <c r="B6193">
        <v>10105150408</v>
      </c>
      <c r="C6193" t="s">
        <v>85</v>
      </c>
      <c r="D6193" s="9">
        <v>37845</v>
      </c>
      <c r="E6193" t="s">
        <v>1164</v>
      </c>
    </row>
    <row r="6194" spans="1:5">
      <c r="A6194" t="s">
        <v>7261</v>
      </c>
      <c r="B6194">
        <v>10106829518</v>
      </c>
      <c r="C6194" t="s">
        <v>148</v>
      </c>
      <c r="D6194" s="9">
        <v>32760</v>
      </c>
      <c r="E6194" t="s">
        <v>1164</v>
      </c>
    </row>
    <row r="6195" spans="1:5">
      <c r="A6195" t="s">
        <v>6584</v>
      </c>
      <c r="B6195">
        <v>10022692627</v>
      </c>
      <c r="C6195" t="s">
        <v>22</v>
      </c>
      <c r="D6195" s="9">
        <v>36642</v>
      </c>
      <c r="E6195" t="s">
        <v>1162</v>
      </c>
    </row>
    <row r="6196" spans="1:5">
      <c r="A6196" t="s">
        <v>6585</v>
      </c>
      <c r="B6196">
        <v>10004798248</v>
      </c>
      <c r="C6196" t="s">
        <v>22</v>
      </c>
      <c r="D6196" s="9">
        <v>32548</v>
      </c>
      <c r="E6196" t="s">
        <v>1162</v>
      </c>
    </row>
    <row r="6197" spans="1:5">
      <c r="A6197" t="s">
        <v>2865</v>
      </c>
      <c r="B6197">
        <v>10010118700</v>
      </c>
      <c r="C6197" t="s">
        <v>54</v>
      </c>
      <c r="D6197" s="9">
        <v>35579</v>
      </c>
      <c r="E6197" t="s">
        <v>1164</v>
      </c>
    </row>
    <row r="6198" spans="1:5">
      <c r="A6198" t="s">
        <v>6587</v>
      </c>
      <c r="B6198">
        <v>10023337170</v>
      </c>
      <c r="C6198" t="s">
        <v>22</v>
      </c>
      <c r="D6198" s="9">
        <v>37280</v>
      </c>
      <c r="E6198" t="s">
        <v>1162</v>
      </c>
    </row>
    <row r="6199" spans="1:5">
      <c r="A6199" t="s">
        <v>2887</v>
      </c>
      <c r="B6199">
        <v>10010929557</v>
      </c>
      <c r="C6199" t="s">
        <v>54</v>
      </c>
      <c r="D6199" s="9">
        <v>35415</v>
      </c>
      <c r="E6199" t="s">
        <v>1164</v>
      </c>
    </row>
    <row r="6200" spans="1:5">
      <c r="A6200" t="s">
        <v>7264</v>
      </c>
      <c r="B6200">
        <v>10092837771</v>
      </c>
      <c r="C6200" t="s">
        <v>148</v>
      </c>
      <c r="D6200" s="9">
        <v>37717</v>
      </c>
      <c r="E6200" t="s">
        <v>1162</v>
      </c>
    </row>
    <row r="6201" spans="1:5">
      <c r="A6201" t="s">
        <v>6590</v>
      </c>
      <c r="B6201">
        <v>10005634771</v>
      </c>
      <c r="C6201" t="s">
        <v>93</v>
      </c>
      <c r="D6201" s="9">
        <v>30879</v>
      </c>
      <c r="E6201" t="s">
        <v>1162</v>
      </c>
    </row>
    <row r="6202" spans="1:5">
      <c r="A6202" t="s">
        <v>5079</v>
      </c>
      <c r="B6202">
        <v>10116087156</v>
      </c>
      <c r="C6202" t="s">
        <v>54</v>
      </c>
      <c r="D6202" s="9">
        <v>37230</v>
      </c>
      <c r="E6202" t="s">
        <v>1164</v>
      </c>
    </row>
    <row r="6203" spans="1:5">
      <c r="A6203" t="s">
        <v>5647</v>
      </c>
      <c r="B6203">
        <v>10009639457</v>
      </c>
      <c r="C6203" t="s">
        <v>54</v>
      </c>
      <c r="D6203" s="9">
        <v>35569</v>
      </c>
      <c r="E6203" t="s">
        <v>1162</v>
      </c>
    </row>
    <row r="6204" spans="1:5">
      <c r="A6204" t="s">
        <v>6593</v>
      </c>
      <c r="B6204">
        <v>10005444108</v>
      </c>
      <c r="C6204" t="s">
        <v>93</v>
      </c>
      <c r="D6204" s="9">
        <v>30809</v>
      </c>
      <c r="E6204" t="s">
        <v>1164</v>
      </c>
    </row>
    <row r="6205" spans="1:5">
      <c r="A6205" t="s">
        <v>6586</v>
      </c>
      <c r="B6205">
        <v>10101710241</v>
      </c>
      <c r="C6205" t="s">
        <v>54</v>
      </c>
      <c r="D6205" s="9">
        <v>37075</v>
      </c>
      <c r="E6205" t="s">
        <v>1164</v>
      </c>
    </row>
    <row r="6206" spans="1:5">
      <c r="A6206" t="s">
        <v>5068</v>
      </c>
      <c r="B6206">
        <v>10016290425</v>
      </c>
      <c r="C6206" t="s">
        <v>54</v>
      </c>
      <c r="D6206" s="9">
        <v>36251</v>
      </c>
      <c r="E6206" t="s">
        <v>1164</v>
      </c>
    </row>
    <row r="6207" spans="1:5">
      <c r="A6207" t="s">
        <v>6596</v>
      </c>
      <c r="B6207">
        <v>10022681311</v>
      </c>
      <c r="C6207" t="s">
        <v>22</v>
      </c>
      <c r="D6207" s="9">
        <v>37167</v>
      </c>
      <c r="E6207" t="s">
        <v>1162</v>
      </c>
    </row>
    <row r="6208" spans="1:5">
      <c r="A6208" t="s">
        <v>7838</v>
      </c>
      <c r="B6208">
        <v>10061349551</v>
      </c>
      <c r="C6208" t="s">
        <v>54</v>
      </c>
      <c r="E6208" t="s">
        <v>1164</v>
      </c>
    </row>
    <row r="6209" spans="1:5">
      <c r="A6209" t="s">
        <v>6598</v>
      </c>
      <c r="B6209">
        <v>10014500773</v>
      </c>
      <c r="C6209" t="s">
        <v>1650</v>
      </c>
      <c r="D6209" s="9">
        <v>35711</v>
      </c>
      <c r="E6209" t="s">
        <v>1162</v>
      </c>
    </row>
    <row r="6210" spans="1:5">
      <c r="A6210" t="s">
        <v>6599</v>
      </c>
      <c r="B6210">
        <v>10065282293</v>
      </c>
      <c r="C6210" t="s">
        <v>851</v>
      </c>
      <c r="D6210" s="9">
        <v>37280</v>
      </c>
      <c r="E6210" t="s">
        <v>1162</v>
      </c>
    </row>
    <row r="6211" spans="1:5">
      <c r="A6211" t="s">
        <v>6600</v>
      </c>
      <c r="B6211">
        <v>10054790331</v>
      </c>
      <c r="C6211" t="s">
        <v>4606</v>
      </c>
      <c r="D6211" s="9">
        <v>34786</v>
      </c>
      <c r="E6211" t="s">
        <v>1162</v>
      </c>
    </row>
    <row r="6212" spans="1:5">
      <c r="A6212" t="s">
        <v>6601</v>
      </c>
      <c r="B6212">
        <v>10046131564</v>
      </c>
      <c r="C6212" t="s">
        <v>93</v>
      </c>
      <c r="D6212" s="9">
        <v>37426</v>
      </c>
      <c r="E6212" t="s">
        <v>1164</v>
      </c>
    </row>
    <row r="6213" spans="1:5">
      <c r="A6213" t="s">
        <v>6602</v>
      </c>
      <c r="B6213">
        <v>10007743109</v>
      </c>
      <c r="C6213" t="s">
        <v>26</v>
      </c>
      <c r="D6213" s="9">
        <v>34033</v>
      </c>
      <c r="E6213" t="s">
        <v>1162</v>
      </c>
    </row>
    <row r="6214" spans="1:5">
      <c r="A6214" t="s">
        <v>6603</v>
      </c>
      <c r="B6214">
        <v>10016283856</v>
      </c>
      <c r="C6214" t="s">
        <v>56</v>
      </c>
      <c r="D6214" s="9">
        <v>36204</v>
      </c>
      <c r="E6214" t="s">
        <v>1162</v>
      </c>
    </row>
    <row r="6215" spans="1:5">
      <c r="A6215" t="s">
        <v>6604</v>
      </c>
      <c r="B6215">
        <v>10084499411</v>
      </c>
      <c r="C6215" t="s">
        <v>323</v>
      </c>
      <c r="D6215" s="9">
        <v>33141</v>
      </c>
      <c r="E6215" t="s">
        <v>1162</v>
      </c>
    </row>
    <row r="6216" spans="1:5">
      <c r="A6216" t="s">
        <v>6605</v>
      </c>
      <c r="B6216">
        <v>10120263210</v>
      </c>
      <c r="C6216" t="s">
        <v>140</v>
      </c>
      <c r="D6216" s="9">
        <v>36339</v>
      </c>
      <c r="E6216" t="s">
        <v>1164</v>
      </c>
    </row>
    <row r="6217" spans="1:5">
      <c r="A6217" t="s">
        <v>6606</v>
      </c>
      <c r="B6217">
        <v>10050230725</v>
      </c>
      <c r="C6217" t="s">
        <v>152</v>
      </c>
      <c r="D6217" s="9">
        <v>36812</v>
      </c>
      <c r="E6217" t="s">
        <v>1164</v>
      </c>
    </row>
    <row r="6218" spans="1:5">
      <c r="A6218" t="s">
        <v>6607</v>
      </c>
      <c r="B6218">
        <v>10015920108</v>
      </c>
      <c r="C6218" t="s">
        <v>24</v>
      </c>
      <c r="D6218" s="9">
        <v>36290</v>
      </c>
      <c r="E6218" t="s">
        <v>1164</v>
      </c>
    </row>
    <row r="6219" spans="1:5">
      <c r="A6219" t="s">
        <v>6608</v>
      </c>
      <c r="B6219">
        <v>10009432323</v>
      </c>
      <c r="C6219" t="s">
        <v>323</v>
      </c>
      <c r="D6219" s="9">
        <v>32732</v>
      </c>
      <c r="E6219" t="s">
        <v>1162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1162</v>
      </c>
    </row>
    <row r="6221" spans="1:5">
      <c r="A6221" t="s">
        <v>6610</v>
      </c>
      <c r="B6221">
        <v>10011886524</v>
      </c>
      <c r="C6221" t="s">
        <v>323</v>
      </c>
      <c r="D6221" s="9">
        <v>32592</v>
      </c>
      <c r="E6221" t="s">
        <v>1164</v>
      </c>
    </row>
    <row r="6222" spans="1:5">
      <c r="A6222" t="s">
        <v>6611</v>
      </c>
      <c r="B6222">
        <v>10052434948</v>
      </c>
      <c r="C6222" t="s">
        <v>93</v>
      </c>
      <c r="D6222" s="9">
        <v>37339</v>
      </c>
      <c r="E6222" t="s">
        <v>1164</v>
      </c>
    </row>
    <row r="6223" spans="1:5">
      <c r="A6223" t="s">
        <v>6612</v>
      </c>
      <c r="B6223">
        <v>10120543803</v>
      </c>
      <c r="C6223" t="s">
        <v>323</v>
      </c>
      <c r="D6223" s="9">
        <v>33008</v>
      </c>
      <c r="E6223" t="s">
        <v>1162</v>
      </c>
    </row>
    <row r="6224" spans="1:5">
      <c r="A6224" t="s">
        <v>6613</v>
      </c>
      <c r="B6224">
        <v>10045848850</v>
      </c>
      <c r="C6224" t="s">
        <v>362</v>
      </c>
      <c r="D6224" s="9">
        <v>27375</v>
      </c>
      <c r="E6224" t="s">
        <v>1164</v>
      </c>
    </row>
    <row r="6225" spans="1:5">
      <c r="A6225" t="s">
        <v>6614</v>
      </c>
      <c r="B6225">
        <v>10065715460</v>
      </c>
      <c r="C6225" t="s">
        <v>26</v>
      </c>
      <c r="D6225" s="9">
        <v>37314</v>
      </c>
      <c r="E6225" t="s">
        <v>1162</v>
      </c>
    </row>
    <row r="6226" spans="1:5">
      <c r="A6226" t="s">
        <v>6615</v>
      </c>
      <c r="B6226">
        <v>10119837622</v>
      </c>
      <c r="C6226" t="s">
        <v>323</v>
      </c>
      <c r="D6226" s="9">
        <v>32546</v>
      </c>
      <c r="E6226" t="s">
        <v>1162</v>
      </c>
    </row>
    <row r="6227" spans="1:5">
      <c r="A6227" t="s">
        <v>6616</v>
      </c>
      <c r="B6227">
        <v>10009998761</v>
      </c>
      <c r="C6227" t="s">
        <v>42</v>
      </c>
      <c r="D6227" s="9">
        <v>35629</v>
      </c>
      <c r="E6227" t="s">
        <v>1164</v>
      </c>
    </row>
    <row r="6228" spans="1:5">
      <c r="A6228" t="s">
        <v>6617</v>
      </c>
      <c r="B6228">
        <v>10076742138</v>
      </c>
      <c r="C6228" t="s">
        <v>186</v>
      </c>
      <c r="D6228" s="9">
        <v>37373</v>
      </c>
      <c r="E6228" t="s">
        <v>1164</v>
      </c>
    </row>
    <row r="6229" spans="1:5">
      <c r="A6229" t="s">
        <v>6618</v>
      </c>
      <c r="B6229">
        <v>10035343043</v>
      </c>
      <c r="C6229" t="s">
        <v>42</v>
      </c>
      <c r="D6229" s="9">
        <v>35892</v>
      </c>
      <c r="E6229" t="s">
        <v>1164</v>
      </c>
    </row>
    <row r="6230" spans="1:5">
      <c r="A6230" t="s">
        <v>6619</v>
      </c>
      <c r="B6230">
        <v>10120543702</v>
      </c>
      <c r="C6230" t="s">
        <v>323</v>
      </c>
      <c r="D6230" s="9">
        <v>37339</v>
      </c>
      <c r="E6230" t="s">
        <v>1162</v>
      </c>
    </row>
    <row r="6231" spans="1:5">
      <c r="A6231" t="s">
        <v>6620</v>
      </c>
      <c r="B6231">
        <v>10092084407</v>
      </c>
      <c r="C6231" t="s">
        <v>56</v>
      </c>
      <c r="D6231" s="9">
        <v>37257</v>
      </c>
      <c r="E6231" t="s">
        <v>1164</v>
      </c>
    </row>
    <row r="6232" spans="1:5">
      <c r="A6232" t="s">
        <v>6621</v>
      </c>
      <c r="B6232">
        <v>10030325719</v>
      </c>
      <c r="C6232" t="s">
        <v>24</v>
      </c>
      <c r="D6232" s="9">
        <v>37324</v>
      </c>
      <c r="E6232" t="s">
        <v>1162</v>
      </c>
    </row>
    <row r="6233" spans="1:5">
      <c r="A6233" t="s">
        <v>6622</v>
      </c>
      <c r="B6233">
        <v>10120543904</v>
      </c>
      <c r="C6233" t="s">
        <v>323</v>
      </c>
      <c r="D6233" s="9">
        <v>33442</v>
      </c>
      <c r="E6233" t="s">
        <v>1162</v>
      </c>
    </row>
    <row r="6234" spans="1:5">
      <c r="A6234" t="s">
        <v>5241</v>
      </c>
      <c r="B6234">
        <v>10030250139</v>
      </c>
      <c r="C6234" t="s">
        <v>24</v>
      </c>
      <c r="D6234" s="9">
        <v>32056</v>
      </c>
      <c r="E6234" t="s">
        <v>1164</v>
      </c>
    </row>
    <row r="6235" spans="1:5">
      <c r="A6235" t="s">
        <v>6623</v>
      </c>
      <c r="B6235">
        <v>10035411044</v>
      </c>
      <c r="C6235" t="s">
        <v>42</v>
      </c>
      <c r="D6235" s="9">
        <v>36560</v>
      </c>
      <c r="E6235" t="s">
        <v>1164</v>
      </c>
    </row>
    <row r="6236" spans="1:5">
      <c r="A6236" t="s">
        <v>6624</v>
      </c>
      <c r="B6236">
        <v>10014475414</v>
      </c>
      <c r="C6236" t="s">
        <v>24</v>
      </c>
      <c r="D6236" s="9">
        <v>35374</v>
      </c>
      <c r="E6236" t="s">
        <v>1162</v>
      </c>
    </row>
    <row r="6237" spans="1:5">
      <c r="A6237" t="s">
        <v>6625</v>
      </c>
      <c r="B6237">
        <v>10036104592</v>
      </c>
      <c r="C6237" t="s">
        <v>56</v>
      </c>
      <c r="D6237" s="9">
        <v>36580</v>
      </c>
      <c r="E6237" t="s">
        <v>1164</v>
      </c>
    </row>
    <row r="6238" spans="1:5">
      <c r="A6238" t="s">
        <v>6626</v>
      </c>
      <c r="B6238">
        <v>10038051060</v>
      </c>
      <c r="C6238" t="s">
        <v>35</v>
      </c>
      <c r="D6238" s="9">
        <v>37460</v>
      </c>
      <c r="E6238" t="s">
        <v>1162</v>
      </c>
    </row>
    <row r="6239" spans="1:5">
      <c r="A6239" t="s">
        <v>6627</v>
      </c>
      <c r="B6239">
        <v>10084250746</v>
      </c>
      <c r="C6239" t="s">
        <v>56</v>
      </c>
      <c r="D6239" s="9">
        <v>37467</v>
      </c>
      <c r="E6239" t="s">
        <v>1164</v>
      </c>
    </row>
    <row r="6240" spans="1:5">
      <c r="A6240" t="s">
        <v>6628</v>
      </c>
      <c r="B6240">
        <v>10096811842</v>
      </c>
      <c r="C6240" t="s">
        <v>140</v>
      </c>
      <c r="D6240" s="9">
        <v>37308</v>
      </c>
      <c r="E6240" t="s">
        <v>1162</v>
      </c>
    </row>
    <row r="6241" spans="1:5">
      <c r="A6241" t="s">
        <v>6629</v>
      </c>
      <c r="B6241">
        <v>10065728695</v>
      </c>
      <c r="C6241" t="s">
        <v>186</v>
      </c>
      <c r="D6241" s="9">
        <v>36922</v>
      </c>
      <c r="E6241" t="s">
        <v>1162</v>
      </c>
    </row>
    <row r="6242" spans="1:5">
      <c r="A6242" t="s">
        <v>6630</v>
      </c>
      <c r="B6242">
        <v>10014525025</v>
      </c>
      <c r="C6242" t="s">
        <v>30</v>
      </c>
      <c r="D6242" s="9">
        <v>35607</v>
      </c>
      <c r="E6242" t="s">
        <v>1162</v>
      </c>
    </row>
    <row r="6243" spans="1:5">
      <c r="A6243" t="s">
        <v>6631</v>
      </c>
      <c r="B6243">
        <v>10030334207</v>
      </c>
      <c r="C6243" t="s">
        <v>24</v>
      </c>
      <c r="D6243" s="9">
        <v>37445</v>
      </c>
      <c r="E6243" t="s">
        <v>1162</v>
      </c>
    </row>
    <row r="6244" spans="1:5">
      <c r="A6244" t="s">
        <v>6632</v>
      </c>
      <c r="B6244">
        <v>10079567363</v>
      </c>
      <c r="C6244" t="s">
        <v>186</v>
      </c>
      <c r="D6244" s="9">
        <v>37715</v>
      </c>
      <c r="E6244" t="s">
        <v>1164</v>
      </c>
    </row>
    <row r="6245" spans="1:5">
      <c r="A6245" t="s">
        <v>6633</v>
      </c>
      <c r="B6245">
        <v>10002057087</v>
      </c>
      <c r="C6245" t="s">
        <v>30</v>
      </c>
      <c r="D6245" s="9">
        <v>26859</v>
      </c>
      <c r="E6245" t="s">
        <v>1162</v>
      </c>
    </row>
    <row r="6246" spans="1:5">
      <c r="A6246" t="s">
        <v>6634</v>
      </c>
      <c r="B6246">
        <v>10028862534</v>
      </c>
      <c r="C6246" t="s">
        <v>24</v>
      </c>
      <c r="D6246" s="9">
        <v>37045</v>
      </c>
      <c r="E6246" t="s">
        <v>1162</v>
      </c>
    </row>
    <row r="6247" spans="1:5">
      <c r="A6247" t="s">
        <v>6635</v>
      </c>
      <c r="B6247">
        <v>10107036652</v>
      </c>
      <c r="C6247" t="s">
        <v>186</v>
      </c>
      <c r="D6247" s="9">
        <v>36869</v>
      </c>
      <c r="E6247" t="s">
        <v>1171</v>
      </c>
    </row>
    <row r="6248" spans="1:5">
      <c r="A6248" t="s">
        <v>6314</v>
      </c>
      <c r="B6248">
        <v>10008629142</v>
      </c>
      <c r="C6248" t="s">
        <v>196</v>
      </c>
      <c r="D6248" s="9">
        <v>34836</v>
      </c>
      <c r="E6248" t="s">
        <v>1164</v>
      </c>
    </row>
    <row r="6249" spans="1:5">
      <c r="A6249" t="s">
        <v>6637</v>
      </c>
      <c r="B6249">
        <v>10007909322</v>
      </c>
      <c r="C6249" t="s">
        <v>186</v>
      </c>
      <c r="D6249" s="9">
        <v>32815</v>
      </c>
      <c r="E6249" t="s">
        <v>1162</v>
      </c>
    </row>
    <row r="6250" spans="1:5">
      <c r="A6250" t="s">
        <v>6638</v>
      </c>
      <c r="B6250">
        <v>10014586255</v>
      </c>
      <c r="C6250" t="s">
        <v>186</v>
      </c>
      <c r="D6250" s="9">
        <v>36087</v>
      </c>
      <c r="E6250" t="s">
        <v>1162</v>
      </c>
    </row>
    <row r="6251" spans="1:5">
      <c r="A6251" t="s">
        <v>6639</v>
      </c>
      <c r="B6251">
        <v>10060599520</v>
      </c>
      <c r="C6251" t="s">
        <v>143</v>
      </c>
      <c r="D6251" s="9">
        <v>19225</v>
      </c>
      <c r="E6251" t="s">
        <v>1164</v>
      </c>
    </row>
    <row r="6252" spans="1:5">
      <c r="A6252" t="s">
        <v>6640</v>
      </c>
      <c r="B6252">
        <v>10062141416</v>
      </c>
      <c r="C6252" t="s">
        <v>723</v>
      </c>
      <c r="D6252" s="9">
        <v>36013</v>
      </c>
      <c r="E6252" t="s">
        <v>1164</v>
      </c>
    </row>
    <row r="6253" spans="1:5">
      <c r="A6253" t="s">
        <v>6641</v>
      </c>
      <c r="B6253">
        <v>10052265095</v>
      </c>
      <c r="C6253" t="s">
        <v>114</v>
      </c>
      <c r="D6253" s="9">
        <v>33839</v>
      </c>
      <c r="E6253" t="s">
        <v>1162</v>
      </c>
    </row>
    <row r="6254" spans="1:5">
      <c r="A6254" t="s">
        <v>6642</v>
      </c>
      <c r="B6254">
        <v>10015331842</v>
      </c>
      <c r="C6254" t="s">
        <v>722</v>
      </c>
      <c r="D6254" s="9">
        <v>36410</v>
      </c>
      <c r="E6254" t="s">
        <v>1162</v>
      </c>
    </row>
    <row r="6255" spans="1:5">
      <c r="A6255" t="s">
        <v>6643</v>
      </c>
      <c r="B6255">
        <v>10008919031</v>
      </c>
      <c r="C6255" t="s">
        <v>152</v>
      </c>
      <c r="D6255" s="9">
        <v>33426</v>
      </c>
      <c r="E6255" t="s">
        <v>1162</v>
      </c>
    </row>
    <row r="6256" spans="1:5">
      <c r="A6256" t="s">
        <v>6644</v>
      </c>
      <c r="B6256">
        <v>10005990136</v>
      </c>
      <c r="C6256" t="s">
        <v>152</v>
      </c>
      <c r="D6256" s="9">
        <v>32728</v>
      </c>
      <c r="E6256" t="s">
        <v>1164</v>
      </c>
    </row>
    <row r="6257" spans="1:5">
      <c r="A6257" t="s">
        <v>5450</v>
      </c>
      <c r="B6257">
        <v>10089240182</v>
      </c>
      <c r="C6257" t="s">
        <v>205</v>
      </c>
      <c r="D6257" s="9">
        <v>36730</v>
      </c>
      <c r="E6257" t="s">
        <v>1164</v>
      </c>
    </row>
    <row r="6258" spans="1:5">
      <c r="A6258" t="s">
        <v>5361</v>
      </c>
      <c r="B6258">
        <v>10054989785</v>
      </c>
      <c r="C6258" t="s">
        <v>54</v>
      </c>
      <c r="D6258" s="9">
        <v>36803</v>
      </c>
      <c r="E6258" t="s">
        <v>1162</v>
      </c>
    </row>
    <row r="6259" spans="1:5">
      <c r="A6259" t="s">
        <v>6646</v>
      </c>
      <c r="B6259">
        <v>10035271911</v>
      </c>
      <c r="C6259" t="s">
        <v>42</v>
      </c>
      <c r="D6259" s="9">
        <v>34699</v>
      </c>
      <c r="E6259" t="s">
        <v>1164</v>
      </c>
    </row>
    <row r="6260" spans="1:5">
      <c r="A6260" t="s">
        <v>6766</v>
      </c>
      <c r="B6260">
        <v>10016300529</v>
      </c>
      <c r="C6260" t="s">
        <v>40</v>
      </c>
      <c r="D6260" s="9">
        <v>36325</v>
      </c>
      <c r="E6260" t="s">
        <v>1164</v>
      </c>
    </row>
    <row r="6261" spans="1:5">
      <c r="A6261" t="s">
        <v>6648</v>
      </c>
      <c r="B6261">
        <v>10009570143</v>
      </c>
      <c r="C6261" t="s">
        <v>143</v>
      </c>
      <c r="D6261" s="9">
        <v>32471</v>
      </c>
      <c r="E6261" t="s">
        <v>1171</v>
      </c>
    </row>
    <row r="6262" spans="1:5">
      <c r="A6262" t="s">
        <v>6649</v>
      </c>
      <c r="B6262">
        <v>10009310061</v>
      </c>
      <c r="C6262" t="s">
        <v>35</v>
      </c>
      <c r="D6262" s="9">
        <v>34692</v>
      </c>
      <c r="E6262" t="s">
        <v>1162</v>
      </c>
    </row>
    <row r="6263" spans="1:5">
      <c r="A6263" t="s">
        <v>6650</v>
      </c>
      <c r="B6263">
        <v>10010795070</v>
      </c>
      <c r="C6263" t="s">
        <v>26</v>
      </c>
      <c r="D6263" s="9">
        <v>35906</v>
      </c>
      <c r="E6263" t="s">
        <v>1162</v>
      </c>
    </row>
    <row r="6264" spans="1:5">
      <c r="A6264" t="s">
        <v>6849</v>
      </c>
      <c r="B6264">
        <v>10053825381</v>
      </c>
      <c r="C6264" t="s">
        <v>482</v>
      </c>
      <c r="D6264" s="9">
        <v>36032</v>
      </c>
      <c r="E6264" t="s">
        <v>1171</v>
      </c>
    </row>
    <row r="6265" spans="1:5">
      <c r="A6265" t="s">
        <v>5098</v>
      </c>
      <c r="B6265">
        <v>10009031993</v>
      </c>
      <c r="C6265" t="s">
        <v>54</v>
      </c>
      <c r="D6265" s="9">
        <v>34544</v>
      </c>
      <c r="E6265" t="s">
        <v>1164</v>
      </c>
    </row>
    <row r="6266" spans="1:5">
      <c r="A6266" t="s">
        <v>6653</v>
      </c>
      <c r="B6266">
        <v>10008656323</v>
      </c>
      <c r="C6266" t="s">
        <v>42</v>
      </c>
      <c r="D6266" s="9">
        <v>33546</v>
      </c>
      <c r="E6266" t="s">
        <v>1164</v>
      </c>
    </row>
    <row r="6267" spans="1:5">
      <c r="A6267" t="s">
        <v>6654</v>
      </c>
      <c r="B6267">
        <v>10083745538</v>
      </c>
      <c r="C6267" t="s">
        <v>1647</v>
      </c>
      <c r="D6267" s="9">
        <v>36655</v>
      </c>
      <c r="E6267" t="s">
        <v>1164</v>
      </c>
    </row>
    <row r="6268" spans="1:5">
      <c r="A6268" t="s">
        <v>6655</v>
      </c>
      <c r="B6268">
        <v>10006987418</v>
      </c>
      <c r="C6268" t="s">
        <v>323</v>
      </c>
      <c r="D6268" s="9">
        <v>33141</v>
      </c>
      <c r="E6268" t="s">
        <v>1164</v>
      </c>
    </row>
    <row r="6269" spans="1:5">
      <c r="A6269" t="s">
        <v>6656</v>
      </c>
      <c r="B6269">
        <v>10050237896</v>
      </c>
      <c r="C6269" t="s">
        <v>152</v>
      </c>
      <c r="D6269" s="9">
        <v>36696</v>
      </c>
      <c r="E6269" t="s">
        <v>1162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1162</v>
      </c>
    </row>
    <row r="6271" spans="1:5">
      <c r="A6271" t="s">
        <v>7186</v>
      </c>
      <c r="B6271">
        <v>10009201341</v>
      </c>
      <c r="C6271" t="s">
        <v>162</v>
      </c>
      <c r="D6271" s="9">
        <v>27361</v>
      </c>
      <c r="E6271" t="s">
        <v>1164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1162</v>
      </c>
    </row>
    <row r="6273" spans="1:5">
      <c r="A6273" t="s">
        <v>6659</v>
      </c>
      <c r="B6273">
        <v>10014991837</v>
      </c>
      <c r="C6273" t="s">
        <v>24</v>
      </c>
      <c r="D6273" s="9">
        <v>35841</v>
      </c>
      <c r="E6273" t="s">
        <v>1162</v>
      </c>
    </row>
    <row r="6274" spans="1:5">
      <c r="A6274" t="s">
        <v>6660</v>
      </c>
      <c r="B6274">
        <v>10009324714</v>
      </c>
      <c r="C6274" t="s">
        <v>111</v>
      </c>
      <c r="D6274" s="9">
        <v>34762</v>
      </c>
      <c r="E6274" t="s">
        <v>1164</v>
      </c>
    </row>
    <row r="6275" spans="1:5">
      <c r="A6275" t="s">
        <v>6661</v>
      </c>
      <c r="B6275">
        <v>10067246848</v>
      </c>
      <c r="C6275" t="s">
        <v>323</v>
      </c>
      <c r="D6275" s="9">
        <v>35794</v>
      </c>
      <c r="E6275" t="s">
        <v>1164</v>
      </c>
    </row>
    <row r="6276" spans="1:5">
      <c r="A6276" t="s">
        <v>6662</v>
      </c>
      <c r="B6276">
        <v>10050089164</v>
      </c>
      <c r="C6276" t="s">
        <v>143</v>
      </c>
      <c r="D6276" s="9">
        <v>36594</v>
      </c>
      <c r="E6276" t="s">
        <v>1164</v>
      </c>
    </row>
    <row r="6277" spans="1:5">
      <c r="A6277" t="s">
        <v>2665</v>
      </c>
      <c r="B6277">
        <v>10015541808</v>
      </c>
      <c r="C6277" t="s">
        <v>83</v>
      </c>
      <c r="D6277" s="9">
        <v>36202</v>
      </c>
      <c r="E6277" t="s">
        <v>1162</v>
      </c>
    </row>
    <row r="6278" spans="1:5">
      <c r="A6278" t="s">
        <v>6664</v>
      </c>
      <c r="B6278">
        <v>10050227388</v>
      </c>
      <c r="C6278" t="s">
        <v>152</v>
      </c>
      <c r="D6278" s="9">
        <v>36322</v>
      </c>
      <c r="E6278" t="s">
        <v>1164</v>
      </c>
    </row>
    <row r="6279" spans="1:5">
      <c r="A6279" t="s">
        <v>6665</v>
      </c>
      <c r="B6279">
        <v>10006492112</v>
      </c>
      <c r="C6279" t="s">
        <v>186</v>
      </c>
      <c r="D6279" s="9">
        <v>33546</v>
      </c>
      <c r="E6279" t="s">
        <v>1162</v>
      </c>
    </row>
    <row r="6280" spans="1:5">
      <c r="A6280" t="s">
        <v>6666</v>
      </c>
      <c r="B6280">
        <v>10049864448</v>
      </c>
      <c r="C6280" t="s">
        <v>143</v>
      </c>
      <c r="D6280" s="9">
        <v>29961</v>
      </c>
      <c r="E6280" t="s">
        <v>1162</v>
      </c>
    </row>
    <row r="6281" spans="1:5">
      <c r="A6281" t="s">
        <v>6667</v>
      </c>
      <c r="B6281">
        <v>10010163055</v>
      </c>
      <c r="C6281" t="s">
        <v>143</v>
      </c>
      <c r="D6281" s="9">
        <v>32216</v>
      </c>
      <c r="E6281" t="s">
        <v>1162</v>
      </c>
    </row>
    <row r="6282" spans="1:5">
      <c r="A6282" t="s">
        <v>6668</v>
      </c>
      <c r="B6282">
        <v>10014385585</v>
      </c>
      <c r="C6282" t="s">
        <v>44</v>
      </c>
      <c r="D6282" s="9">
        <v>37053</v>
      </c>
      <c r="E6282" t="s">
        <v>1164</v>
      </c>
    </row>
    <row r="6283" spans="1:5">
      <c r="A6283" t="s">
        <v>6669</v>
      </c>
      <c r="B6283">
        <v>10008088568</v>
      </c>
      <c r="C6283" t="s">
        <v>143</v>
      </c>
      <c r="D6283" s="9">
        <v>33320</v>
      </c>
      <c r="E6283" t="s">
        <v>1162</v>
      </c>
    </row>
    <row r="6284" spans="1:5">
      <c r="A6284" t="s">
        <v>1859</v>
      </c>
      <c r="B6284">
        <v>10009331784</v>
      </c>
      <c r="C6284" t="s">
        <v>83</v>
      </c>
      <c r="D6284" s="9">
        <v>29350</v>
      </c>
      <c r="E6284" t="s">
        <v>1164</v>
      </c>
    </row>
    <row r="6285" spans="1:5">
      <c r="A6285" t="s">
        <v>6671</v>
      </c>
      <c r="B6285">
        <v>10011160236</v>
      </c>
      <c r="C6285" t="s">
        <v>100</v>
      </c>
      <c r="D6285" s="9">
        <v>36424</v>
      </c>
      <c r="E6285" t="s">
        <v>1164</v>
      </c>
    </row>
    <row r="6286" spans="1:5">
      <c r="A6286" t="s">
        <v>6672</v>
      </c>
      <c r="B6286">
        <v>10010992609</v>
      </c>
      <c r="C6286" t="s">
        <v>1131</v>
      </c>
      <c r="D6286" s="9">
        <v>31928</v>
      </c>
      <c r="E6286" t="s">
        <v>1162</v>
      </c>
    </row>
    <row r="6287" spans="1:5">
      <c r="A6287" t="s">
        <v>6673</v>
      </c>
      <c r="B6287">
        <v>10051434838</v>
      </c>
      <c r="C6287" t="s">
        <v>143</v>
      </c>
      <c r="D6287" s="9">
        <v>35279</v>
      </c>
      <c r="E6287" t="s">
        <v>1162</v>
      </c>
    </row>
    <row r="6288" spans="1:5">
      <c r="A6288" t="s">
        <v>6674</v>
      </c>
      <c r="B6288">
        <v>10023977370</v>
      </c>
      <c r="C6288" t="s">
        <v>111</v>
      </c>
      <c r="D6288" s="9">
        <v>36570</v>
      </c>
      <c r="E6288" t="s">
        <v>1162</v>
      </c>
    </row>
    <row r="6289" spans="1:5">
      <c r="A6289" t="s">
        <v>6675</v>
      </c>
      <c r="B6289">
        <v>10056107410</v>
      </c>
      <c r="C6289" t="s">
        <v>186</v>
      </c>
      <c r="D6289" s="9">
        <v>36859</v>
      </c>
      <c r="E6289" t="s">
        <v>1164</v>
      </c>
    </row>
    <row r="6290" spans="1:5">
      <c r="A6290" t="s">
        <v>6676</v>
      </c>
      <c r="B6290">
        <v>10005473915</v>
      </c>
      <c r="C6290" t="s">
        <v>143</v>
      </c>
      <c r="D6290" s="9">
        <v>29971</v>
      </c>
      <c r="E6290" t="s">
        <v>1162</v>
      </c>
    </row>
    <row r="6291" spans="1:5">
      <c r="A6291" t="s">
        <v>6677</v>
      </c>
      <c r="B6291">
        <v>10021954114</v>
      </c>
      <c r="C6291" t="s">
        <v>33</v>
      </c>
      <c r="D6291" s="9">
        <v>37131</v>
      </c>
      <c r="E6291" t="s">
        <v>1164</v>
      </c>
    </row>
    <row r="6292" spans="1:5">
      <c r="A6292" t="s">
        <v>6678</v>
      </c>
      <c r="B6292">
        <v>10052081708</v>
      </c>
      <c r="C6292" t="s">
        <v>111</v>
      </c>
      <c r="D6292" s="9">
        <v>37275</v>
      </c>
      <c r="E6292" t="s">
        <v>1162</v>
      </c>
    </row>
    <row r="6293" spans="1:5">
      <c r="A6293" t="s">
        <v>6679</v>
      </c>
      <c r="B6293">
        <v>10014918378</v>
      </c>
      <c r="C6293" t="s">
        <v>22</v>
      </c>
      <c r="D6293" s="9">
        <v>36024</v>
      </c>
      <c r="E6293" t="s">
        <v>1162</v>
      </c>
    </row>
    <row r="6294" spans="1:5">
      <c r="A6294" t="s">
        <v>6680</v>
      </c>
      <c r="B6294">
        <v>10036365179</v>
      </c>
      <c r="C6294" t="s">
        <v>28</v>
      </c>
      <c r="D6294" s="9">
        <v>36646</v>
      </c>
      <c r="E6294" t="s">
        <v>1164</v>
      </c>
    </row>
    <row r="6295" spans="1:5">
      <c r="A6295" t="s">
        <v>5466</v>
      </c>
      <c r="B6295">
        <v>10010924810</v>
      </c>
      <c r="C6295" t="s">
        <v>162</v>
      </c>
      <c r="D6295" s="9">
        <v>36088</v>
      </c>
      <c r="E6295" t="s">
        <v>1164</v>
      </c>
    </row>
    <row r="6296" spans="1:5">
      <c r="A6296" t="s">
        <v>6682</v>
      </c>
      <c r="B6296">
        <v>10023858950</v>
      </c>
      <c r="C6296" t="s">
        <v>111</v>
      </c>
      <c r="D6296" s="9">
        <v>36946</v>
      </c>
      <c r="E6296" t="s">
        <v>1162</v>
      </c>
    </row>
    <row r="6297" spans="1:5">
      <c r="A6297" t="s">
        <v>6683</v>
      </c>
      <c r="B6297">
        <v>10016518575</v>
      </c>
      <c r="C6297" t="s">
        <v>28</v>
      </c>
      <c r="D6297" s="9">
        <v>36573</v>
      </c>
      <c r="E6297" t="s">
        <v>1162</v>
      </c>
    </row>
    <row r="6298" spans="1:5">
      <c r="A6298" t="s">
        <v>6871</v>
      </c>
      <c r="B6298">
        <v>10009047353</v>
      </c>
      <c r="C6298" t="s">
        <v>196</v>
      </c>
      <c r="D6298" s="9">
        <v>34520</v>
      </c>
      <c r="E6298" t="s">
        <v>1162</v>
      </c>
    </row>
    <row r="6299" spans="1:5">
      <c r="A6299" t="s">
        <v>6685</v>
      </c>
      <c r="B6299">
        <v>10015726108</v>
      </c>
      <c r="C6299" t="s">
        <v>24</v>
      </c>
      <c r="D6299" s="9">
        <v>36294</v>
      </c>
      <c r="E6299" t="s">
        <v>1164</v>
      </c>
    </row>
    <row r="6300" spans="1:5">
      <c r="A6300" t="s">
        <v>6686</v>
      </c>
      <c r="B6300">
        <v>10007791508</v>
      </c>
      <c r="C6300" t="s">
        <v>111</v>
      </c>
      <c r="D6300" s="9">
        <v>33310</v>
      </c>
      <c r="E6300" t="s">
        <v>1162</v>
      </c>
    </row>
    <row r="6301" spans="1:5">
      <c r="A6301" t="s">
        <v>6687</v>
      </c>
      <c r="B6301">
        <v>10023673034</v>
      </c>
      <c r="C6301" t="s">
        <v>111</v>
      </c>
      <c r="D6301" s="9">
        <v>36952</v>
      </c>
      <c r="E6301" t="s">
        <v>1162</v>
      </c>
    </row>
    <row r="6302" spans="1:5">
      <c r="A6302" t="s">
        <v>6688</v>
      </c>
      <c r="B6302">
        <v>10023881885</v>
      </c>
      <c r="C6302" t="s">
        <v>111</v>
      </c>
      <c r="D6302" s="9">
        <v>36895</v>
      </c>
      <c r="E6302" t="s">
        <v>1164</v>
      </c>
    </row>
    <row r="6303" spans="1:5">
      <c r="A6303" t="s">
        <v>6689</v>
      </c>
      <c r="B6303">
        <v>10052090394</v>
      </c>
      <c r="C6303" t="s">
        <v>111</v>
      </c>
      <c r="D6303" s="9">
        <v>37275</v>
      </c>
      <c r="E6303" t="s">
        <v>1162</v>
      </c>
    </row>
    <row r="6304" spans="1:5">
      <c r="A6304" t="s">
        <v>6690</v>
      </c>
      <c r="B6304">
        <v>10053192659</v>
      </c>
      <c r="C6304" t="s">
        <v>111</v>
      </c>
      <c r="D6304" s="9">
        <v>37335</v>
      </c>
      <c r="E6304" t="s">
        <v>1162</v>
      </c>
    </row>
    <row r="6305" spans="1:5">
      <c r="A6305" t="s">
        <v>6691</v>
      </c>
      <c r="B6305">
        <v>10018181117</v>
      </c>
      <c r="C6305" t="s">
        <v>111</v>
      </c>
      <c r="D6305" s="9">
        <v>34626</v>
      </c>
      <c r="E6305" t="s">
        <v>1162</v>
      </c>
    </row>
    <row r="6306" spans="1:5">
      <c r="A6306" t="s">
        <v>6692</v>
      </c>
      <c r="B6306">
        <v>10060981557</v>
      </c>
      <c r="C6306" t="s">
        <v>111</v>
      </c>
      <c r="D6306" s="9">
        <v>37479</v>
      </c>
      <c r="E6306" t="s">
        <v>1162</v>
      </c>
    </row>
    <row r="6307" spans="1:5">
      <c r="A6307" t="s">
        <v>6693</v>
      </c>
      <c r="B6307">
        <v>10011045553</v>
      </c>
      <c r="C6307" t="s">
        <v>154</v>
      </c>
      <c r="D6307" s="9">
        <v>35442</v>
      </c>
      <c r="E6307" t="s">
        <v>1162</v>
      </c>
    </row>
    <row r="6308" spans="1:5">
      <c r="A6308" t="s">
        <v>6694</v>
      </c>
      <c r="B6308">
        <v>10009696950</v>
      </c>
      <c r="C6308" t="s">
        <v>42</v>
      </c>
      <c r="D6308" s="9">
        <v>33407</v>
      </c>
      <c r="E6308" t="s">
        <v>1164</v>
      </c>
    </row>
    <row r="6309" spans="1:5">
      <c r="A6309" t="s">
        <v>6695</v>
      </c>
      <c r="B6309">
        <v>10035450147</v>
      </c>
      <c r="C6309" t="s">
        <v>42</v>
      </c>
      <c r="D6309" s="9">
        <v>36476</v>
      </c>
      <c r="E6309" t="s">
        <v>1164</v>
      </c>
    </row>
    <row r="6310" spans="1:5">
      <c r="A6310" t="s">
        <v>6696</v>
      </c>
      <c r="B6310">
        <v>10007692989</v>
      </c>
      <c r="C6310" t="s">
        <v>61</v>
      </c>
      <c r="D6310" s="9">
        <v>34004</v>
      </c>
      <c r="E6310" t="s">
        <v>1162</v>
      </c>
    </row>
    <row r="6311" spans="1:5">
      <c r="A6311" t="s">
        <v>6697</v>
      </c>
      <c r="B6311">
        <v>10008916203</v>
      </c>
      <c r="C6311" t="s">
        <v>61</v>
      </c>
      <c r="D6311" s="9">
        <v>34075</v>
      </c>
      <c r="E6311" t="s">
        <v>1164</v>
      </c>
    </row>
    <row r="6312" spans="1:5">
      <c r="A6312" t="s">
        <v>6698</v>
      </c>
      <c r="B6312">
        <v>10009716350</v>
      </c>
      <c r="C6312" t="s">
        <v>61</v>
      </c>
      <c r="D6312" s="9">
        <v>35175</v>
      </c>
      <c r="E6312" t="s">
        <v>1164</v>
      </c>
    </row>
    <row r="6313" spans="1:5">
      <c r="A6313" t="s">
        <v>6699</v>
      </c>
      <c r="B6313">
        <v>10076388591</v>
      </c>
      <c r="C6313" t="s">
        <v>61</v>
      </c>
      <c r="D6313" s="9">
        <v>35960</v>
      </c>
      <c r="E6313" t="s">
        <v>1164</v>
      </c>
    </row>
    <row r="6314" spans="1:5">
      <c r="A6314" t="s">
        <v>6700</v>
      </c>
      <c r="B6314">
        <v>10001479333</v>
      </c>
      <c r="C6314" t="s">
        <v>26</v>
      </c>
      <c r="D6314" s="9">
        <v>29036</v>
      </c>
      <c r="E6314" t="s">
        <v>1162</v>
      </c>
    </row>
    <row r="6315" spans="1:5">
      <c r="A6315" t="s">
        <v>6701</v>
      </c>
      <c r="B6315">
        <v>10008884776</v>
      </c>
      <c r="C6315" t="s">
        <v>1630</v>
      </c>
      <c r="D6315" s="9">
        <v>33698</v>
      </c>
      <c r="E6315" t="s">
        <v>1162</v>
      </c>
    </row>
    <row r="6316" spans="1:5">
      <c r="A6316" t="s">
        <v>6702</v>
      </c>
      <c r="B6316">
        <v>10009225185</v>
      </c>
      <c r="C6316" t="s">
        <v>42</v>
      </c>
      <c r="D6316" s="9">
        <v>34724</v>
      </c>
      <c r="E6316" t="s">
        <v>1164</v>
      </c>
    </row>
    <row r="6317" spans="1:5">
      <c r="A6317" t="s">
        <v>6703</v>
      </c>
      <c r="B6317">
        <v>10015256969</v>
      </c>
      <c r="C6317" t="s">
        <v>362</v>
      </c>
      <c r="D6317" s="9">
        <v>27824</v>
      </c>
      <c r="E6317" t="s">
        <v>1164</v>
      </c>
    </row>
    <row r="6318" spans="1:5">
      <c r="A6318" t="s">
        <v>6704</v>
      </c>
      <c r="B6318">
        <v>10002895533</v>
      </c>
      <c r="C6318" t="s">
        <v>152</v>
      </c>
      <c r="D6318" s="9">
        <v>30707</v>
      </c>
      <c r="E6318" t="s">
        <v>1164</v>
      </c>
    </row>
    <row r="6319" spans="1:5">
      <c r="A6319" t="s">
        <v>5940</v>
      </c>
      <c r="B6319">
        <v>10055201872</v>
      </c>
      <c r="C6319" t="s">
        <v>148</v>
      </c>
      <c r="D6319" s="9">
        <v>35110</v>
      </c>
      <c r="E6319" t="s">
        <v>1162</v>
      </c>
    </row>
    <row r="6320" spans="1:5">
      <c r="A6320" t="s">
        <v>5288</v>
      </c>
      <c r="B6320">
        <v>10010167907</v>
      </c>
      <c r="C6320" t="s">
        <v>196</v>
      </c>
      <c r="D6320" s="9">
        <v>35507</v>
      </c>
      <c r="E6320" t="s">
        <v>1164</v>
      </c>
    </row>
    <row r="6321" spans="1:5">
      <c r="A6321" t="s">
        <v>6707</v>
      </c>
      <c r="B6321">
        <v>10008919738</v>
      </c>
      <c r="C6321" t="s">
        <v>154</v>
      </c>
      <c r="D6321" s="9">
        <v>32947</v>
      </c>
      <c r="E6321" t="s">
        <v>1162</v>
      </c>
    </row>
    <row r="6322" spans="1:5">
      <c r="A6322" t="s">
        <v>6708</v>
      </c>
      <c r="B6322">
        <v>10009680378</v>
      </c>
      <c r="C6322" t="s">
        <v>323</v>
      </c>
      <c r="D6322" s="9">
        <v>35590</v>
      </c>
      <c r="E6322" t="s">
        <v>1164</v>
      </c>
    </row>
    <row r="6323" spans="1:5">
      <c r="A6323" t="s">
        <v>6709</v>
      </c>
      <c r="B6323">
        <v>10016337814</v>
      </c>
      <c r="C6323" t="s">
        <v>33</v>
      </c>
      <c r="D6323" s="9">
        <v>36829</v>
      </c>
      <c r="E6323" t="s">
        <v>1164</v>
      </c>
    </row>
    <row r="6324" spans="1:5">
      <c r="A6324" t="s">
        <v>6710</v>
      </c>
      <c r="B6324">
        <v>10015350030</v>
      </c>
      <c r="C6324" t="s">
        <v>362</v>
      </c>
      <c r="D6324" s="9">
        <v>36588</v>
      </c>
      <c r="E6324" t="s">
        <v>1164</v>
      </c>
    </row>
    <row r="6325" spans="1:5">
      <c r="A6325" t="s">
        <v>6711</v>
      </c>
      <c r="B6325">
        <v>10007893457</v>
      </c>
      <c r="C6325" t="s">
        <v>26</v>
      </c>
      <c r="D6325" s="9">
        <v>34650</v>
      </c>
      <c r="E6325" t="s">
        <v>1164</v>
      </c>
    </row>
    <row r="6326" spans="1:5">
      <c r="A6326" t="s">
        <v>6974</v>
      </c>
      <c r="B6326">
        <v>10010965630</v>
      </c>
      <c r="C6326" t="s">
        <v>482</v>
      </c>
      <c r="D6326" s="9">
        <v>35622</v>
      </c>
      <c r="E6326" t="s">
        <v>1164</v>
      </c>
    </row>
    <row r="6327" spans="1:5">
      <c r="A6327" t="s">
        <v>6713</v>
      </c>
      <c r="B6327">
        <v>10009574486</v>
      </c>
      <c r="C6327" t="s">
        <v>154</v>
      </c>
      <c r="D6327" s="9">
        <v>33917</v>
      </c>
      <c r="E6327" t="s">
        <v>1162</v>
      </c>
    </row>
    <row r="6328" spans="1:5">
      <c r="A6328" t="s">
        <v>6714</v>
      </c>
      <c r="B6328">
        <v>10008990971</v>
      </c>
      <c r="C6328" t="s">
        <v>26</v>
      </c>
      <c r="D6328" s="9">
        <v>34796</v>
      </c>
      <c r="E6328" t="s">
        <v>1162</v>
      </c>
    </row>
    <row r="6329" spans="1:5">
      <c r="A6329" t="s">
        <v>6715</v>
      </c>
      <c r="B6329">
        <v>10008683605</v>
      </c>
      <c r="C6329" t="s">
        <v>56</v>
      </c>
      <c r="D6329" s="9">
        <v>34510</v>
      </c>
      <c r="E6329" t="s">
        <v>1164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1162</v>
      </c>
    </row>
    <row r="6331" spans="1:5">
      <c r="A6331" t="s">
        <v>6717</v>
      </c>
      <c r="B6331">
        <v>10006903148</v>
      </c>
      <c r="C6331" t="s">
        <v>93</v>
      </c>
      <c r="D6331" s="9">
        <v>33602</v>
      </c>
      <c r="E6331" t="s">
        <v>1162</v>
      </c>
    </row>
    <row r="6332" spans="1:5">
      <c r="A6332" t="s">
        <v>6718</v>
      </c>
      <c r="B6332">
        <v>10015508765</v>
      </c>
      <c r="C6332" t="s">
        <v>22</v>
      </c>
      <c r="D6332" s="9">
        <v>36213</v>
      </c>
      <c r="E6332" t="s">
        <v>1162</v>
      </c>
    </row>
    <row r="6333" spans="1:5">
      <c r="A6333" t="s">
        <v>6719</v>
      </c>
      <c r="B6333">
        <v>10055945742</v>
      </c>
      <c r="C6333" t="s">
        <v>154</v>
      </c>
      <c r="D6333" s="9">
        <v>35673</v>
      </c>
      <c r="E6333" t="s">
        <v>1162</v>
      </c>
    </row>
    <row r="6334" spans="1:5">
      <c r="A6334" t="s">
        <v>6720</v>
      </c>
      <c r="B6334">
        <v>10006895367</v>
      </c>
      <c r="C6334" t="s">
        <v>56</v>
      </c>
      <c r="D6334" s="9">
        <v>33787</v>
      </c>
      <c r="E6334" t="s">
        <v>1162</v>
      </c>
    </row>
    <row r="6335" spans="1:5">
      <c r="A6335" t="s">
        <v>6721</v>
      </c>
      <c r="B6335">
        <v>10023963529</v>
      </c>
      <c r="C6335" t="s">
        <v>111</v>
      </c>
      <c r="D6335" s="9">
        <v>37113</v>
      </c>
      <c r="E6335" t="s">
        <v>1162</v>
      </c>
    </row>
    <row r="6336" spans="1:5">
      <c r="A6336" t="s">
        <v>7695</v>
      </c>
      <c r="B6336">
        <v>10058821184</v>
      </c>
      <c r="C6336" t="s">
        <v>162</v>
      </c>
      <c r="D6336" s="9">
        <v>33358</v>
      </c>
      <c r="E6336" t="s">
        <v>1164</v>
      </c>
    </row>
    <row r="6337" spans="1:5">
      <c r="A6337" t="s">
        <v>6723</v>
      </c>
      <c r="B6337">
        <v>10016106327</v>
      </c>
      <c r="C6337" t="s">
        <v>205</v>
      </c>
      <c r="D6337" s="9">
        <v>36730</v>
      </c>
      <c r="E6337" t="s">
        <v>1164</v>
      </c>
    </row>
    <row r="6338" spans="1:5">
      <c r="A6338" t="s">
        <v>6724</v>
      </c>
      <c r="B6338">
        <v>10005454212</v>
      </c>
      <c r="C6338" t="s">
        <v>42</v>
      </c>
      <c r="D6338" s="9">
        <v>30701</v>
      </c>
      <c r="E6338" t="s">
        <v>1164</v>
      </c>
    </row>
    <row r="6339" spans="1:5">
      <c r="A6339" t="s">
        <v>6725</v>
      </c>
      <c r="B6339">
        <v>10083138377</v>
      </c>
      <c r="C6339" t="s">
        <v>248</v>
      </c>
      <c r="D6339" s="9">
        <v>36472</v>
      </c>
      <c r="E6339" t="s">
        <v>1164</v>
      </c>
    </row>
    <row r="6340" spans="1:5">
      <c r="A6340" t="s">
        <v>6726</v>
      </c>
      <c r="B6340">
        <v>10013406895</v>
      </c>
      <c r="C6340" t="s">
        <v>111</v>
      </c>
      <c r="D6340" s="9">
        <v>33032</v>
      </c>
      <c r="E6340" t="s">
        <v>1162</v>
      </c>
    </row>
    <row r="6341" spans="1:5">
      <c r="A6341" t="s">
        <v>6031</v>
      </c>
      <c r="B6341">
        <v>10016139871</v>
      </c>
      <c r="C6341" t="s">
        <v>482</v>
      </c>
      <c r="D6341" s="9">
        <v>36306</v>
      </c>
      <c r="E6341" t="s">
        <v>1162</v>
      </c>
    </row>
    <row r="6342" spans="1:5">
      <c r="A6342" t="s">
        <v>6728</v>
      </c>
      <c r="B6342">
        <v>10014328500</v>
      </c>
      <c r="C6342" t="s">
        <v>478</v>
      </c>
      <c r="D6342" s="9">
        <v>35053</v>
      </c>
      <c r="E6342" t="s">
        <v>1162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1164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1164</v>
      </c>
    </row>
    <row r="6345" spans="1:5">
      <c r="A6345" t="s">
        <v>5104</v>
      </c>
      <c r="B6345">
        <v>10050678137</v>
      </c>
      <c r="C6345" t="s">
        <v>148</v>
      </c>
      <c r="D6345" s="9">
        <v>34486</v>
      </c>
      <c r="E6345" t="s">
        <v>1162</v>
      </c>
    </row>
    <row r="6346" spans="1:5">
      <c r="A6346" t="s">
        <v>6732</v>
      </c>
      <c r="B6346">
        <v>10007773421</v>
      </c>
      <c r="C6346" t="s">
        <v>26</v>
      </c>
      <c r="D6346" s="9">
        <v>33951</v>
      </c>
      <c r="E6346" t="s">
        <v>1162</v>
      </c>
    </row>
    <row r="6347" spans="1:5">
      <c r="A6347" t="s">
        <v>1304</v>
      </c>
      <c r="B6347">
        <v>10060117550</v>
      </c>
      <c r="C6347" t="s">
        <v>148</v>
      </c>
      <c r="D6347" s="9">
        <v>37641</v>
      </c>
      <c r="E6347" t="s">
        <v>1162</v>
      </c>
    </row>
    <row r="6348" spans="1:5">
      <c r="A6348" t="s">
        <v>6734</v>
      </c>
      <c r="B6348">
        <v>10015979318</v>
      </c>
      <c r="C6348" t="s">
        <v>186</v>
      </c>
      <c r="D6348" s="9">
        <v>36666</v>
      </c>
      <c r="E6348" t="s">
        <v>1164</v>
      </c>
    </row>
    <row r="6349" spans="1:5">
      <c r="A6349" t="s">
        <v>6735</v>
      </c>
      <c r="B6349">
        <v>10020790619</v>
      </c>
      <c r="C6349" t="s">
        <v>30</v>
      </c>
      <c r="D6349" s="9">
        <v>36793</v>
      </c>
      <c r="E6349" t="s">
        <v>1164</v>
      </c>
    </row>
    <row r="6350" spans="1:5">
      <c r="A6350" t="s">
        <v>6583</v>
      </c>
      <c r="B6350">
        <v>10079275050</v>
      </c>
      <c r="C6350" t="s">
        <v>148</v>
      </c>
      <c r="D6350" s="9">
        <v>37376</v>
      </c>
      <c r="E6350" t="s">
        <v>1162</v>
      </c>
    </row>
    <row r="6351" spans="1:5">
      <c r="A6351" t="s">
        <v>6737</v>
      </c>
      <c r="B6351">
        <v>10016111377</v>
      </c>
      <c r="C6351" t="s">
        <v>478</v>
      </c>
      <c r="D6351" s="9">
        <v>36020</v>
      </c>
      <c r="E6351" t="s">
        <v>1162</v>
      </c>
    </row>
    <row r="6352" spans="1:5">
      <c r="A6352" t="s">
        <v>7364</v>
      </c>
      <c r="B6352">
        <v>10095105652</v>
      </c>
      <c r="C6352" t="s">
        <v>162</v>
      </c>
      <c r="D6352" s="9">
        <v>32144</v>
      </c>
      <c r="E6352" t="s">
        <v>1164</v>
      </c>
    </row>
    <row r="6353" spans="1:5">
      <c r="A6353" t="s">
        <v>6739</v>
      </c>
      <c r="B6353">
        <v>10085180027</v>
      </c>
      <c r="C6353" t="s">
        <v>44</v>
      </c>
      <c r="D6353" s="9">
        <v>29480</v>
      </c>
      <c r="E6353" t="s">
        <v>1164</v>
      </c>
    </row>
    <row r="6354" spans="1:5">
      <c r="A6354" t="s">
        <v>6740</v>
      </c>
      <c r="B6354">
        <v>10016132700</v>
      </c>
      <c r="C6354" t="s">
        <v>111</v>
      </c>
      <c r="D6354" s="9">
        <v>36330</v>
      </c>
      <c r="E6354" t="s">
        <v>1162</v>
      </c>
    </row>
    <row r="6355" spans="1:5">
      <c r="A6355" t="s">
        <v>6741</v>
      </c>
      <c r="B6355">
        <v>10005584150</v>
      </c>
      <c r="C6355" t="s">
        <v>35</v>
      </c>
      <c r="D6355" s="9">
        <v>32405</v>
      </c>
      <c r="E6355" t="s">
        <v>1162</v>
      </c>
    </row>
    <row r="6356" spans="1:5">
      <c r="A6356" t="s">
        <v>6994</v>
      </c>
      <c r="B6356">
        <v>10016208680</v>
      </c>
      <c r="C6356" t="s">
        <v>162</v>
      </c>
      <c r="D6356" s="9">
        <v>30532</v>
      </c>
      <c r="E6356" t="s">
        <v>1164</v>
      </c>
    </row>
    <row r="6357" spans="1:5">
      <c r="A6357" t="s">
        <v>4036</v>
      </c>
      <c r="B6357">
        <v>10050568609</v>
      </c>
      <c r="C6357" t="s">
        <v>482</v>
      </c>
      <c r="D6357" s="9">
        <v>35312</v>
      </c>
      <c r="E6357" t="s">
        <v>1164</v>
      </c>
    </row>
    <row r="6358" spans="1:5">
      <c r="A6358" t="s">
        <v>6744</v>
      </c>
      <c r="B6358">
        <v>10040991271</v>
      </c>
      <c r="C6358" t="s">
        <v>35</v>
      </c>
      <c r="D6358" s="9">
        <v>35587</v>
      </c>
      <c r="E6358" t="s">
        <v>1162</v>
      </c>
    </row>
    <row r="6359" spans="1:5">
      <c r="A6359" t="s">
        <v>6745</v>
      </c>
      <c r="B6359">
        <v>10023870771</v>
      </c>
      <c r="C6359" t="s">
        <v>111</v>
      </c>
      <c r="D6359" s="9">
        <v>36617</v>
      </c>
      <c r="E6359" t="s">
        <v>1164</v>
      </c>
    </row>
    <row r="6360" spans="1:5">
      <c r="A6360" t="s">
        <v>6746</v>
      </c>
      <c r="B6360">
        <v>10077500960</v>
      </c>
      <c r="C6360" t="s">
        <v>1630</v>
      </c>
      <c r="D6360" s="9">
        <v>35398</v>
      </c>
      <c r="E6360" t="s">
        <v>1162</v>
      </c>
    </row>
    <row r="6361" spans="1:5">
      <c r="A6361" t="s">
        <v>6747</v>
      </c>
      <c r="B6361">
        <v>10023708703</v>
      </c>
      <c r="C6361" t="s">
        <v>111</v>
      </c>
      <c r="D6361" s="9">
        <v>36034</v>
      </c>
      <c r="E6361" t="s">
        <v>1162</v>
      </c>
    </row>
    <row r="6362" spans="1:5">
      <c r="A6362" t="s">
        <v>6748</v>
      </c>
      <c r="B6362">
        <v>10023860263</v>
      </c>
      <c r="C6362" t="s">
        <v>111</v>
      </c>
      <c r="D6362" s="9">
        <v>36723</v>
      </c>
      <c r="E6362" t="s">
        <v>1162</v>
      </c>
    </row>
    <row r="6363" spans="1:5">
      <c r="A6363" t="s">
        <v>6749</v>
      </c>
      <c r="B6363">
        <v>10016233336</v>
      </c>
      <c r="C6363" t="s">
        <v>111</v>
      </c>
      <c r="D6363" s="9">
        <v>36414</v>
      </c>
      <c r="E6363" t="s">
        <v>1164</v>
      </c>
    </row>
    <row r="6364" spans="1:5">
      <c r="A6364" t="s">
        <v>6750</v>
      </c>
      <c r="B6364">
        <v>10023833183</v>
      </c>
      <c r="C6364" t="s">
        <v>111</v>
      </c>
      <c r="D6364" s="9">
        <v>36615</v>
      </c>
      <c r="E6364" t="s">
        <v>1164</v>
      </c>
    </row>
    <row r="6365" spans="1:5">
      <c r="A6365" t="s">
        <v>6751</v>
      </c>
      <c r="B6365">
        <v>10023831668</v>
      </c>
      <c r="C6365" t="s">
        <v>111</v>
      </c>
      <c r="D6365" s="9">
        <v>37141</v>
      </c>
      <c r="E6365" t="s">
        <v>1164</v>
      </c>
    </row>
    <row r="6366" spans="1:5">
      <c r="A6366" t="s">
        <v>6752</v>
      </c>
      <c r="B6366">
        <v>10021932892</v>
      </c>
      <c r="C6366" t="s">
        <v>33</v>
      </c>
      <c r="D6366" s="9">
        <v>36547</v>
      </c>
      <c r="E6366" t="s">
        <v>1164</v>
      </c>
    </row>
    <row r="6367" spans="1:5">
      <c r="A6367" t="s">
        <v>5794</v>
      </c>
      <c r="B6367">
        <v>10013927766</v>
      </c>
      <c r="C6367" t="s">
        <v>196</v>
      </c>
      <c r="D6367" s="9">
        <v>35949</v>
      </c>
      <c r="E6367" t="s">
        <v>1164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1162</v>
      </c>
    </row>
    <row r="6369" spans="1:5">
      <c r="A6369" t="s">
        <v>6755</v>
      </c>
      <c r="B6369">
        <v>10014015167</v>
      </c>
      <c r="C6369" t="s">
        <v>154</v>
      </c>
      <c r="D6369" s="9">
        <v>34088</v>
      </c>
      <c r="E6369" t="s">
        <v>1164</v>
      </c>
    </row>
    <row r="6370" spans="1:5">
      <c r="A6370" t="s">
        <v>6756</v>
      </c>
      <c r="B6370">
        <v>10056169448</v>
      </c>
      <c r="C6370" t="s">
        <v>154</v>
      </c>
      <c r="D6370" s="9">
        <v>36340</v>
      </c>
      <c r="E6370" t="s">
        <v>1162</v>
      </c>
    </row>
    <row r="6371" spans="1:5">
      <c r="A6371" t="s">
        <v>6757</v>
      </c>
      <c r="B6371">
        <v>10078816524</v>
      </c>
      <c r="C6371" t="s">
        <v>154</v>
      </c>
      <c r="D6371" s="9">
        <v>35220</v>
      </c>
      <c r="E6371" t="s">
        <v>1164</v>
      </c>
    </row>
    <row r="6372" spans="1:5">
      <c r="A6372" t="s">
        <v>6758</v>
      </c>
      <c r="B6372">
        <v>10078808238</v>
      </c>
      <c r="C6372" t="s">
        <v>154</v>
      </c>
      <c r="D6372" s="9">
        <v>33308</v>
      </c>
      <c r="E6372" t="s">
        <v>1164</v>
      </c>
    </row>
    <row r="6373" spans="1:5">
      <c r="A6373" t="s">
        <v>6759</v>
      </c>
      <c r="B6373">
        <v>10007997228</v>
      </c>
      <c r="C6373" t="s">
        <v>42</v>
      </c>
      <c r="D6373" s="9">
        <v>32837</v>
      </c>
      <c r="E6373" t="s">
        <v>1162</v>
      </c>
    </row>
    <row r="6374" spans="1:5">
      <c r="A6374" t="s">
        <v>6760</v>
      </c>
      <c r="B6374">
        <v>10006286590</v>
      </c>
      <c r="C6374" t="s">
        <v>42</v>
      </c>
      <c r="D6374" s="9">
        <v>33095</v>
      </c>
      <c r="E6374" t="s">
        <v>1164</v>
      </c>
    </row>
    <row r="6375" spans="1:5">
      <c r="A6375" t="s">
        <v>6761</v>
      </c>
      <c r="B6375">
        <v>10035340922</v>
      </c>
      <c r="C6375" t="s">
        <v>42</v>
      </c>
      <c r="D6375" s="9">
        <v>36178</v>
      </c>
      <c r="E6375" t="s">
        <v>1164</v>
      </c>
    </row>
    <row r="6376" spans="1:5">
      <c r="A6376" t="s">
        <v>6762</v>
      </c>
      <c r="B6376">
        <v>10014796625</v>
      </c>
      <c r="C6376" t="s">
        <v>26</v>
      </c>
      <c r="D6376" s="9">
        <v>35878</v>
      </c>
      <c r="E6376" t="s">
        <v>1162</v>
      </c>
    </row>
    <row r="6377" spans="1:5">
      <c r="A6377" t="s">
        <v>6763</v>
      </c>
      <c r="B6377">
        <v>10064767991</v>
      </c>
      <c r="C6377" t="s">
        <v>140</v>
      </c>
      <c r="D6377" s="9">
        <v>36347</v>
      </c>
      <c r="E6377" t="s">
        <v>1164</v>
      </c>
    </row>
    <row r="6378" spans="1:5">
      <c r="A6378" t="s">
        <v>3395</v>
      </c>
      <c r="B6378">
        <v>10034894621</v>
      </c>
      <c r="C6378" t="s">
        <v>205</v>
      </c>
      <c r="D6378" s="9">
        <v>36274</v>
      </c>
      <c r="E6378" t="s">
        <v>1164</v>
      </c>
    </row>
    <row r="6379" spans="1:5">
      <c r="A6379" t="s">
        <v>7201</v>
      </c>
      <c r="B6379">
        <v>10010980784</v>
      </c>
      <c r="C6379" t="s">
        <v>40</v>
      </c>
      <c r="D6379" s="9">
        <v>35439</v>
      </c>
      <c r="E6379" t="s">
        <v>1162</v>
      </c>
    </row>
    <row r="6380" spans="1:5">
      <c r="A6380" t="s">
        <v>6449</v>
      </c>
      <c r="B6380">
        <v>10006800488</v>
      </c>
      <c r="C6380" t="s">
        <v>40</v>
      </c>
      <c r="D6380" s="9">
        <v>33623</v>
      </c>
      <c r="E6380" t="s">
        <v>1164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1162</v>
      </c>
    </row>
    <row r="6382" spans="1:5">
      <c r="A6382" t="s">
        <v>1962</v>
      </c>
      <c r="B6382">
        <v>10008958033</v>
      </c>
      <c r="C6382" t="s">
        <v>196</v>
      </c>
      <c r="D6382" s="9">
        <v>35186</v>
      </c>
      <c r="E6382" t="s">
        <v>1164</v>
      </c>
    </row>
    <row r="6383" spans="1:5">
      <c r="A6383" t="s">
        <v>6768</v>
      </c>
      <c r="B6383">
        <v>10005574349</v>
      </c>
      <c r="C6383" t="s">
        <v>140</v>
      </c>
      <c r="D6383" s="9">
        <v>29808</v>
      </c>
      <c r="E6383" t="s">
        <v>1164</v>
      </c>
    </row>
    <row r="6384" spans="1:5">
      <c r="A6384" t="s">
        <v>6769</v>
      </c>
      <c r="B6384">
        <v>10012591287</v>
      </c>
      <c r="C6384" t="s">
        <v>24</v>
      </c>
      <c r="D6384" s="9">
        <v>34315</v>
      </c>
      <c r="E6384" t="s">
        <v>1164</v>
      </c>
    </row>
    <row r="6385" spans="1:5">
      <c r="A6385" t="s">
        <v>6770</v>
      </c>
      <c r="B6385">
        <v>10012448417</v>
      </c>
      <c r="C6385" t="s">
        <v>140</v>
      </c>
      <c r="D6385" s="9">
        <v>34220</v>
      </c>
      <c r="E6385" t="s">
        <v>1162</v>
      </c>
    </row>
    <row r="6386" spans="1:5">
      <c r="A6386" t="s">
        <v>6771</v>
      </c>
      <c r="B6386">
        <v>10067682338</v>
      </c>
      <c r="C6386" t="s">
        <v>59</v>
      </c>
      <c r="D6386" s="9">
        <v>35514</v>
      </c>
      <c r="E6386" t="s">
        <v>1164</v>
      </c>
    </row>
    <row r="6387" spans="1:5">
      <c r="A6387" t="s">
        <v>6880</v>
      </c>
      <c r="B6387">
        <v>10007224056</v>
      </c>
      <c r="C6387" t="s">
        <v>83</v>
      </c>
      <c r="D6387" s="9">
        <v>34124</v>
      </c>
      <c r="E6387" t="s">
        <v>1162</v>
      </c>
    </row>
    <row r="6388" spans="1:5">
      <c r="A6388" t="s">
        <v>6773</v>
      </c>
      <c r="B6388">
        <v>10016297495</v>
      </c>
      <c r="C6388" t="s">
        <v>24</v>
      </c>
      <c r="D6388" s="9">
        <v>35828</v>
      </c>
      <c r="E6388" t="s">
        <v>1164</v>
      </c>
    </row>
    <row r="6389" spans="1:5">
      <c r="A6389" t="s">
        <v>6774</v>
      </c>
      <c r="B6389">
        <v>10015764605</v>
      </c>
      <c r="C6389" t="s">
        <v>628</v>
      </c>
      <c r="D6389" s="9">
        <v>36320</v>
      </c>
      <c r="E6389" t="s">
        <v>1164</v>
      </c>
    </row>
    <row r="6390" spans="1:5">
      <c r="A6390" t="s">
        <v>6775</v>
      </c>
      <c r="B6390">
        <v>10006303667</v>
      </c>
      <c r="C6390" t="s">
        <v>140</v>
      </c>
      <c r="D6390" s="9">
        <v>30291</v>
      </c>
      <c r="E6390" t="s">
        <v>1162</v>
      </c>
    </row>
    <row r="6391" spans="1:5">
      <c r="A6391" t="s">
        <v>6776</v>
      </c>
      <c r="B6391">
        <v>10005601429</v>
      </c>
      <c r="C6391" t="s">
        <v>210</v>
      </c>
      <c r="D6391" s="9">
        <v>32449</v>
      </c>
      <c r="E6391" t="s">
        <v>1162</v>
      </c>
    </row>
    <row r="6392" spans="1:5">
      <c r="A6392" t="s">
        <v>2078</v>
      </c>
      <c r="B6392">
        <v>10035023347</v>
      </c>
      <c r="C6392" t="s">
        <v>643</v>
      </c>
      <c r="D6392" s="9">
        <v>36630</v>
      </c>
      <c r="E6392" t="s">
        <v>1164</v>
      </c>
    </row>
    <row r="6393" spans="1:5">
      <c r="A6393" t="s">
        <v>4702</v>
      </c>
      <c r="B6393">
        <v>10067661221</v>
      </c>
      <c r="C6393" t="s">
        <v>59</v>
      </c>
      <c r="D6393" s="9">
        <v>34731</v>
      </c>
      <c r="E6393" t="s">
        <v>1164</v>
      </c>
    </row>
    <row r="6394" spans="1:5">
      <c r="A6394" t="s">
        <v>6778</v>
      </c>
      <c r="B6394">
        <v>10004563327</v>
      </c>
      <c r="C6394" t="s">
        <v>111</v>
      </c>
      <c r="D6394" s="9">
        <v>32086</v>
      </c>
      <c r="E6394" t="s">
        <v>1162</v>
      </c>
    </row>
    <row r="6395" spans="1:5">
      <c r="A6395" t="s">
        <v>6779</v>
      </c>
      <c r="B6395">
        <v>10005973059</v>
      </c>
      <c r="C6395" t="s">
        <v>628</v>
      </c>
      <c r="D6395" s="9">
        <v>32920</v>
      </c>
      <c r="E6395" t="s">
        <v>1164</v>
      </c>
    </row>
    <row r="6396" spans="1:5">
      <c r="A6396" t="s">
        <v>6780</v>
      </c>
      <c r="B6396">
        <v>10008666528</v>
      </c>
      <c r="C6396" t="s">
        <v>111</v>
      </c>
      <c r="D6396" s="9">
        <v>34728</v>
      </c>
      <c r="E6396" t="s">
        <v>1164</v>
      </c>
    </row>
    <row r="6397" spans="1:5">
      <c r="A6397" t="s">
        <v>6781</v>
      </c>
      <c r="B6397">
        <v>10006717232</v>
      </c>
      <c r="C6397" t="s">
        <v>33</v>
      </c>
      <c r="D6397" s="9">
        <v>33732</v>
      </c>
      <c r="E6397" t="s">
        <v>1164</v>
      </c>
    </row>
    <row r="6398" spans="1:5">
      <c r="A6398" t="s">
        <v>2892</v>
      </c>
      <c r="B6398">
        <v>10007259927</v>
      </c>
      <c r="C6398" t="s">
        <v>83</v>
      </c>
      <c r="D6398" s="9">
        <v>33686</v>
      </c>
      <c r="E6398" t="s">
        <v>1164</v>
      </c>
    </row>
    <row r="6399" spans="1:5">
      <c r="A6399" t="s">
        <v>6783</v>
      </c>
      <c r="B6399">
        <v>10062645008</v>
      </c>
      <c r="C6399" t="s">
        <v>37</v>
      </c>
      <c r="D6399" s="9">
        <v>34826</v>
      </c>
      <c r="E6399" t="s">
        <v>1164</v>
      </c>
    </row>
    <row r="6400" spans="1:5">
      <c r="A6400" t="s">
        <v>6784</v>
      </c>
      <c r="B6400">
        <v>10009210233</v>
      </c>
      <c r="C6400" t="s">
        <v>323</v>
      </c>
      <c r="D6400" s="9">
        <v>28579</v>
      </c>
      <c r="E6400" t="s">
        <v>1164</v>
      </c>
    </row>
    <row r="6401" spans="1:5">
      <c r="A6401" t="s">
        <v>6785</v>
      </c>
      <c r="B6401">
        <v>10015145219</v>
      </c>
      <c r="C6401" t="s">
        <v>222</v>
      </c>
      <c r="D6401" s="9">
        <v>35705</v>
      </c>
      <c r="E6401" t="s">
        <v>1164</v>
      </c>
    </row>
    <row r="6402" spans="1:5">
      <c r="A6402" t="s">
        <v>5126</v>
      </c>
      <c r="B6402">
        <v>10013841577</v>
      </c>
      <c r="C6402" t="s">
        <v>162</v>
      </c>
      <c r="D6402" s="9">
        <v>33876</v>
      </c>
      <c r="E6402" t="s">
        <v>1162</v>
      </c>
    </row>
    <row r="6403" spans="1:5">
      <c r="A6403" t="s">
        <v>6787</v>
      </c>
      <c r="B6403">
        <v>10009080594</v>
      </c>
      <c r="C6403" t="s">
        <v>100</v>
      </c>
      <c r="D6403" s="9">
        <v>35025</v>
      </c>
      <c r="E6403" t="s">
        <v>1162</v>
      </c>
    </row>
    <row r="6404" spans="1:5">
      <c r="A6404" t="s">
        <v>6788</v>
      </c>
      <c r="B6404">
        <v>10002836626</v>
      </c>
      <c r="C6404" t="s">
        <v>22</v>
      </c>
      <c r="D6404" s="9">
        <v>30820</v>
      </c>
      <c r="E6404" t="s">
        <v>1162</v>
      </c>
    </row>
    <row r="6405" spans="1:5">
      <c r="A6405" t="s">
        <v>6789</v>
      </c>
      <c r="B6405">
        <v>10006884455</v>
      </c>
      <c r="C6405" t="s">
        <v>22</v>
      </c>
      <c r="D6405" s="9">
        <v>33745</v>
      </c>
      <c r="E6405" t="s">
        <v>1162</v>
      </c>
    </row>
    <row r="6406" spans="1:5">
      <c r="A6406" t="s">
        <v>6790</v>
      </c>
      <c r="B6406">
        <v>10003036686</v>
      </c>
      <c r="C6406" t="s">
        <v>28</v>
      </c>
      <c r="D6406" s="9">
        <v>31418</v>
      </c>
      <c r="E6406" t="s">
        <v>1162</v>
      </c>
    </row>
    <row r="6407" spans="1:5">
      <c r="A6407" t="s">
        <v>6791</v>
      </c>
      <c r="B6407">
        <v>10009352396</v>
      </c>
      <c r="C6407" t="s">
        <v>26</v>
      </c>
      <c r="D6407" s="9">
        <v>35093</v>
      </c>
      <c r="E6407" t="s">
        <v>1164</v>
      </c>
    </row>
    <row r="6408" spans="1:5">
      <c r="A6408" t="s">
        <v>6792</v>
      </c>
      <c r="B6408">
        <v>10007207989</v>
      </c>
      <c r="C6408" t="s">
        <v>323</v>
      </c>
      <c r="D6408" s="9">
        <v>33244</v>
      </c>
      <c r="E6408" t="s">
        <v>1164</v>
      </c>
    </row>
    <row r="6409" spans="1:5">
      <c r="A6409" t="s">
        <v>6793</v>
      </c>
      <c r="B6409">
        <v>10009671890</v>
      </c>
      <c r="C6409" t="s">
        <v>152</v>
      </c>
      <c r="D6409" s="9">
        <v>35590</v>
      </c>
      <c r="E6409" t="s">
        <v>1164</v>
      </c>
    </row>
    <row r="6410" spans="1:5">
      <c r="A6410" t="s">
        <v>6794</v>
      </c>
      <c r="B6410">
        <v>10008649249</v>
      </c>
      <c r="C6410" t="s">
        <v>24</v>
      </c>
      <c r="D6410" s="9">
        <v>34722</v>
      </c>
      <c r="E6410" t="s">
        <v>1164</v>
      </c>
    </row>
    <row r="6411" spans="1:5">
      <c r="A6411" t="s">
        <v>6795</v>
      </c>
      <c r="B6411">
        <v>10001462155</v>
      </c>
      <c r="C6411" t="s">
        <v>42</v>
      </c>
      <c r="D6411" s="9">
        <v>29053</v>
      </c>
      <c r="E6411" t="s">
        <v>1164</v>
      </c>
    </row>
    <row r="6412" spans="1:5">
      <c r="A6412" t="s">
        <v>6796</v>
      </c>
      <c r="B6412">
        <v>10064754554</v>
      </c>
      <c r="C6412" t="s">
        <v>152</v>
      </c>
      <c r="D6412" s="9">
        <v>32736</v>
      </c>
      <c r="E6412" t="s">
        <v>1162</v>
      </c>
    </row>
    <row r="6413" spans="1:5">
      <c r="A6413" t="s">
        <v>2020</v>
      </c>
      <c r="B6413">
        <v>10010720908</v>
      </c>
      <c r="C6413" t="s">
        <v>482</v>
      </c>
      <c r="D6413" s="9">
        <v>34899</v>
      </c>
      <c r="E6413" t="s">
        <v>1164</v>
      </c>
    </row>
    <row r="6414" spans="1:5">
      <c r="A6414" t="s">
        <v>6798</v>
      </c>
      <c r="B6414">
        <v>10007209407</v>
      </c>
      <c r="C6414" t="s">
        <v>323</v>
      </c>
      <c r="D6414" s="9">
        <v>33576</v>
      </c>
      <c r="E6414" t="s">
        <v>1164</v>
      </c>
    </row>
    <row r="6415" spans="1:5">
      <c r="A6415" t="s">
        <v>6799</v>
      </c>
      <c r="B6415">
        <v>10064741218</v>
      </c>
      <c r="C6415" t="s">
        <v>323</v>
      </c>
      <c r="D6415" s="9">
        <v>35632</v>
      </c>
      <c r="E6415" t="s">
        <v>1164</v>
      </c>
    </row>
    <row r="6416" spans="1:5">
      <c r="A6416" t="s">
        <v>6800</v>
      </c>
      <c r="B6416">
        <v>10023528140</v>
      </c>
      <c r="C6416" t="s">
        <v>222</v>
      </c>
      <c r="D6416" s="9">
        <v>35975</v>
      </c>
      <c r="E6416" t="s">
        <v>1164</v>
      </c>
    </row>
    <row r="6417" spans="1:5">
      <c r="A6417" t="s">
        <v>6801</v>
      </c>
      <c r="B6417">
        <v>10006587391</v>
      </c>
      <c r="C6417" t="s">
        <v>35</v>
      </c>
      <c r="D6417" s="9">
        <v>33448</v>
      </c>
      <c r="E6417" t="s">
        <v>1164</v>
      </c>
    </row>
    <row r="6418" spans="1:5">
      <c r="A6418" t="s">
        <v>6802</v>
      </c>
      <c r="B6418">
        <v>10008681379</v>
      </c>
      <c r="C6418" t="s">
        <v>111</v>
      </c>
      <c r="D6418" s="9">
        <v>35007</v>
      </c>
      <c r="E6418" t="s">
        <v>1162</v>
      </c>
    </row>
    <row r="6419" spans="1:5">
      <c r="A6419" t="s">
        <v>6803</v>
      </c>
      <c r="B6419">
        <v>10015979924</v>
      </c>
      <c r="C6419" t="s">
        <v>186</v>
      </c>
      <c r="D6419" s="9">
        <v>36375</v>
      </c>
      <c r="E6419" t="s">
        <v>1164</v>
      </c>
    </row>
    <row r="6420" spans="1:5">
      <c r="A6420" t="s">
        <v>6804</v>
      </c>
      <c r="B6420">
        <v>10009978553</v>
      </c>
      <c r="C6420" t="s">
        <v>33</v>
      </c>
      <c r="D6420" s="9">
        <v>36111</v>
      </c>
      <c r="E6420" t="s">
        <v>1164</v>
      </c>
    </row>
    <row r="6421" spans="1:5">
      <c r="A6421" t="s">
        <v>7729</v>
      </c>
      <c r="B6421">
        <v>10083931353</v>
      </c>
      <c r="C6421" t="s">
        <v>162</v>
      </c>
      <c r="D6421" s="9">
        <v>29430</v>
      </c>
      <c r="E6421" t="s">
        <v>1164</v>
      </c>
    </row>
    <row r="6422" spans="1:5">
      <c r="A6422" t="s">
        <v>6806</v>
      </c>
      <c r="B6422">
        <v>10023467213</v>
      </c>
      <c r="C6422" t="s">
        <v>222</v>
      </c>
      <c r="D6422" s="9">
        <v>35991</v>
      </c>
      <c r="E6422" t="s">
        <v>1162</v>
      </c>
    </row>
    <row r="6423" spans="1:5">
      <c r="A6423" t="s">
        <v>6807</v>
      </c>
      <c r="B6423">
        <v>10013562095</v>
      </c>
      <c r="C6423" t="s">
        <v>26</v>
      </c>
      <c r="D6423" s="9">
        <v>35064</v>
      </c>
      <c r="E6423" t="s">
        <v>1162</v>
      </c>
    </row>
    <row r="6424" spans="1:5">
      <c r="A6424" t="s">
        <v>6808</v>
      </c>
      <c r="B6424">
        <v>10022722030</v>
      </c>
      <c r="C6424" t="s">
        <v>22</v>
      </c>
      <c r="D6424" s="9">
        <v>36757</v>
      </c>
      <c r="E6424" t="s">
        <v>1164</v>
      </c>
    </row>
    <row r="6425" spans="1:5">
      <c r="A6425" t="s">
        <v>6809</v>
      </c>
      <c r="B6425">
        <v>10044603210</v>
      </c>
      <c r="C6425" t="s">
        <v>478</v>
      </c>
      <c r="D6425" s="9">
        <v>35916</v>
      </c>
      <c r="E6425" t="s">
        <v>1164</v>
      </c>
    </row>
    <row r="6426" spans="1:5">
      <c r="A6426" t="s">
        <v>6810</v>
      </c>
      <c r="B6426">
        <v>10007891134</v>
      </c>
      <c r="C6426" t="s">
        <v>186</v>
      </c>
      <c r="D6426" s="9">
        <v>34104</v>
      </c>
      <c r="E6426" t="s">
        <v>1162</v>
      </c>
    </row>
    <row r="6427" spans="1:5">
      <c r="A6427" t="s">
        <v>6811</v>
      </c>
      <c r="B6427">
        <v>10015247875</v>
      </c>
      <c r="C6427" t="s">
        <v>152</v>
      </c>
      <c r="D6427" s="9">
        <v>33905</v>
      </c>
      <c r="E6427" t="s">
        <v>1164</v>
      </c>
    </row>
    <row r="6428" spans="1:5">
      <c r="A6428" t="s">
        <v>6812</v>
      </c>
      <c r="B6428">
        <v>10005877069</v>
      </c>
      <c r="C6428" t="s">
        <v>222</v>
      </c>
      <c r="D6428" s="9">
        <v>29723</v>
      </c>
      <c r="E6428" t="s">
        <v>1164</v>
      </c>
    </row>
    <row r="6429" spans="1:5">
      <c r="A6429" t="s">
        <v>6813</v>
      </c>
      <c r="B6429">
        <v>10064740915</v>
      </c>
      <c r="C6429" t="s">
        <v>323</v>
      </c>
      <c r="D6429" s="9">
        <v>33043</v>
      </c>
      <c r="E6429" t="s">
        <v>1164</v>
      </c>
    </row>
    <row r="6430" spans="1:5">
      <c r="A6430" t="s">
        <v>6814</v>
      </c>
      <c r="B6430">
        <v>10016095920</v>
      </c>
      <c r="C6430" t="s">
        <v>93</v>
      </c>
      <c r="D6430" s="9">
        <v>32021</v>
      </c>
      <c r="E6430" t="s">
        <v>1162</v>
      </c>
    </row>
    <row r="6431" spans="1:5">
      <c r="A6431" t="s">
        <v>6815</v>
      </c>
      <c r="B6431">
        <v>10015907475</v>
      </c>
      <c r="C6431" t="s">
        <v>26</v>
      </c>
      <c r="D6431" s="9">
        <v>35732</v>
      </c>
      <c r="E6431" t="s">
        <v>1164</v>
      </c>
    </row>
    <row r="6432" spans="1:5">
      <c r="A6432" t="s">
        <v>6816</v>
      </c>
      <c r="B6432">
        <v>10015391052</v>
      </c>
      <c r="C6432" t="s">
        <v>35</v>
      </c>
      <c r="D6432" s="9">
        <v>35903</v>
      </c>
      <c r="E6432" t="s">
        <v>1164</v>
      </c>
    </row>
    <row r="6433" spans="1:5">
      <c r="A6433" t="s">
        <v>6817</v>
      </c>
      <c r="B6433">
        <v>10035270392</v>
      </c>
      <c r="C6433" t="s">
        <v>42</v>
      </c>
      <c r="D6433" s="9">
        <v>35591</v>
      </c>
      <c r="E6433" t="s">
        <v>1164</v>
      </c>
    </row>
    <row r="6434" spans="1:5">
      <c r="A6434" t="s">
        <v>6818</v>
      </c>
      <c r="B6434">
        <v>10064741016</v>
      </c>
      <c r="C6434" t="s">
        <v>323</v>
      </c>
      <c r="D6434" s="9">
        <v>35299</v>
      </c>
      <c r="E6434" t="s">
        <v>1164</v>
      </c>
    </row>
    <row r="6435" spans="1:5">
      <c r="A6435" t="s">
        <v>6819</v>
      </c>
      <c r="B6435">
        <v>10010781633</v>
      </c>
      <c r="C6435" t="s">
        <v>111</v>
      </c>
      <c r="D6435" s="9">
        <v>35317</v>
      </c>
      <c r="E6435" t="s">
        <v>1162</v>
      </c>
    </row>
    <row r="6436" spans="1:5">
      <c r="A6436" t="s">
        <v>6820</v>
      </c>
      <c r="B6436">
        <v>10009002287</v>
      </c>
      <c r="C6436" t="s">
        <v>22</v>
      </c>
      <c r="D6436" s="9">
        <v>34844</v>
      </c>
      <c r="E6436" t="s">
        <v>1164</v>
      </c>
    </row>
    <row r="6437" spans="1:5">
      <c r="A6437" t="s">
        <v>6821</v>
      </c>
      <c r="B6437">
        <v>10051519310</v>
      </c>
      <c r="C6437" t="s">
        <v>186</v>
      </c>
      <c r="D6437" s="9">
        <v>36649</v>
      </c>
      <c r="E6437" t="s">
        <v>1164</v>
      </c>
    </row>
    <row r="6438" spans="1:5">
      <c r="A6438" t="s">
        <v>6822</v>
      </c>
      <c r="B6438">
        <v>10009500223</v>
      </c>
      <c r="C6438" t="s">
        <v>76</v>
      </c>
      <c r="D6438" s="9">
        <v>35428</v>
      </c>
      <c r="E6438" t="s">
        <v>1162</v>
      </c>
    </row>
    <row r="6439" spans="1:5">
      <c r="A6439" t="s">
        <v>6823</v>
      </c>
      <c r="B6439">
        <v>10007063604</v>
      </c>
      <c r="C6439" t="s">
        <v>111</v>
      </c>
      <c r="D6439" s="9">
        <v>33727</v>
      </c>
      <c r="E6439" t="s">
        <v>1164</v>
      </c>
    </row>
    <row r="6440" spans="1:5">
      <c r="A6440" t="s">
        <v>6824</v>
      </c>
      <c r="B6440">
        <v>10006570015</v>
      </c>
      <c r="C6440" t="s">
        <v>26</v>
      </c>
      <c r="D6440" s="9">
        <v>32526</v>
      </c>
      <c r="E6440" t="s">
        <v>1162</v>
      </c>
    </row>
    <row r="6441" spans="1:5">
      <c r="A6441" t="s">
        <v>6825</v>
      </c>
      <c r="B6441">
        <v>10015397520</v>
      </c>
      <c r="C6441" t="s">
        <v>140</v>
      </c>
      <c r="D6441" s="9">
        <v>30714</v>
      </c>
      <c r="E6441" t="s">
        <v>1164</v>
      </c>
    </row>
    <row r="6442" spans="1:5">
      <c r="A6442" t="s">
        <v>6826</v>
      </c>
      <c r="B6442">
        <v>10006569813</v>
      </c>
      <c r="C6442" t="s">
        <v>26</v>
      </c>
      <c r="D6442" s="9">
        <v>30631</v>
      </c>
      <c r="E6442" t="s">
        <v>1164</v>
      </c>
    </row>
    <row r="6443" spans="1:5">
      <c r="A6443" t="s">
        <v>2760</v>
      </c>
      <c r="B6443">
        <v>10064647147</v>
      </c>
      <c r="C6443" t="s">
        <v>162</v>
      </c>
      <c r="D6443" s="9">
        <v>29107</v>
      </c>
      <c r="E6443" t="s">
        <v>1164</v>
      </c>
    </row>
    <row r="6444" spans="1:5">
      <c r="A6444" t="s">
        <v>6828</v>
      </c>
      <c r="B6444">
        <v>10011239654</v>
      </c>
      <c r="C6444" t="s">
        <v>35</v>
      </c>
      <c r="D6444" s="9">
        <v>34578</v>
      </c>
      <c r="E6444" t="s">
        <v>1164</v>
      </c>
    </row>
    <row r="6445" spans="1:5">
      <c r="A6445" t="s">
        <v>6829</v>
      </c>
      <c r="B6445">
        <v>10004592730</v>
      </c>
      <c r="C6445" t="s">
        <v>28</v>
      </c>
      <c r="D6445" s="9">
        <v>31845</v>
      </c>
      <c r="E6445" t="s">
        <v>1164</v>
      </c>
    </row>
    <row r="6446" spans="1:5">
      <c r="A6446" t="s">
        <v>6830</v>
      </c>
      <c r="B6446">
        <v>10006581735</v>
      </c>
      <c r="C6446" t="s">
        <v>26</v>
      </c>
      <c r="D6446" s="9">
        <v>32889</v>
      </c>
      <c r="E6446" t="s">
        <v>1162</v>
      </c>
    </row>
    <row r="6447" spans="1:5">
      <c r="A6447" t="s">
        <v>6831</v>
      </c>
      <c r="B6447">
        <v>10014813294</v>
      </c>
      <c r="C6447" t="s">
        <v>111</v>
      </c>
      <c r="D6447" s="9">
        <v>36040</v>
      </c>
      <c r="E6447" t="s">
        <v>1162</v>
      </c>
    </row>
    <row r="6448" spans="1:5">
      <c r="A6448" t="s">
        <v>6832</v>
      </c>
      <c r="B6448">
        <v>10010166994</v>
      </c>
      <c r="C6448" t="s">
        <v>28</v>
      </c>
      <c r="D6448" s="9">
        <v>35975</v>
      </c>
      <c r="E6448" t="s">
        <v>1162</v>
      </c>
    </row>
    <row r="6449" spans="1:5">
      <c r="A6449" t="s">
        <v>6833</v>
      </c>
      <c r="B6449">
        <v>10015710142</v>
      </c>
      <c r="C6449" t="s">
        <v>35</v>
      </c>
      <c r="D6449" s="9">
        <v>36195</v>
      </c>
      <c r="E6449" t="s">
        <v>1162</v>
      </c>
    </row>
    <row r="6450" spans="1:5">
      <c r="A6450" t="s">
        <v>6834</v>
      </c>
      <c r="B6450">
        <v>10023466708</v>
      </c>
      <c r="C6450" t="s">
        <v>35</v>
      </c>
      <c r="D6450" s="9">
        <v>35457</v>
      </c>
      <c r="E6450" t="s">
        <v>1162</v>
      </c>
    </row>
    <row r="6451" spans="1:5">
      <c r="A6451" t="s">
        <v>6835</v>
      </c>
      <c r="B6451">
        <v>10006064302</v>
      </c>
      <c r="C6451" t="s">
        <v>111</v>
      </c>
      <c r="D6451" s="9">
        <v>33055</v>
      </c>
      <c r="E6451" t="s">
        <v>1164</v>
      </c>
    </row>
    <row r="6452" spans="1:5">
      <c r="A6452" t="s">
        <v>6836</v>
      </c>
      <c r="B6452">
        <v>10004778141</v>
      </c>
      <c r="C6452" t="s">
        <v>111</v>
      </c>
      <c r="D6452" s="9">
        <v>32782</v>
      </c>
      <c r="E6452" t="s">
        <v>1162</v>
      </c>
    </row>
    <row r="6453" spans="1:5">
      <c r="A6453" t="s">
        <v>6837</v>
      </c>
      <c r="B6453">
        <v>10049511511</v>
      </c>
      <c r="C6453" t="s">
        <v>1650</v>
      </c>
      <c r="D6453" s="9">
        <v>36338</v>
      </c>
      <c r="E6453" t="s">
        <v>1164</v>
      </c>
    </row>
    <row r="6454" spans="1:5">
      <c r="A6454" t="s">
        <v>6838</v>
      </c>
      <c r="B6454">
        <v>10064137390</v>
      </c>
      <c r="C6454" t="s">
        <v>1635</v>
      </c>
      <c r="D6454" s="9">
        <v>36172</v>
      </c>
      <c r="E6454" t="s">
        <v>1164</v>
      </c>
    </row>
    <row r="6455" spans="1:5">
      <c r="A6455" t="s">
        <v>6839</v>
      </c>
      <c r="B6455">
        <v>10015067922</v>
      </c>
      <c r="C6455" t="s">
        <v>42</v>
      </c>
      <c r="D6455" s="9">
        <v>35144</v>
      </c>
      <c r="E6455" t="s">
        <v>1164</v>
      </c>
    </row>
    <row r="6456" spans="1:5">
      <c r="A6456" t="s">
        <v>6840</v>
      </c>
      <c r="B6456">
        <v>10062701487</v>
      </c>
      <c r="C6456" t="s">
        <v>42</v>
      </c>
      <c r="D6456" s="9">
        <v>29745</v>
      </c>
      <c r="E6456" t="s">
        <v>1164</v>
      </c>
    </row>
    <row r="6457" spans="1:5">
      <c r="A6457" t="s">
        <v>6841</v>
      </c>
      <c r="B6457">
        <v>10009156073</v>
      </c>
      <c r="C6457" t="s">
        <v>26</v>
      </c>
      <c r="D6457" s="9">
        <v>34904</v>
      </c>
      <c r="E6457" t="s">
        <v>1162</v>
      </c>
    </row>
    <row r="6458" spans="1:5">
      <c r="A6458" t="s">
        <v>6842</v>
      </c>
      <c r="B6458">
        <v>10009212253</v>
      </c>
      <c r="C6458" t="s">
        <v>323</v>
      </c>
      <c r="D6458" s="9">
        <v>35132</v>
      </c>
      <c r="E6458" t="s">
        <v>1164</v>
      </c>
    </row>
    <row r="6459" spans="1:5">
      <c r="A6459" t="s">
        <v>6843</v>
      </c>
      <c r="B6459">
        <v>10010871963</v>
      </c>
      <c r="C6459" t="s">
        <v>323</v>
      </c>
      <c r="D6459" s="9">
        <v>33250</v>
      </c>
      <c r="E6459" t="s">
        <v>1164</v>
      </c>
    </row>
    <row r="6460" spans="1:5">
      <c r="A6460" t="s">
        <v>6844</v>
      </c>
      <c r="B6460">
        <v>10015244441</v>
      </c>
      <c r="C6460" t="s">
        <v>152</v>
      </c>
      <c r="D6460" s="9">
        <v>34165</v>
      </c>
      <c r="E6460" t="s">
        <v>1162</v>
      </c>
    </row>
    <row r="6461" spans="1:5">
      <c r="A6461" t="s">
        <v>6845</v>
      </c>
      <c r="B6461">
        <v>10063688867</v>
      </c>
      <c r="C6461" t="s">
        <v>152</v>
      </c>
      <c r="D6461" s="9">
        <v>35946</v>
      </c>
      <c r="E6461" t="s">
        <v>1164</v>
      </c>
    </row>
    <row r="6462" spans="1:5">
      <c r="A6462" t="s">
        <v>6846</v>
      </c>
      <c r="B6462">
        <v>10010835991</v>
      </c>
      <c r="C6462" t="s">
        <v>152</v>
      </c>
      <c r="D6462" s="9">
        <v>36106</v>
      </c>
      <c r="E6462" t="s">
        <v>1164</v>
      </c>
    </row>
    <row r="6463" spans="1:5">
      <c r="A6463" t="s">
        <v>6847</v>
      </c>
      <c r="B6463">
        <v>10015538774</v>
      </c>
      <c r="C6463" t="s">
        <v>152</v>
      </c>
      <c r="D6463" s="9">
        <v>35649</v>
      </c>
      <c r="E6463" t="s">
        <v>1162</v>
      </c>
    </row>
    <row r="6464" spans="1:5">
      <c r="A6464" t="s">
        <v>6848</v>
      </c>
      <c r="B6464">
        <v>10004718123</v>
      </c>
      <c r="C6464" t="s">
        <v>152</v>
      </c>
      <c r="D6464" s="9">
        <v>32129</v>
      </c>
      <c r="E6464" t="s">
        <v>1164</v>
      </c>
    </row>
    <row r="6465" spans="1:5">
      <c r="A6465" t="s">
        <v>1633</v>
      </c>
      <c r="B6465">
        <v>10009195075</v>
      </c>
      <c r="C6465" t="s">
        <v>482</v>
      </c>
      <c r="D6465" s="9">
        <v>26202</v>
      </c>
      <c r="E6465" t="s">
        <v>1162</v>
      </c>
    </row>
    <row r="6466" spans="1:5">
      <c r="A6466" t="s">
        <v>6850</v>
      </c>
      <c r="B6466">
        <v>10015571817</v>
      </c>
      <c r="C6466" t="s">
        <v>56</v>
      </c>
      <c r="D6466" s="9">
        <v>36300</v>
      </c>
      <c r="E6466" t="s">
        <v>1164</v>
      </c>
    </row>
    <row r="6467" spans="1:5">
      <c r="A6467" t="s">
        <v>6851</v>
      </c>
      <c r="B6467">
        <v>10009993711</v>
      </c>
      <c r="C6467" t="s">
        <v>56</v>
      </c>
      <c r="D6467" s="9">
        <v>35450</v>
      </c>
      <c r="E6467" t="s">
        <v>1164</v>
      </c>
    </row>
    <row r="6468" spans="1:5">
      <c r="A6468" t="s">
        <v>6852</v>
      </c>
      <c r="B6468">
        <v>10010672711</v>
      </c>
      <c r="C6468" t="s">
        <v>56</v>
      </c>
      <c r="D6468" s="9">
        <v>34739</v>
      </c>
      <c r="E6468" t="s">
        <v>1164</v>
      </c>
    </row>
    <row r="6469" spans="1:5">
      <c r="A6469" t="s">
        <v>6853</v>
      </c>
      <c r="B6469">
        <v>10007909625</v>
      </c>
      <c r="C6469" t="s">
        <v>56</v>
      </c>
      <c r="D6469" s="9">
        <v>33733</v>
      </c>
      <c r="E6469" t="s">
        <v>1162</v>
      </c>
    </row>
    <row r="6470" spans="1:5">
      <c r="A6470" t="s">
        <v>6854</v>
      </c>
      <c r="B6470">
        <v>10023458321</v>
      </c>
      <c r="C6470" t="s">
        <v>56</v>
      </c>
      <c r="D6470" s="9">
        <v>36388</v>
      </c>
      <c r="E6470" t="s">
        <v>1164</v>
      </c>
    </row>
    <row r="6471" spans="1:5">
      <c r="A6471" t="s">
        <v>6855</v>
      </c>
      <c r="B6471">
        <v>10007988942</v>
      </c>
      <c r="C6471" t="s">
        <v>56</v>
      </c>
      <c r="D6471" s="9">
        <v>34037</v>
      </c>
      <c r="E6471" t="s">
        <v>1164</v>
      </c>
    </row>
    <row r="6472" spans="1:5">
      <c r="A6472" t="s">
        <v>6090</v>
      </c>
      <c r="B6472">
        <v>10008708661</v>
      </c>
      <c r="C6472" t="s">
        <v>40</v>
      </c>
      <c r="D6472" s="9">
        <v>34433</v>
      </c>
      <c r="E6472" t="s">
        <v>1164</v>
      </c>
    </row>
    <row r="6473" spans="1:5">
      <c r="A6473" t="s">
        <v>6857</v>
      </c>
      <c r="B6473">
        <v>10004522507</v>
      </c>
      <c r="C6473" t="s">
        <v>222</v>
      </c>
      <c r="D6473" s="9">
        <v>28195</v>
      </c>
      <c r="E6473" t="s">
        <v>1164</v>
      </c>
    </row>
    <row r="6474" spans="1:5">
      <c r="A6474" t="s">
        <v>6858</v>
      </c>
      <c r="B6474">
        <v>10065462957</v>
      </c>
      <c r="C6474" t="s">
        <v>222</v>
      </c>
      <c r="D6474" s="9">
        <v>35571</v>
      </c>
      <c r="E6474" t="s">
        <v>1164</v>
      </c>
    </row>
    <row r="6475" spans="1:5">
      <c r="A6475" t="s">
        <v>6859</v>
      </c>
      <c r="B6475">
        <v>10006253450</v>
      </c>
      <c r="C6475" t="s">
        <v>222</v>
      </c>
      <c r="D6475" s="9">
        <v>31684</v>
      </c>
      <c r="E6475" t="s">
        <v>1164</v>
      </c>
    </row>
    <row r="6476" spans="1:5">
      <c r="A6476" t="s">
        <v>6860</v>
      </c>
      <c r="B6476">
        <v>10023527635</v>
      </c>
      <c r="C6476" t="s">
        <v>222</v>
      </c>
      <c r="D6476" s="9">
        <v>35853</v>
      </c>
      <c r="E6476" t="s">
        <v>1164</v>
      </c>
    </row>
    <row r="6477" spans="1:5">
      <c r="A6477" t="s">
        <v>6861</v>
      </c>
      <c r="B6477">
        <v>10004174014</v>
      </c>
      <c r="C6477" t="s">
        <v>222</v>
      </c>
      <c r="D6477" s="9">
        <v>29971</v>
      </c>
      <c r="E6477" t="s">
        <v>1164</v>
      </c>
    </row>
    <row r="6478" spans="1:5">
      <c r="A6478" t="s">
        <v>6862</v>
      </c>
      <c r="B6478">
        <v>10016034181</v>
      </c>
      <c r="C6478" t="s">
        <v>222</v>
      </c>
      <c r="D6478" s="9">
        <v>35607</v>
      </c>
      <c r="E6478" t="s">
        <v>1164</v>
      </c>
    </row>
    <row r="6479" spans="1:5">
      <c r="A6479" t="s">
        <v>6863</v>
      </c>
      <c r="B6479">
        <v>10014972538</v>
      </c>
      <c r="C6479" t="s">
        <v>24</v>
      </c>
      <c r="D6479" s="9">
        <v>35805</v>
      </c>
      <c r="E6479" t="s">
        <v>1162</v>
      </c>
    </row>
    <row r="6480" spans="1:5">
      <c r="A6480" t="s">
        <v>6864</v>
      </c>
      <c r="B6480">
        <v>10006644783</v>
      </c>
      <c r="C6480" t="s">
        <v>28</v>
      </c>
      <c r="D6480" s="9">
        <v>32641</v>
      </c>
      <c r="E6480" t="s">
        <v>1164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1164</v>
      </c>
    </row>
    <row r="6482" spans="1:5">
      <c r="A6482" t="s">
        <v>6866</v>
      </c>
      <c r="B6482">
        <v>10050983180</v>
      </c>
      <c r="C6482" t="s">
        <v>59</v>
      </c>
      <c r="D6482" s="9">
        <v>35128</v>
      </c>
      <c r="E6482" t="s">
        <v>1164</v>
      </c>
    </row>
    <row r="6483" spans="1:5">
      <c r="A6483" t="s">
        <v>6867</v>
      </c>
      <c r="B6483">
        <v>10015321132</v>
      </c>
      <c r="C6483" t="s">
        <v>37</v>
      </c>
      <c r="D6483" s="9">
        <v>35834</v>
      </c>
      <c r="E6483" t="s">
        <v>1164</v>
      </c>
    </row>
    <row r="6484" spans="1:5">
      <c r="A6484" t="s">
        <v>6868</v>
      </c>
      <c r="B6484">
        <v>10010180536</v>
      </c>
      <c r="C6484" t="s">
        <v>628</v>
      </c>
      <c r="D6484" s="9">
        <v>36036</v>
      </c>
      <c r="E6484" t="s">
        <v>1164</v>
      </c>
    </row>
    <row r="6485" spans="1:5">
      <c r="A6485" t="s">
        <v>6869</v>
      </c>
      <c r="B6485">
        <v>10010753745</v>
      </c>
      <c r="C6485" t="s">
        <v>24</v>
      </c>
      <c r="D6485" s="9">
        <v>35444</v>
      </c>
      <c r="E6485" t="s">
        <v>1162</v>
      </c>
    </row>
    <row r="6486" spans="1:5">
      <c r="A6486" t="s">
        <v>4447</v>
      </c>
      <c r="B6486">
        <v>10010855694</v>
      </c>
      <c r="C6486" t="s">
        <v>196</v>
      </c>
      <c r="D6486" s="9">
        <v>35222</v>
      </c>
      <c r="E6486" t="s">
        <v>1164</v>
      </c>
    </row>
    <row r="6487" spans="1:5">
      <c r="A6487" t="s">
        <v>5610</v>
      </c>
      <c r="B6487">
        <v>10015958605</v>
      </c>
      <c r="C6487" t="s">
        <v>196</v>
      </c>
      <c r="D6487" s="9">
        <v>35886</v>
      </c>
      <c r="E6487" t="s">
        <v>1164</v>
      </c>
    </row>
    <row r="6488" spans="1:5">
      <c r="A6488" t="s">
        <v>4908</v>
      </c>
      <c r="B6488">
        <v>10078794292</v>
      </c>
      <c r="C6488" t="s">
        <v>196</v>
      </c>
      <c r="D6488" s="9">
        <v>37768</v>
      </c>
      <c r="E6488" t="s">
        <v>1162</v>
      </c>
    </row>
    <row r="6489" spans="1:5">
      <c r="A6489" t="s">
        <v>6873</v>
      </c>
      <c r="B6489">
        <v>10007947112</v>
      </c>
      <c r="C6489" t="s">
        <v>37</v>
      </c>
      <c r="D6489" s="9">
        <v>33901</v>
      </c>
      <c r="E6489" t="s">
        <v>1164</v>
      </c>
    </row>
    <row r="6490" spans="1:5">
      <c r="A6490" t="s">
        <v>6874</v>
      </c>
      <c r="B6490">
        <v>10007766347</v>
      </c>
      <c r="C6490" t="s">
        <v>59</v>
      </c>
      <c r="D6490" s="9">
        <v>31954</v>
      </c>
      <c r="E6490" t="s">
        <v>1164</v>
      </c>
    </row>
    <row r="6491" spans="1:5">
      <c r="A6491" t="s">
        <v>6875</v>
      </c>
      <c r="B6491">
        <v>10002264023</v>
      </c>
      <c r="C6491" t="s">
        <v>76</v>
      </c>
      <c r="D6491" s="9">
        <v>30306</v>
      </c>
      <c r="E6491" t="s">
        <v>1162</v>
      </c>
    </row>
    <row r="6492" spans="1:5">
      <c r="A6492" t="s">
        <v>6876</v>
      </c>
      <c r="B6492">
        <v>10008930347</v>
      </c>
      <c r="C6492" t="s">
        <v>26</v>
      </c>
      <c r="D6492" s="9">
        <v>34497</v>
      </c>
      <c r="E6492" t="s">
        <v>1164</v>
      </c>
    </row>
    <row r="6493" spans="1:5">
      <c r="A6493" t="s">
        <v>6877</v>
      </c>
      <c r="B6493">
        <v>10008635408</v>
      </c>
      <c r="C6493" t="s">
        <v>176</v>
      </c>
      <c r="D6493" s="9">
        <v>34553</v>
      </c>
      <c r="E6493" t="s">
        <v>1162</v>
      </c>
    </row>
    <row r="6494" spans="1:5">
      <c r="A6494" t="s">
        <v>6878</v>
      </c>
      <c r="B6494">
        <v>10006480388</v>
      </c>
      <c r="C6494" t="s">
        <v>33</v>
      </c>
      <c r="D6494" s="9">
        <v>33284</v>
      </c>
      <c r="E6494" t="s">
        <v>1162</v>
      </c>
    </row>
    <row r="6495" spans="1:5">
      <c r="A6495" t="s">
        <v>6879</v>
      </c>
      <c r="B6495">
        <v>10008697648</v>
      </c>
      <c r="C6495" t="s">
        <v>143</v>
      </c>
      <c r="D6495" s="9">
        <v>35003</v>
      </c>
      <c r="E6495" t="s">
        <v>1162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1164</v>
      </c>
    </row>
    <row r="6497" spans="1:5">
      <c r="A6497" t="s">
        <v>7195</v>
      </c>
      <c r="B6497">
        <v>10009104442</v>
      </c>
      <c r="C6497" t="s">
        <v>83</v>
      </c>
      <c r="D6497" s="9">
        <v>35042</v>
      </c>
      <c r="E6497" t="s">
        <v>1164</v>
      </c>
    </row>
    <row r="6498" spans="1:5">
      <c r="A6498" t="s">
        <v>6881</v>
      </c>
      <c r="B6498">
        <v>10006479782</v>
      </c>
      <c r="C6498" t="s">
        <v>28</v>
      </c>
      <c r="D6498" s="9">
        <v>33560</v>
      </c>
      <c r="E6498" t="s">
        <v>1162</v>
      </c>
    </row>
    <row r="6499" spans="1:5">
      <c r="A6499" t="s">
        <v>1526</v>
      </c>
      <c r="B6499">
        <v>10105708661</v>
      </c>
      <c r="C6499" t="s">
        <v>482</v>
      </c>
      <c r="D6499" s="9">
        <v>38233</v>
      </c>
      <c r="E6499" t="s">
        <v>1164</v>
      </c>
    </row>
    <row r="6500" spans="1:5">
      <c r="A6500" t="s">
        <v>6883</v>
      </c>
      <c r="B6500">
        <v>10007256590</v>
      </c>
      <c r="C6500" t="s">
        <v>26</v>
      </c>
      <c r="D6500" s="9">
        <v>33788</v>
      </c>
      <c r="E6500" t="s">
        <v>1162</v>
      </c>
    </row>
    <row r="6501" spans="1:5">
      <c r="A6501" t="s">
        <v>6884</v>
      </c>
      <c r="B6501">
        <v>10006633871</v>
      </c>
      <c r="C6501" t="s">
        <v>26</v>
      </c>
      <c r="D6501" s="9">
        <v>33285</v>
      </c>
      <c r="E6501" t="s">
        <v>1162</v>
      </c>
    </row>
    <row r="6502" spans="1:5">
      <c r="A6502" t="s">
        <v>6885</v>
      </c>
      <c r="B6502">
        <v>10010774054</v>
      </c>
      <c r="C6502" t="s">
        <v>111</v>
      </c>
      <c r="D6502" s="9">
        <v>33604</v>
      </c>
      <c r="E6502" t="s">
        <v>1164</v>
      </c>
    </row>
    <row r="6503" spans="1:5">
      <c r="A6503" t="s">
        <v>6886</v>
      </c>
      <c r="B6503">
        <v>10007293269</v>
      </c>
      <c r="C6503" t="s">
        <v>22</v>
      </c>
      <c r="D6503" s="9">
        <v>34141</v>
      </c>
      <c r="E6503" t="s">
        <v>1162</v>
      </c>
    </row>
    <row r="6504" spans="1:5">
      <c r="A6504" t="s">
        <v>6887</v>
      </c>
      <c r="B6504">
        <v>10004819264</v>
      </c>
      <c r="C6504" t="s">
        <v>22</v>
      </c>
      <c r="D6504" s="9">
        <v>32113</v>
      </c>
      <c r="E6504" t="s">
        <v>1164</v>
      </c>
    </row>
    <row r="6505" spans="1:5">
      <c r="A6505" t="s">
        <v>6888</v>
      </c>
      <c r="B6505">
        <v>10009516589</v>
      </c>
      <c r="C6505" t="s">
        <v>24</v>
      </c>
      <c r="D6505" s="9">
        <v>35197</v>
      </c>
      <c r="E6505" t="s">
        <v>1164</v>
      </c>
    </row>
    <row r="6506" spans="1:5">
      <c r="A6506" t="s">
        <v>5643</v>
      </c>
      <c r="B6506">
        <v>10002696782</v>
      </c>
      <c r="C6506" t="s">
        <v>222</v>
      </c>
      <c r="D6506" s="9">
        <v>29029</v>
      </c>
      <c r="E6506" t="s">
        <v>1164</v>
      </c>
    </row>
    <row r="6507" spans="1:5">
      <c r="A6507" t="s">
        <v>6889</v>
      </c>
      <c r="B6507">
        <v>10006079153</v>
      </c>
      <c r="C6507" t="s">
        <v>114</v>
      </c>
      <c r="D6507" s="9">
        <v>32225</v>
      </c>
      <c r="E6507" t="s">
        <v>1162</v>
      </c>
    </row>
    <row r="6508" spans="1:5">
      <c r="A6508" t="s">
        <v>6890</v>
      </c>
      <c r="B6508">
        <v>10003206741</v>
      </c>
      <c r="C6508" t="s">
        <v>22</v>
      </c>
      <c r="D6508" s="9">
        <v>32004</v>
      </c>
      <c r="E6508" t="s">
        <v>1162</v>
      </c>
    </row>
    <row r="6509" spans="1:5">
      <c r="A6509" t="s">
        <v>6891</v>
      </c>
      <c r="B6509">
        <v>10079277979</v>
      </c>
      <c r="C6509" t="s">
        <v>323</v>
      </c>
      <c r="D6509" s="9">
        <v>34413</v>
      </c>
      <c r="E6509" t="s">
        <v>1164</v>
      </c>
    </row>
    <row r="6510" spans="1:5">
      <c r="A6510" t="s">
        <v>6892</v>
      </c>
      <c r="B6510">
        <v>10004880191</v>
      </c>
      <c r="C6510" t="s">
        <v>111</v>
      </c>
      <c r="D6510" s="9">
        <v>32674</v>
      </c>
      <c r="E6510" t="s">
        <v>1162</v>
      </c>
    </row>
    <row r="6511" spans="1:5">
      <c r="A6511" t="s">
        <v>6893</v>
      </c>
      <c r="B6511">
        <v>10052265604</v>
      </c>
      <c r="C6511" t="s">
        <v>114</v>
      </c>
      <c r="D6511" s="9">
        <v>33529</v>
      </c>
      <c r="E6511" t="s">
        <v>1162</v>
      </c>
    </row>
    <row r="6512" spans="1:5">
      <c r="A6512" t="s">
        <v>6894</v>
      </c>
      <c r="B6512">
        <v>10009095954</v>
      </c>
      <c r="C6512" t="s">
        <v>24</v>
      </c>
      <c r="D6512" s="9">
        <v>34799</v>
      </c>
      <c r="E6512" t="s">
        <v>1162</v>
      </c>
    </row>
    <row r="6513" spans="1:5">
      <c r="A6513" t="s">
        <v>8109</v>
      </c>
      <c r="B6513">
        <v>10119743854</v>
      </c>
      <c r="C6513" t="s">
        <v>162</v>
      </c>
      <c r="D6513" s="9">
        <v>26727</v>
      </c>
      <c r="E6513" t="s">
        <v>1164</v>
      </c>
    </row>
    <row r="6514" spans="1:5">
      <c r="A6514" t="s">
        <v>6896</v>
      </c>
      <c r="B6514">
        <v>10009719380</v>
      </c>
      <c r="C6514" t="s">
        <v>282</v>
      </c>
      <c r="D6514" s="9">
        <v>33730</v>
      </c>
      <c r="E6514" t="s">
        <v>1164</v>
      </c>
    </row>
    <row r="6515" spans="1:5">
      <c r="A6515" t="s">
        <v>6897</v>
      </c>
      <c r="B6515">
        <v>10008951363</v>
      </c>
      <c r="C6515" t="s">
        <v>24</v>
      </c>
      <c r="D6515" s="9">
        <v>34471</v>
      </c>
      <c r="E6515" t="s">
        <v>1164</v>
      </c>
    </row>
    <row r="6516" spans="1:5">
      <c r="A6516" t="s">
        <v>6898</v>
      </c>
      <c r="B6516">
        <v>10003300004</v>
      </c>
      <c r="C6516" t="s">
        <v>32</v>
      </c>
      <c r="D6516" s="9">
        <v>31099</v>
      </c>
      <c r="E6516" t="s">
        <v>1164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1162</v>
      </c>
    </row>
    <row r="6518" spans="1:5">
      <c r="A6518" t="s">
        <v>8149</v>
      </c>
      <c r="B6518">
        <v>10015505028</v>
      </c>
      <c r="C6518" t="s">
        <v>59</v>
      </c>
      <c r="D6518" s="9">
        <v>33858</v>
      </c>
      <c r="E6518" t="s">
        <v>1164</v>
      </c>
    </row>
    <row r="6519" spans="1:5">
      <c r="A6519" t="s">
        <v>6900</v>
      </c>
      <c r="B6519">
        <v>10009317034</v>
      </c>
      <c r="C6519" t="s">
        <v>111</v>
      </c>
      <c r="D6519" s="9">
        <v>31626</v>
      </c>
      <c r="E6519" t="s">
        <v>1164</v>
      </c>
    </row>
    <row r="6520" spans="1:5">
      <c r="A6520" t="s">
        <v>4592</v>
      </c>
      <c r="B6520">
        <v>10034792668</v>
      </c>
      <c r="C6520" t="s">
        <v>83</v>
      </c>
      <c r="D6520" s="9">
        <v>37823</v>
      </c>
      <c r="E6520" t="s">
        <v>1162</v>
      </c>
    </row>
    <row r="6521" spans="1:5">
      <c r="A6521" t="s">
        <v>6902</v>
      </c>
      <c r="B6521">
        <v>10006466850</v>
      </c>
      <c r="C6521" t="s">
        <v>76</v>
      </c>
      <c r="D6521" s="9">
        <v>33510</v>
      </c>
      <c r="E6521" t="s">
        <v>1164</v>
      </c>
    </row>
    <row r="6522" spans="1:5">
      <c r="A6522" t="s">
        <v>6903</v>
      </c>
      <c r="B6522">
        <v>10061230626</v>
      </c>
      <c r="C6522" t="s">
        <v>152</v>
      </c>
      <c r="D6522" s="9">
        <v>34830</v>
      </c>
      <c r="E6522" t="s">
        <v>1164</v>
      </c>
    </row>
    <row r="6523" spans="1:5">
      <c r="A6523" t="s">
        <v>6904</v>
      </c>
      <c r="B6523">
        <v>10061278419</v>
      </c>
      <c r="C6523" t="s">
        <v>1219</v>
      </c>
      <c r="D6523" s="9">
        <v>34556</v>
      </c>
      <c r="E6523" t="s">
        <v>1164</v>
      </c>
    </row>
    <row r="6524" spans="1:5">
      <c r="A6524" t="s">
        <v>6905</v>
      </c>
      <c r="B6524">
        <v>10016101475</v>
      </c>
      <c r="C6524" t="s">
        <v>205</v>
      </c>
      <c r="D6524" s="9">
        <v>34030</v>
      </c>
      <c r="E6524" t="s">
        <v>1164</v>
      </c>
    </row>
    <row r="6525" spans="1:5">
      <c r="A6525" t="s">
        <v>6906</v>
      </c>
      <c r="B6525">
        <v>10010180637</v>
      </c>
      <c r="C6525" t="s">
        <v>26</v>
      </c>
      <c r="D6525" s="9">
        <v>35779</v>
      </c>
      <c r="E6525" t="s">
        <v>1164</v>
      </c>
    </row>
    <row r="6526" spans="1:5">
      <c r="A6526" t="s">
        <v>6907</v>
      </c>
      <c r="B6526">
        <v>10002735178</v>
      </c>
      <c r="C6526" t="s">
        <v>111</v>
      </c>
      <c r="D6526" s="9">
        <v>30971</v>
      </c>
      <c r="E6526" t="s">
        <v>1162</v>
      </c>
    </row>
    <row r="6527" spans="1:5">
      <c r="A6527" t="s">
        <v>6908</v>
      </c>
      <c r="B6527">
        <v>10010086364</v>
      </c>
      <c r="C6527" t="s">
        <v>1285</v>
      </c>
      <c r="D6527" s="9">
        <v>31906</v>
      </c>
      <c r="E6527" t="s">
        <v>1164</v>
      </c>
    </row>
    <row r="6528" spans="1:5">
      <c r="A6528" t="s">
        <v>6909</v>
      </c>
      <c r="B6528">
        <v>10010002300</v>
      </c>
      <c r="C6528" t="s">
        <v>102</v>
      </c>
      <c r="D6528" s="9">
        <v>29805</v>
      </c>
      <c r="E6528" t="s">
        <v>1164</v>
      </c>
    </row>
    <row r="6529" spans="1:5">
      <c r="A6529" t="s">
        <v>6910</v>
      </c>
      <c r="B6529">
        <v>10061392593</v>
      </c>
      <c r="C6529" t="s">
        <v>35</v>
      </c>
      <c r="D6529" s="9">
        <v>31137</v>
      </c>
      <c r="E6529" t="s">
        <v>1164</v>
      </c>
    </row>
    <row r="6530" spans="1:5">
      <c r="A6530" t="s">
        <v>7283</v>
      </c>
      <c r="B6530">
        <v>10049194441</v>
      </c>
      <c r="C6530" t="s">
        <v>482</v>
      </c>
      <c r="D6530" s="9">
        <v>36948</v>
      </c>
      <c r="E6530" t="s">
        <v>1162</v>
      </c>
    </row>
    <row r="6531" spans="1:5">
      <c r="A6531" t="s">
        <v>6912</v>
      </c>
      <c r="B6531">
        <v>10009228118</v>
      </c>
      <c r="C6531" t="s">
        <v>143</v>
      </c>
      <c r="D6531" s="9">
        <v>34872</v>
      </c>
      <c r="E6531" t="s">
        <v>1164</v>
      </c>
    </row>
    <row r="6532" spans="1:5">
      <c r="A6532" t="s">
        <v>3597</v>
      </c>
      <c r="B6532">
        <v>10011148819</v>
      </c>
      <c r="C6532" t="s">
        <v>83</v>
      </c>
      <c r="D6532" s="9">
        <v>35975</v>
      </c>
      <c r="E6532" t="s">
        <v>1164</v>
      </c>
    </row>
    <row r="6533" spans="1:5">
      <c r="A6533" t="s">
        <v>6914</v>
      </c>
      <c r="B6533">
        <v>10010958657</v>
      </c>
      <c r="C6533" t="s">
        <v>111</v>
      </c>
      <c r="D6533" s="9">
        <v>35146</v>
      </c>
      <c r="E6533" t="s">
        <v>1162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1164</v>
      </c>
    </row>
    <row r="6535" spans="1:5">
      <c r="A6535" t="s">
        <v>6916</v>
      </c>
      <c r="B6535">
        <v>10009004513</v>
      </c>
      <c r="C6535" t="s">
        <v>222</v>
      </c>
      <c r="D6535" s="9">
        <v>31142</v>
      </c>
      <c r="E6535" t="s">
        <v>1164</v>
      </c>
    </row>
    <row r="6536" spans="1:5">
      <c r="A6536" t="s">
        <v>6917</v>
      </c>
      <c r="B6536">
        <v>10061382994</v>
      </c>
      <c r="C6536" t="s">
        <v>42</v>
      </c>
      <c r="D6536" s="9">
        <v>29445</v>
      </c>
      <c r="E6536" t="s">
        <v>1164</v>
      </c>
    </row>
    <row r="6537" spans="1:5">
      <c r="A6537" t="s">
        <v>6918</v>
      </c>
      <c r="B6537">
        <v>10010794060</v>
      </c>
      <c r="C6537" t="s">
        <v>33</v>
      </c>
      <c r="D6537" s="9">
        <v>36013</v>
      </c>
      <c r="E6537" t="s">
        <v>1164</v>
      </c>
    </row>
    <row r="6538" spans="1:5">
      <c r="A6538" t="s">
        <v>6919</v>
      </c>
      <c r="B6538">
        <v>10002751346</v>
      </c>
      <c r="C6538" t="s">
        <v>24</v>
      </c>
      <c r="D6538" s="9">
        <v>30384</v>
      </c>
      <c r="E6538" t="s">
        <v>1164</v>
      </c>
    </row>
    <row r="6539" spans="1:5">
      <c r="A6539" t="s">
        <v>7393</v>
      </c>
      <c r="B6539">
        <v>10050432910</v>
      </c>
      <c r="C6539" t="s">
        <v>54</v>
      </c>
      <c r="D6539" s="9">
        <v>35759</v>
      </c>
      <c r="E6539" t="s">
        <v>1164</v>
      </c>
    </row>
    <row r="6540" spans="1:5">
      <c r="A6540" t="s">
        <v>6921</v>
      </c>
      <c r="B6540">
        <v>10011022820</v>
      </c>
      <c r="C6540" t="s">
        <v>22</v>
      </c>
      <c r="D6540" s="9">
        <v>34517</v>
      </c>
      <c r="E6540" t="s">
        <v>1162</v>
      </c>
    </row>
    <row r="6541" spans="1:5">
      <c r="A6541" t="s">
        <v>6922</v>
      </c>
      <c r="B6541">
        <v>10007728153</v>
      </c>
      <c r="C6541" t="s">
        <v>1285</v>
      </c>
      <c r="D6541" s="9">
        <v>31776</v>
      </c>
      <c r="E6541" t="s">
        <v>1164</v>
      </c>
    </row>
    <row r="6542" spans="1:5">
      <c r="A6542" t="s">
        <v>6923</v>
      </c>
      <c r="B6542">
        <v>10050321459</v>
      </c>
      <c r="C6542" t="s">
        <v>323</v>
      </c>
      <c r="D6542" s="9">
        <v>35173</v>
      </c>
      <c r="E6542" t="s">
        <v>1164</v>
      </c>
    </row>
    <row r="6543" spans="1:5">
      <c r="A6543" t="s">
        <v>6924</v>
      </c>
      <c r="B6543">
        <v>10009087870</v>
      </c>
      <c r="C6543" t="s">
        <v>24</v>
      </c>
      <c r="D6543" s="9">
        <v>34865</v>
      </c>
      <c r="E6543" t="s">
        <v>1162</v>
      </c>
    </row>
    <row r="6544" spans="1:5">
      <c r="A6544" t="s">
        <v>6925</v>
      </c>
      <c r="B6544">
        <v>10009967944</v>
      </c>
      <c r="C6544" t="s">
        <v>111</v>
      </c>
      <c r="D6544" s="9">
        <v>35688</v>
      </c>
      <c r="E6544" t="s">
        <v>1164</v>
      </c>
    </row>
    <row r="6545" spans="1:5">
      <c r="A6545" t="s">
        <v>2787</v>
      </c>
      <c r="B6545">
        <v>10034971312</v>
      </c>
      <c r="C6545" t="s">
        <v>196</v>
      </c>
      <c r="D6545" s="9">
        <v>36395</v>
      </c>
      <c r="E6545" t="s">
        <v>1164</v>
      </c>
    </row>
    <row r="6546" spans="1:5">
      <c r="A6546" t="s">
        <v>6927</v>
      </c>
      <c r="B6546">
        <v>10006074204</v>
      </c>
      <c r="C6546" t="s">
        <v>140</v>
      </c>
      <c r="D6546" s="9">
        <v>33054</v>
      </c>
      <c r="E6546" t="s">
        <v>1162</v>
      </c>
    </row>
    <row r="6547" spans="1:5">
      <c r="A6547" t="s">
        <v>6928</v>
      </c>
      <c r="B6547">
        <v>10008712402</v>
      </c>
      <c r="C6547" t="s">
        <v>323</v>
      </c>
      <c r="D6547" s="9">
        <v>33393</v>
      </c>
      <c r="E6547" t="s">
        <v>1164</v>
      </c>
    </row>
    <row r="6548" spans="1:5">
      <c r="A6548" t="s">
        <v>6929</v>
      </c>
      <c r="B6548">
        <v>10007966613</v>
      </c>
      <c r="C6548" t="s">
        <v>22</v>
      </c>
      <c r="D6548" s="9">
        <v>34307</v>
      </c>
      <c r="E6548" t="s">
        <v>1164</v>
      </c>
    </row>
    <row r="6549" spans="1:5">
      <c r="A6549" t="s">
        <v>6930</v>
      </c>
      <c r="B6549">
        <v>10012345656</v>
      </c>
      <c r="C6549" t="s">
        <v>26</v>
      </c>
      <c r="D6549" s="9">
        <v>34037</v>
      </c>
      <c r="E6549" t="s">
        <v>1162</v>
      </c>
    </row>
    <row r="6550" spans="1:5">
      <c r="A6550" t="s">
        <v>6931</v>
      </c>
      <c r="B6550">
        <v>10049192724</v>
      </c>
      <c r="C6550" t="s">
        <v>143</v>
      </c>
      <c r="D6550" s="9">
        <v>35206</v>
      </c>
      <c r="E6550" t="s">
        <v>1162</v>
      </c>
    </row>
    <row r="6551" spans="1:5">
      <c r="A6551" t="s">
        <v>6932</v>
      </c>
      <c r="B6551">
        <v>10008907917</v>
      </c>
      <c r="C6551" t="s">
        <v>26</v>
      </c>
      <c r="D6551" s="9">
        <v>34205</v>
      </c>
      <c r="E6551" t="s">
        <v>1162</v>
      </c>
    </row>
    <row r="6552" spans="1:5">
      <c r="A6552" t="s">
        <v>6933</v>
      </c>
      <c r="B6552">
        <v>10009993408</v>
      </c>
      <c r="C6552" t="s">
        <v>24</v>
      </c>
      <c r="D6552" s="9">
        <v>35534</v>
      </c>
      <c r="E6552" t="s">
        <v>1164</v>
      </c>
    </row>
    <row r="6553" spans="1:5">
      <c r="A6553" t="s">
        <v>3382</v>
      </c>
      <c r="B6553">
        <v>10059967101</v>
      </c>
      <c r="C6553" t="s">
        <v>482</v>
      </c>
      <c r="D6553" s="9">
        <v>34873</v>
      </c>
      <c r="E6553" t="s">
        <v>1162</v>
      </c>
    </row>
    <row r="6554" spans="1:5">
      <c r="A6554" t="s">
        <v>6935</v>
      </c>
      <c r="B6554">
        <v>10007065119</v>
      </c>
      <c r="C6554" t="s">
        <v>44</v>
      </c>
      <c r="D6554" s="9">
        <v>33518</v>
      </c>
      <c r="E6554" t="s">
        <v>1164</v>
      </c>
    </row>
    <row r="6555" spans="1:5">
      <c r="A6555" t="s">
        <v>6936</v>
      </c>
      <c r="B6555">
        <v>10015912226</v>
      </c>
      <c r="C6555" t="s">
        <v>26</v>
      </c>
      <c r="D6555" s="9">
        <v>34573</v>
      </c>
      <c r="E6555" t="s">
        <v>1162</v>
      </c>
    </row>
    <row r="6556" spans="1:5">
      <c r="A6556" t="s">
        <v>6937</v>
      </c>
      <c r="B6556">
        <v>10006467961</v>
      </c>
      <c r="C6556" t="s">
        <v>24</v>
      </c>
      <c r="D6556" s="9">
        <v>33001</v>
      </c>
      <c r="E6556" t="s">
        <v>1162</v>
      </c>
    </row>
    <row r="6557" spans="1:5">
      <c r="A6557" t="s">
        <v>6938</v>
      </c>
      <c r="B6557">
        <v>10061384008</v>
      </c>
      <c r="C6557" t="s">
        <v>42</v>
      </c>
      <c r="D6557" s="9">
        <v>31329</v>
      </c>
      <c r="E6557" t="s">
        <v>1164</v>
      </c>
    </row>
    <row r="6558" spans="1:5">
      <c r="A6558" t="s">
        <v>6939</v>
      </c>
      <c r="B6558">
        <v>10008959043</v>
      </c>
      <c r="C6558" t="s">
        <v>323</v>
      </c>
      <c r="D6558" s="9">
        <v>33253</v>
      </c>
      <c r="E6558" t="s">
        <v>1164</v>
      </c>
    </row>
    <row r="6559" spans="1:5">
      <c r="A6559" t="s">
        <v>6941</v>
      </c>
      <c r="B6559">
        <v>10016563136</v>
      </c>
      <c r="C6559" t="s">
        <v>6940</v>
      </c>
      <c r="D6559" s="9">
        <v>35065</v>
      </c>
      <c r="E6559" t="s">
        <v>1164</v>
      </c>
    </row>
    <row r="6560" spans="1:5">
      <c r="A6560" t="s">
        <v>3208</v>
      </c>
      <c r="B6560">
        <v>10010929254</v>
      </c>
      <c r="C6560" t="s">
        <v>54</v>
      </c>
      <c r="D6560" s="9">
        <v>32441</v>
      </c>
      <c r="E6560" t="s">
        <v>1164</v>
      </c>
    </row>
    <row r="6561" spans="1:5">
      <c r="A6561" t="s">
        <v>6943</v>
      </c>
      <c r="B6561">
        <v>10015957591</v>
      </c>
      <c r="C6561" t="s">
        <v>26</v>
      </c>
      <c r="D6561" s="9">
        <v>33374</v>
      </c>
      <c r="E6561" t="s">
        <v>1162</v>
      </c>
    </row>
    <row r="6562" spans="1:5">
      <c r="A6562" t="s">
        <v>6944</v>
      </c>
      <c r="B6562">
        <v>10010109707</v>
      </c>
      <c r="C6562" t="s">
        <v>1285</v>
      </c>
      <c r="D6562" s="9">
        <v>34996</v>
      </c>
      <c r="E6562" t="s">
        <v>1164</v>
      </c>
    </row>
    <row r="6563" spans="1:5">
      <c r="A6563" t="s">
        <v>6945</v>
      </c>
      <c r="B6563">
        <v>10004776121</v>
      </c>
      <c r="C6563" t="s">
        <v>26</v>
      </c>
      <c r="D6563" s="9">
        <v>32651</v>
      </c>
      <c r="E6563" t="s">
        <v>1162</v>
      </c>
    </row>
    <row r="6564" spans="1:5">
      <c r="A6564" t="s">
        <v>6946</v>
      </c>
      <c r="B6564">
        <v>10028417041</v>
      </c>
      <c r="C6564" t="s">
        <v>24</v>
      </c>
      <c r="D6564" s="9">
        <v>32733</v>
      </c>
      <c r="E6564" t="s">
        <v>1162</v>
      </c>
    </row>
    <row r="6565" spans="1:5">
      <c r="A6565" t="s">
        <v>6947</v>
      </c>
      <c r="B6565">
        <v>10004404790</v>
      </c>
      <c r="C6565" t="s">
        <v>33</v>
      </c>
      <c r="D6565" s="9">
        <v>31980</v>
      </c>
      <c r="E6565" t="s">
        <v>1163</v>
      </c>
    </row>
    <row r="6566" spans="1:5">
      <c r="A6566" t="s">
        <v>6948</v>
      </c>
      <c r="B6566">
        <v>10016101071</v>
      </c>
      <c r="C6566" t="s">
        <v>628</v>
      </c>
      <c r="D6566" s="9">
        <v>36049</v>
      </c>
      <c r="E6566" t="s">
        <v>1164</v>
      </c>
    </row>
    <row r="6567" spans="1:5">
      <c r="A6567" t="s">
        <v>4587</v>
      </c>
      <c r="B6567">
        <v>10139942385</v>
      </c>
      <c r="C6567" t="s">
        <v>196</v>
      </c>
      <c r="D6567" s="9">
        <v>38397</v>
      </c>
      <c r="E6567" t="s">
        <v>1162</v>
      </c>
    </row>
    <row r="6568" spans="1:5">
      <c r="A6568" t="s">
        <v>1794</v>
      </c>
      <c r="B6568">
        <v>10081576475</v>
      </c>
      <c r="C6568" t="s">
        <v>54</v>
      </c>
      <c r="D6568" s="9">
        <v>37554</v>
      </c>
      <c r="E6568" t="s">
        <v>1164</v>
      </c>
    </row>
    <row r="6569" spans="1:5">
      <c r="A6569" t="s">
        <v>6951</v>
      </c>
      <c r="B6569">
        <v>10006472712</v>
      </c>
      <c r="C6569" t="s">
        <v>22</v>
      </c>
      <c r="D6569" s="9">
        <v>33436</v>
      </c>
      <c r="E6569" t="s">
        <v>1164</v>
      </c>
    </row>
    <row r="6570" spans="1:5">
      <c r="A6570" t="s">
        <v>4234</v>
      </c>
      <c r="B6570">
        <v>10015208166</v>
      </c>
      <c r="C6570" t="s">
        <v>40</v>
      </c>
      <c r="D6570" s="9">
        <v>29167</v>
      </c>
      <c r="E6570" t="s">
        <v>1162</v>
      </c>
    </row>
    <row r="6571" spans="1:5">
      <c r="A6571" t="s">
        <v>6953</v>
      </c>
      <c r="B6571">
        <v>10014168650</v>
      </c>
      <c r="C6571" t="s">
        <v>26</v>
      </c>
      <c r="D6571" s="9">
        <v>35730</v>
      </c>
      <c r="E6571" t="s">
        <v>1162</v>
      </c>
    </row>
    <row r="6572" spans="1:5">
      <c r="A6572" t="s">
        <v>6954</v>
      </c>
      <c r="B6572">
        <v>10007894164</v>
      </c>
      <c r="C6572" t="s">
        <v>720</v>
      </c>
      <c r="D6572" s="9">
        <v>34194</v>
      </c>
      <c r="E6572" t="s">
        <v>1164</v>
      </c>
    </row>
    <row r="6573" spans="1:5">
      <c r="A6573" t="s">
        <v>6955</v>
      </c>
      <c r="B6573">
        <v>10009178305</v>
      </c>
      <c r="C6573" t="s">
        <v>28</v>
      </c>
      <c r="D6573" s="9">
        <v>35363</v>
      </c>
      <c r="E6573" t="s">
        <v>1164</v>
      </c>
    </row>
    <row r="6574" spans="1:5">
      <c r="A6574" t="s">
        <v>8150</v>
      </c>
      <c r="B6574">
        <v>10009868520</v>
      </c>
      <c r="C6574" t="s">
        <v>26</v>
      </c>
      <c r="D6574" s="9">
        <v>34612</v>
      </c>
      <c r="E6574" t="s">
        <v>1164</v>
      </c>
    </row>
    <row r="6575" spans="1:5">
      <c r="A6575" t="s">
        <v>6956</v>
      </c>
      <c r="B6575">
        <v>10016193021</v>
      </c>
      <c r="C6575" t="s">
        <v>42</v>
      </c>
      <c r="D6575" s="9">
        <v>35943</v>
      </c>
      <c r="E6575" t="s">
        <v>1162</v>
      </c>
    </row>
    <row r="6576" spans="1:5">
      <c r="A6576" t="s">
        <v>6957</v>
      </c>
      <c r="B6576">
        <v>10011142149</v>
      </c>
      <c r="C6576" t="s">
        <v>100</v>
      </c>
      <c r="D6576" s="9">
        <v>36028</v>
      </c>
      <c r="E6576" t="s">
        <v>1162</v>
      </c>
    </row>
    <row r="6577" spans="1:5">
      <c r="A6577" t="s">
        <v>2675</v>
      </c>
      <c r="B6577">
        <v>10008958134</v>
      </c>
      <c r="C6577" t="s">
        <v>196</v>
      </c>
      <c r="D6577" s="9">
        <v>34740</v>
      </c>
      <c r="E6577" t="s">
        <v>1164</v>
      </c>
    </row>
    <row r="6578" spans="1:5">
      <c r="A6578" t="s">
        <v>6959</v>
      </c>
      <c r="B6578">
        <v>10006556069</v>
      </c>
      <c r="C6578" t="s">
        <v>35</v>
      </c>
      <c r="D6578" s="9">
        <v>33252</v>
      </c>
      <c r="E6578" t="s">
        <v>1164</v>
      </c>
    </row>
    <row r="6579" spans="1:5">
      <c r="A6579" t="s">
        <v>6960</v>
      </c>
      <c r="B6579">
        <v>10007582350</v>
      </c>
      <c r="C6579" t="s">
        <v>111</v>
      </c>
      <c r="D6579" s="9">
        <v>34011</v>
      </c>
      <c r="E6579" t="s">
        <v>1162</v>
      </c>
    </row>
    <row r="6580" spans="1:5">
      <c r="A6580" t="s">
        <v>6961</v>
      </c>
      <c r="B6580">
        <v>10010199633</v>
      </c>
      <c r="C6580" t="s">
        <v>154</v>
      </c>
      <c r="D6580" s="9">
        <v>35966</v>
      </c>
      <c r="E6580" t="s">
        <v>1162</v>
      </c>
    </row>
    <row r="6581" spans="1:5">
      <c r="A6581" t="s">
        <v>6962</v>
      </c>
      <c r="B6581">
        <v>10011024234</v>
      </c>
      <c r="C6581" t="s">
        <v>22</v>
      </c>
      <c r="D6581" s="9">
        <v>35126</v>
      </c>
      <c r="E6581" t="s">
        <v>1164</v>
      </c>
    </row>
    <row r="6582" spans="1:5">
      <c r="A6582" t="s">
        <v>6963</v>
      </c>
      <c r="B6582">
        <v>10009371800</v>
      </c>
      <c r="C6582" t="s">
        <v>35</v>
      </c>
      <c r="D6582" s="9">
        <v>35458</v>
      </c>
      <c r="E6582" t="s">
        <v>1162</v>
      </c>
    </row>
    <row r="6583" spans="1:5">
      <c r="A6583" t="s">
        <v>6964</v>
      </c>
      <c r="B6583">
        <v>10009638043</v>
      </c>
      <c r="C6583" t="s">
        <v>140</v>
      </c>
      <c r="D6583" s="9">
        <v>35251</v>
      </c>
      <c r="E6583" t="s">
        <v>1164</v>
      </c>
    </row>
    <row r="6584" spans="1:5">
      <c r="A6584" t="s">
        <v>6965</v>
      </c>
      <c r="B6584">
        <v>10003267769</v>
      </c>
      <c r="C6584" t="s">
        <v>111</v>
      </c>
      <c r="D6584" s="9">
        <v>31922</v>
      </c>
      <c r="E6584" t="s">
        <v>1162</v>
      </c>
    </row>
    <row r="6585" spans="1:5">
      <c r="A6585" t="s">
        <v>1634</v>
      </c>
      <c r="B6585">
        <v>10047310015</v>
      </c>
      <c r="C6585" t="s">
        <v>40</v>
      </c>
      <c r="D6585" s="9">
        <v>38106</v>
      </c>
      <c r="E6585" t="s">
        <v>1162</v>
      </c>
    </row>
    <row r="6586" spans="1:5">
      <c r="A6586" t="s">
        <v>6521</v>
      </c>
      <c r="B6586">
        <v>10058403781</v>
      </c>
      <c r="C6586" t="s">
        <v>482</v>
      </c>
      <c r="D6586" s="9">
        <v>32797</v>
      </c>
      <c r="E6586" t="s">
        <v>1164</v>
      </c>
    </row>
    <row r="6587" spans="1:5">
      <c r="A6587" t="s">
        <v>6968</v>
      </c>
      <c r="B6587">
        <v>10009497391</v>
      </c>
      <c r="C6587" t="s">
        <v>22</v>
      </c>
      <c r="D6587" s="9">
        <v>34516</v>
      </c>
      <c r="E6587" t="s">
        <v>1164</v>
      </c>
    </row>
    <row r="6588" spans="1:5">
      <c r="A6588" t="s">
        <v>6969</v>
      </c>
      <c r="B6588">
        <v>10009376850</v>
      </c>
      <c r="C6588" t="s">
        <v>56</v>
      </c>
      <c r="D6588" s="9">
        <v>34157</v>
      </c>
      <c r="E6588" t="s">
        <v>1164</v>
      </c>
    </row>
    <row r="6589" spans="1:5">
      <c r="A6589" t="s">
        <v>6970</v>
      </c>
      <c r="B6589">
        <v>10016138558</v>
      </c>
      <c r="C6589" t="s">
        <v>323</v>
      </c>
      <c r="D6589" s="9">
        <v>30679</v>
      </c>
      <c r="E6589" t="s">
        <v>1164</v>
      </c>
    </row>
    <row r="6590" spans="1:5">
      <c r="A6590" t="s">
        <v>6971</v>
      </c>
      <c r="B6590">
        <v>10005430768</v>
      </c>
      <c r="C6590" t="s">
        <v>26</v>
      </c>
      <c r="D6590" s="9">
        <v>32393</v>
      </c>
      <c r="E6590" t="s">
        <v>1164</v>
      </c>
    </row>
    <row r="6591" spans="1:5">
      <c r="A6591" t="s">
        <v>2785</v>
      </c>
      <c r="B6591">
        <v>10010854078</v>
      </c>
      <c r="C6591" t="s">
        <v>196</v>
      </c>
      <c r="D6591" s="9">
        <v>35875</v>
      </c>
      <c r="E6591" t="s">
        <v>1164</v>
      </c>
    </row>
    <row r="6592" spans="1:5">
      <c r="A6592" t="s">
        <v>6973</v>
      </c>
      <c r="B6592">
        <v>10014704877</v>
      </c>
      <c r="C6592" t="s">
        <v>24</v>
      </c>
      <c r="D6592" s="9">
        <v>35362</v>
      </c>
      <c r="E6592" t="s">
        <v>1164</v>
      </c>
    </row>
    <row r="6593" spans="1:5">
      <c r="A6593" t="s">
        <v>4635</v>
      </c>
      <c r="B6593">
        <v>10053821745</v>
      </c>
      <c r="C6593" t="s">
        <v>482</v>
      </c>
      <c r="D6593" s="9">
        <v>37840</v>
      </c>
      <c r="E6593" t="s">
        <v>1164</v>
      </c>
    </row>
    <row r="6594" spans="1:5">
      <c r="A6594" t="s">
        <v>2441</v>
      </c>
      <c r="B6594">
        <v>10014676787</v>
      </c>
      <c r="C6594" t="s">
        <v>54</v>
      </c>
      <c r="D6594" s="9">
        <v>34193</v>
      </c>
      <c r="E6594" t="s">
        <v>1164</v>
      </c>
    </row>
    <row r="6595" spans="1:5">
      <c r="A6595" t="s">
        <v>1991</v>
      </c>
      <c r="B6595">
        <v>10082410675</v>
      </c>
      <c r="C6595" t="s">
        <v>196</v>
      </c>
      <c r="D6595" s="9">
        <v>37579</v>
      </c>
      <c r="E6595" t="s">
        <v>1164</v>
      </c>
    </row>
    <row r="6596" spans="1:5">
      <c r="A6596" t="s">
        <v>6977</v>
      </c>
      <c r="B6596">
        <v>10009010270</v>
      </c>
      <c r="C6596" t="s">
        <v>76</v>
      </c>
      <c r="D6596" s="9">
        <v>34916</v>
      </c>
      <c r="E6596" t="s">
        <v>1164</v>
      </c>
    </row>
    <row r="6597" spans="1:5">
      <c r="A6597" t="s">
        <v>6978</v>
      </c>
      <c r="B6597">
        <v>10009495472</v>
      </c>
      <c r="C6597" t="s">
        <v>22</v>
      </c>
      <c r="D6597" s="9">
        <v>35301</v>
      </c>
      <c r="E6597" t="s">
        <v>1164</v>
      </c>
    </row>
    <row r="6598" spans="1:5">
      <c r="A6598" t="s">
        <v>4616</v>
      </c>
      <c r="B6598">
        <v>10048001139</v>
      </c>
      <c r="C6598" t="s">
        <v>40</v>
      </c>
      <c r="D6598" s="9">
        <v>37670</v>
      </c>
      <c r="E6598" t="s">
        <v>1162</v>
      </c>
    </row>
    <row r="6599" spans="1:5">
      <c r="A6599" t="s">
        <v>6980</v>
      </c>
      <c r="B6599">
        <v>10010807602</v>
      </c>
      <c r="C6599" t="s">
        <v>628</v>
      </c>
      <c r="D6599" s="9">
        <v>36135</v>
      </c>
      <c r="E6599" t="s">
        <v>1164</v>
      </c>
    </row>
    <row r="6600" spans="1:5">
      <c r="A6600" t="s">
        <v>6981</v>
      </c>
      <c r="B6600">
        <v>10009508509</v>
      </c>
      <c r="C6600" t="s">
        <v>26</v>
      </c>
      <c r="D6600" s="9">
        <v>35388</v>
      </c>
      <c r="E6600" t="s">
        <v>1164</v>
      </c>
    </row>
    <row r="6601" spans="1:5">
      <c r="A6601" t="s">
        <v>7567</v>
      </c>
      <c r="B6601">
        <v>10010659977</v>
      </c>
      <c r="C6601" t="s">
        <v>162</v>
      </c>
      <c r="D6601" s="9">
        <v>26016</v>
      </c>
      <c r="E6601" t="s">
        <v>1164</v>
      </c>
    </row>
    <row r="6602" spans="1:5">
      <c r="A6602" t="s">
        <v>3990</v>
      </c>
      <c r="B6602">
        <v>10046240284</v>
      </c>
      <c r="C6602" t="s">
        <v>83</v>
      </c>
      <c r="D6602" s="9">
        <v>37566</v>
      </c>
      <c r="E6602" t="s">
        <v>1162</v>
      </c>
    </row>
    <row r="6603" spans="1:5">
      <c r="A6603" t="s">
        <v>6984</v>
      </c>
      <c r="B6603">
        <v>10005825135</v>
      </c>
      <c r="C6603" t="s">
        <v>35</v>
      </c>
      <c r="D6603" s="9">
        <v>32369</v>
      </c>
      <c r="E6603" t="s">
        <v>1164</v>
      </c>
    </row>
    <row r="6604" spans="1:5">
      <c r="A6604" t="s">
        <v>6985</v>
      </c>
      <c r="B6604">
        <v>10016015084</v>
      </c>
      <c r="C6604" t="s">
        <v>111</v>
      </c>
      <c r="D6604" s="9">
        <v>34938</v>
      </c>
      <c r="E6604" t="s">
        <v>1164</v>
      </c>
    </row>
    <row r="6605" spans="1:5">
      <c r="A6605" t="s">
        <v>6986</v>
      </c>
      <c r="B6605">
        <v>10007504649</v>
      </c>
      <c r="C6605" t="s">
        <v>26</v>
      </c>
      <c r="D6605" s="9">
        <v>34078</v>
      </c>
      <c r="E6605" t="s">
        <v>1164</v>
      </c>
    </row>
    <row r="6606" spans="1:5">
      <c r="A6606" t="s">
        <v>5003</v>
      </c>
      <c r="B6606">
        <v>10036092468</v>
      </c>
      <c r="C6606" t="s">
        <v>196</v>
      </c>
      <c r="D6606" s="9">
        <v>37678</v>
      </c>
      <c r="E6606" t="s">
        <v>1164</v>
      </c>
    </row>
    <row r="6607" spans="1:5">
      <c r="A6607" t="s">
        <v>2217</v>
      </c>
      <c r="B6607">
        <v>10009846894</v>
      </c>
      <c r="C6607" t="s">
        <v>162</v>
      </c>
      <c r="D6607" s="9">
        <v>33923</v>
      </c>
      <c r="E6607" t="s">
        <v>1164</v>
      </c>
    </row>
    <row r="6608" spans="1:5">
      <c r="A6608" t="s">
        <v>7817</v>
      </c>
      <c r="B6608">
        <v>10064647248</v>
      </c>
      <c r="C6608" t="s">
        <v>162</v>
      </c>
      <c r="D6608" s="9">
        <v>29037</v>
      </c>
      <c r="E6608" t="s">
        <v>1164</v>
      </c>
    </row>
    <row r="6609" spans="1:5">
      <c r="A6609" t="s">
        <v>6990</v>
      </c>
      <c r="B6609">
        <v>10013788633</v>
      </c>
      <c r="C6609" t="s">
        <v>24</v>
      </c>
      <c r="D6609" s="9">
        <v>34354</v>
      </c>
      <c r="E6609" t="s">
        <v>1164</v>
      </c>
    </row>
    <row r="6610" spans="1:5">
      <c r="A6610" t="s">
        <v>6991</v>
      </c>
      <c r="B6610">
        <v>10029574573</v>
      </c>
      <c r="C6610" t="s">
        <v>24</v>
      </c>
      <c r="D6610" s="9">
        <v>35696</v>
      </c>
      <c r="E6610" t="s">
        <v>1164</v>
      </c>
    </row>
    <row r="6611" spans="1:5">
      <c r="A6611" t="s">
        <v>6992</v>
      </c>
      <c r="B6611">
        <v>10010753139</v>
      </c>
      <c r="C6611" t="s">
        <v>24</v>
      </c>
      <c r="D6611" s="9">
        <v>35481</v>
      </c>
      <c r="E6611" t="s">
        <v>1164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1162</v>
      </c>
    </row>
    <row r="6613" spans="1:5">
      <c r="A6613" t="s">
        <v>4968</v>
      </c>
      <c r="B6613">
        <v>10064645733</v>
      </c>
      <c r="C6613" t="s">
        <v>162</v>
      </c>
      <c r="D6613" s="9">
        <v>36424</v>
      </c>
      <c r="E6613" t="s">
        <v>1164</v>
      </c>
    </row>
    <row r="6614" spans="1:5">
      <c r="A6614" t="s">
        <v>6995</v>
      </c>
      <c r="B6614">
        <v>10009974816</v>
      </c>
      <c r="C6614" t="s">
        <v>24</v>
      </c>
      <c r="D6614" s="9">
        <v>35483</v>
      </c>
      <c r="E6614" t="s">
        <v>1162</v>
      </c>
    </row>
    <row r="6615" spans="1:5">
      <c r="A6615" t="s">
        <v>1981</v>
      </c>
      <c r="B6615">
        <v>10119083547</v>
      </c>
      <c r="C6615" t="s">
        <v>162</v>
      </c>
      <c r="D6615" s="9">
        <v>36977</v>
      </c>
      <c r="E6615" t="s">
        <v>1164</v>
      </c>
    </row>
    <row r="6616" spans="1:5">
      <c r="A6616" t="s">
        <v>5871</v>
      </c>
      <c r="B6616">
        <v>10006423303</v>
      </c>
      <c r="C6616" t="s">
        <v>28</v>
      </c>
      <c r="D6616" s="9">
        <v>32064</v>
      </c>
      <c r="E6616" t="s">
        <v>1164</v>
      </c>
    </row>
    <row r="6617" spans="1:5">
      <c r="A6617" t="s">
        <v>8115</v>
      </c>
      <c r="B6617">
        <v>10056178037</v>
      </c>
      <c r="C6617" t="s">
        <v>83</v>
      </c>
      <c r="D6617" s="9">
        <v>37715</v>
      </c>
      <c r="E6617" t="s">
        <v>1162</v>
      </c>
    </row>
    <row r="6618" spans="1:5">
      <c r="A6618" t="s">
        <v>6998</v>
      </c>
      <c r="B6618">
        <v>10010787289</v>
      </c>
      <c r="C6618" t="s">
        <v>61</v>
      </c>
      <c r="D6618" s="9">
        <v>36124</v>
      </c>
      <c r="E6618" t="s">
        <v>1164</v>
      </c>
    </row>
    <row r="6619" spans="1:5">
      <c r="A6619" t="s">
        <v>5886</v>
      </c>
      <c r="B6619">
        <v>10061319946</v>
      </c>
      <c r="C6619" t="s">
        <v>2062</v>
      </c>
      <c r="D6619" s="9">
        <v>34790</v>
      </c>
      <c r="E6619" t="s">
        <v>1164</v>
      </c>
    </row>
    <row r="6620" spans="1:5">
      <c r="A6620" t="s">
        <v>6999</v>
      </c>
      <c r="B6620">
        <v>10007774128</v>
      </c>
      <c r="C6620" t="s">
        <v>26</v>
      </c>
      <c r="D6620" s="9">
        <v>34140</v>
      </c>
      <c r="E6620" t="s">
        <v>1164</v>
      </c>
    </row>
    <row r="6621" spans="1:5">
      <c r="A6621" t="s">
        <v>5721</v>
      </c>
      <c r="B6621">
        <v>10015330731</v>
      </c>
      <c r="C6621" t="s">
        <v>40</v>
      </c>
      <c r="D6621" s="9">
        <v>36219</v>
      </c>
      <c r="E6621" t="s">
        <v>1164</v>
      </c>
    </row>
    <row r="6622" spans="1:5">
      <c r="A6622" t="s">
        <v>7001</v>
      </c>
      <c r="B6622">
        <v>10011207827</v>
      </c>
      <c r="C6622" t="s">
        <v>28</v>
      </c>
      <c r="D6622" s="9">
        <v>29867</v>
      </c>
      <c r="E6622" t="s">
        <v>1164</v>
      </c>
    </row>
    <row r="6623" spans="1:5">
      <c r="A6623" t="s">
        <v>7002</v>
      </c>
      <c r="B6623">
        <v>10011207928</v>
      </c>
      <c r="C6623" t="s">
        <v>28</v>
      </c>
      <c r="D6623" s="9">
        <v>33549</v>
      </c>
      <c r="E6623" t="s">
        <v>1164</v>
      </c>
    </row>
    <row r="6624" spans="1:5">
      <c r="A6624" t="s">
        <v>7003</v>
      </c>
      <c r="B6624">
        <v>10011209544</v>
      </c>
      <c r="C6624" t="s">
        <v>1131</v>
      </c>
      <c r="D6624" s="9">
        <v>30688</v>
      </c>
      <c r="E6624" t="s">
        <v>1164</v>
      </c>
    </row>
    <row r="6625" spans="1:5">
      <c r="A6625" t="s">
        <v>6553</v>
      </c>
      <c r="B6625">
        <v>10014238671</v>
      </c>
      <c r="C6625" t="s">
        <v>40</v>
      </c>
      <c r="D6625" s="9">
        <v>38190</v>
      </c>
      <c r="E6625" t="s">
        <v>1162</v>
      </c>
    </row>
    <row r="6626" spans="1:5">
      <c r="A6626" t="s">
        <v>7005</v>
      </c>
      <c r="B6626">
        <v>10009890445</v>
      </c>
      <c r="C6626" t="s">
        <v>254</v>
      </c>
      <c r="D6626" s="9">
        <v>35272</v>
      </c>
      <c r="E6626" t="s">
        <v>1171</v>
      </c>
    </row>
    <row r="6627" spans="1:5">
      <c r="A6627" t="s">
        <v>2314</v>
      </c>
      <c r="B6627">
        <v>10034939683</v>
      </c>
      <c r="C6627" t="s">
        <v>196</v>
      </c>
      <c r="D6627" s="9">
        <v>36549</v>
      </c>
      <c r="E6627" t="s">
        <v>1164</v>
      </c>
    </row>
    <row r="6628" spans="1:5">
      <c r="A6628" t="s">
        <v>7007</v>
      </c>
      <c r="B6628">
        <v>10006903855</v>
      </c>
      <c r="C6628" t="s">
        <v>24</v>
      </c>
      <c r="D6628" s="9">
        <v>33702</v>
      </c>
      <c r="E6628" t="s">
        <v>1164</v>
      </c>
    </row>
    <row r="6629" spans="1:5">
      <c r="A6629" t="s">
        <v>7008</v>
      </c>
      <c r="B6629">
        <v>10011990190</v>
      </c>
      <c r="C6629" t="s">
        <v>24</v>
      </c>
      <c r="D6629" s="9">
        <v>33679</v>
      </c>
      <c r="E6629" t="s">
        <v>1164</v>
      </c>
    </row>
    <row r="6630" spans="1:5">
      <c r="A6630" t="s">
        <v>7009</v>
      </c>
      <c r="B6630">
        <v>10008960861</v>
      </c>
      <c r="C6630" t="s">
        <v>26</v>
      </c>
      <c r="D6630" s="9">
        <v>34387</v>
      </c>
      <c r="E6630" t="s">
        <v>1162</v>
      </c>
    </row>
    <row r="6631" spans="1:5">
      <c r="A6631" t="s">
        <v>7010</v>
      </c>
      <c r="B6631">
        <v>10010791636</v>
      </c>
      <c r="C6631" t="s">
        <v>28</v>
      </c>
      <c r="D6631" s="9">
        <v>36054</v>
      </c>
      <c r="E6631" t="s">
        <v>1164</v>
      </c>
    </row>
    <row r="6632" spans="1:5">
      <c r="A6632" t="s">
        <v>7011</v>
      </c>
      <c r="B6632">
        <v>10016323868</v>
      </c>
      <c r="C6632" t="s">
        <v>6940</v>
      </c>
      <c r="D6632" s="9">
        <v>34639</v>
      </c>
      <c r="E6632" t="s">
        <v>1164</v>
      </c>
    </row>
    <row r="6633" spans="1:5">
      <c r="A6633" t="s">
        <v>7012</v>
      </c>
      <c r="B6633">
        <v>10009635013</v>
      </c>
      <c r="C6633" t="s">
        <v>5862</v>
      </c>
      <c r="D6633" s="9">
        <v>35534</v>
      </c>
      <c r="E6633" t="s">
        <v>1164</v>
      </c>
    </row>
    <row r="6634" spans="1:5">
      <c r="A6634" t="s">
        <v>7013</v>
      </c>
      <c r="B6634">
        <v>10010991292</v>
      </c>
      <c r="C6634" t="s">
        <v>42</v>
      </c>
      <c r="D6634" s="9">
        <v>34524</v>
      </c>
      <c r="E6634" t="s">
        <v>1164</v>
      </c>
    </row>
    <row r="6635" spans="1:5">
      <c r="A6635" t="s">
        <v>7015</v>
      </c>
      <c r="B6635">
        <v>10016135629</v>
      </c>
      <c r="C6635" t="s">
        <v>7014</v>
      </c>
      <c r="D6635" s="9">
        <v>33967</v>
      </c>
      <c r="E6635" t="s">
        <v>1162</v>
      </c>
    </row>
    <row r="6636" spans="1:5">
      <c r="A6636" t="s">
        <v>7016</v>
      </c>
      <c r="B6636">
        <v>10011168320</v>
      </c>
      <c r="C6636" t="s">
        <v>100</v>
      </c>
      <c r="D6636" s="9">
        <v>36152</v>
      </c>
      <c r="E6636" t="s">
        <v>1162</v>
      </c>
    </row>
    <row r="6637" spans="1:5">
      <c r="A6637" t="s">
        <v>7017</v>
      </c>
      <c r="B6637">
        <v>10009140313</v>
      </c>
      <c r="C6637" t="s">
        <v>33</v>
      </c>
      <c r="D6637" s="9">
        <v>35426</v>
      </c>
      <c r="E6637" t="s">
        <v>1164</v>
      </c>
    </row>
    <row r="6638" spans="1:5">
      <c r="A6638" t="s">
        <v>7018</v>
      </c>
      <c r="B6638">
        <v>10044727286</v>
      </c>
      <c r="C6638" t="s">
        <v>478</v>
      </c>
      <c r="D6638" s="9">
        <v>36141</v>
      </c>
      <c r="E6638" t="s">
        <v>1164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1171</v>
      </c>
    </row>
    <row r="6640" spans="1:5">
      <c r="A6640" t="s">
        <v>6972</v>
      </c>
      <c r="B6640">
        <v>10008818900</v>
      </c>
      <c r="C6640" t="s">
        <v>196</v>
      </c>
      <c r="D6640" s="9">
        <v>35212</v>
      </c>
      <c r="E6640" t="s">
        <v>1162</v>
      </c>
    </row>
    <row r="6641" spans="1:5">
      <c r="A6641" t="s">
        <v>5528</v>
      </c>
      <c r="B6641">
        <v>10008855878</v>
      </c>
      <c r="C6641" t="s">
        <v>196</v>
      </c>
      <c r="D6641" s="9">
        <v>34202</v>
      </c>
      <c r="E6641" t="s">
        <v>1164</v>
      </c>
    </row>
    <row r="6642" spans="1:5">
      <c r="A6642" t="s">
        <v>6045</v>
      </c>
      <c r="B6642">
        <v>10008855979</v>
      </c>
      <c r="C6642" t="s">
        <v>196</v>
      </c>
      <c r="D6642" s="9">
        <v>34202</v>
      </c>
      <c r="E6642" t="s">
        <v>1164</v>
      </c>
    </row>
    <row r="6643" spans="1:5">
      <c r="A6643" t="s">
        <v>4415</v>
      </c>
      <c r="B6643">
        <v>10006499283</v>
      </c>
      <c r="C6643" t="s">
        <v>40</v>
      </c>
      <c r="D6643" s="9">
        <v>33431</v>
      </c>
      <c r="E6643" t="s">
        <v>1164</v>
      </c>
    </row>
    <row r="6644" spans="1:5">
      <c r="A6644" t="s">
        <v>5451</v>
      </c>
      <c r="B6644">
        <v>10047209476</v>
      </c>
      <c r="C6644" t="s">
        <v>40</v>
      </c>
      <c r="D6644" s="9">
        <v>37105</v>
      </c>
      <c r="E6644" t="s">
        <v>1164</v>
      </c>
    </row>
    <row r="6645" spans="1:5">
      <c r="A6645" t="s">
        <v>7025</v>
      </c>
      <c r="B6645">
        <v>10009994216</v>
      </c>
      <c r="C6645" t="s">
        <v>35</v>
      </c>
      <c r="D6645" s="9">
        <v>35754</v>
      </c>
      <c r="E6645" t="s">
        <v>1164</v>
      </c>
    </row>
    <row r="6646" spans="1:5">
      <c r="A6646" t="s">
        <v>7026</v>
      </c>
      <c r="B6646">
        <v>10009994317</v>
      </c>
      <c r="C6646" t="s">
        <v>35</v>
      </c>
      <c r="D6646" s="9">
        <v>35672</v>
      </c>
      <c r="E6646" t="s">
        <v>1164</v>
      </c>
    </row>
    <row r="6647" spans="1:5">
      <c r="A6647" t="s">
        <v>7027</v>
      </c>
      <c r="B6647">
        <v>10009994923</v>
      </c>
      <c r="C6647" t="s">
        <v>35</v>
      </c>
      <c r="D6647" s="9">
        <v>35772</v>
      </c>
      <c r="E6647" t="s">
        <v>1164</v>
      </c>
    </row>
    <row r="6648" spans="1:5">
      <c r="A6648" t="s">
        <v>7028</v>
      </c>
      <c r="B6648">
        <v>10009722111</v>
      </c>
      <c r="C6648" t="s">
        <v>222</v>
      </c>
      <c r="D6648" s="9">
        <v>34883</v>
      </c>
      <c r="E6648" t="s">
        <v>1164</v>
      </c>
    </row>
    <row r="6649" spans="1:5">
      <c r="A6649" t="s">
        <v>7029</v>
      </c>
      <c r="B6649">
        <v>10009735245</v>
      </c>
      <c r="C6649" t="s">
        <v>222</v>
      </c>
      <c r="D6649" s="9">
        <v>30926</v>
      </c>
      <c r="E6649" t="s">
        <v>1164</v>
      </c>
    </row>
    <row r="6650" spans="1:5">
      <c r="A6650" t="s">
        <v>7030</v>
      </c>
      <c r="B6650">
        <v>10061420885</v>
      </c>
      <c r="C6650" t="s">
        <v>222</v>
      </c>
      <c r="D6650" s="9">
        <v>33208</v>
      </c>
      <c r="E6650" t="s">
        <v>1164</v>
      </c>
    </row>
    <row r="6651" spans="1:5">
      <c r="A6651" t="s">
        <v>7031</v>
      </c>
      <c r="B6651">
        <v>10005575359</v>
      </c>
      <c r="C6651" t="s">
        <v>26</v>
      </c>
      <c r="D6651" s="9">
        <v>29947</v>
      </c>
      <c r="E6651" t="s">
        <v>1162</v>
      </c>
    </row>
    <row r="6652" spans="1:5">
      <c r="A6652" t="s">
        <v>7032</v>
      </c>
      <c r="B6652">
        <v>10007776451</v>
      </c>
      <c r="C6652" t="s">
        <v>26</v>
      </c>
      <c r="D6652" s="9">
        <v>34848</v>
      </c>
      <c r="E6652" t="s">
        <v>1162</v>
      </c>
    </row>
    <row r="6653" spans="1:5">
      <c r="A6653" t="s">
        <v>7033</v>
      </c>
      <c r="B6653">
        <v>10010172048</v>
      </c>
      <c r="C6653" t="s">
        <v>26</v>
      </c>
      <c r="D6653" s="9">
        <v>35753</v>
      </c>
      <c r="E6653" t="s">
        <v>1164</v>
      </c>
    </row>
    <row r="6654" spans="1:5">
      <c r="A6654" t="s">
        <v>7034</v>
      </c>
      <c r="B6654">
        <v>10010861657</v>
      </c>
      <c r="C6654" t="s">
        <v>26</v>
      </c>
      <c r="D6654" s="9">
        <v>35848</v>
      </c>
      <c r="E6654" t="s">
        <v>1164</v>
      </c>
    </row>
    <row r="6655" spans="1:5">
      <c r="A6655" t="s">
        <v>7035</v>
      </c>
      <c r="B6655">
        <v>10006097341</v>
      </c>
      <c r="C6655" t="s">
        <v>56</v>
      </c>
      <c r="D6655" s="9">
        <v>32194</v>
      </c>
      <c r="E6655" t="s">
        <v>1162</v>
      </c>
    </row>
    <row r="6656" spans="1:5">
      <c r="A6656" t="s">
        <v>7036</v>
      </c>
      <c r="B6656">
        <v>10006600630</v>
      </c>
      <c r="C6656" t="s">
        <v>140</v>
      </c>
      <c r="D6656" s="9">
        <v>33262</v>
      </c>
      <c r="E6656" t="s">
        <v>1162</v>
      </c>
    </row>
    <row r="6657" spans="1:5">
      <c r="A6657" t="s">
        <v>7037</v>
      </c>
      <c r="B6657">
        <v>10009696344</v>
      </c>
      <c r="C6657" t="s">
        <v>152</v>
      </c>
      <c r="D6657" s="9">
        <v>33137</v>
      </c>
      <c r="E6657" t="s">
        <v>1164</v>
      </c>
    </row>
    <row r="6658" spans="1:5">
      <c r="A6658" t="s">
        <v>7038</v>
      </c>
      <c r="B6658">
        <v>10010174876</v>
      </c>
      <c r="C6658" t="s">
        <v>152</v>
      </c>
      <c r="D6658" s="9">
        <v>35829</v>
      </c>
      <c r="E6658" t="s">
        <v>1164</v>
      </c>
    </row>
    <row r="6659" spans="1:5">
      <c r="A6659" t="s">
        <v>7039</v>
      </c>
      <c r="B6659">
        <v>10061471308</v>
      </c>
      <c r="C6659" t="s">
        <v>152</v>
      </c>
      <c r="D6659" s="9">
        <v>32664</v>
      </c>
      <c r="E6659" t="s">
        <v>1164</v>
      </c>
    </row>
    <row r="6660" spans="1:5">
      <c r="A6660" t="s">
        <v>7040</v>
      </c>
      <c r="B6660">
        <v>10008856686</v>
      </c>
      <c r="C6660" t="s">
        <v>42</v>
      </c>
      <c r="D6660" s="9">
        <v>30701</v>
      </c>
      <c r="E6660" t="s">
        <v>1164</v>
      </c>
    </row>
    <row r="6661" spans="1:5">
      <c r="A6661" t="s">
        <v>7041</v>
      </c>
      <c r="B6661">
        <v>10009808296</v>
      </c>
      <c r="C6661" t="s">
        <v>42</v>
      </c>
      <c r="D6661" s="9">
        <v>35242</v>
      </c>
      <c r="E6661" t="s">
        <v>1164</v>
      </c>
    </row>
    <row r="6662" spans="1:5">
      <c r="A6662" t="s">
        <v>7042</v>
      </c>
      <c r="B6662">
        <v>10009860840</v>
      </c>
      <c r="C6662" t="s">
        <v>42</v>
      </c>
      <c r="D6662" s="9">
        <v>30835</v>
      </c>
      <c r="E6662" t="s">
        <v>1164</v>
      </c>
    </row>
    <row r="6663" spans="1:5">
      <c r="A6663" t="s">
        <v>7043</v>
      </c>
      <c r="B6663">
        <v>10010723837</v>
      </c>
      <c r="C6663" t="s">
        <v>80</v>
      </c>
      <c r="D6663" s="9">
        <v>25772</v>
      </c>
      <c r="E6663" t="s">
        <v>1164</v>
      </c>
    </row>
    <row r="6664" spans="1:5">
      <c r="A6664" t="s">
        <v>7044</v>
      </c>
      <c r="B6664">
        <v>10010079189</v>
      </c>
      <c r="C6664" t="s">
        <v>1285</v>
      </c>
      <c r="D6664" s="9">
        <v>31018</v>
      </c>
      <c r="E6664" t="s">
        <v>1164</v>
      </c>
    </row>
    <row r="6665" spans="1:5">
      <c r="A6665" t="s">
        <v>5118</v>
      </c>
      <c r="B6665">
        <v>10036454604</v>
      </c>
      <c r="C6665" t="s">
        <v>162</v>
      </c>
      <c r="D6665" s="9">
        <v>37051</v>
      </c>
      <c r="E6665" t="s">
        <v>1164</v>
      </c>
    </row>
    <row r="6666" spans="1:5">
      <c r="A6666" t="s">
        <v>1276</v>
      </c>
      <c r="B6666">
        <v>10036454503</v>
      </c>
      <c r="C6666" t="s">
        <v>162</v>
      </c>
      <c r="D6666" s="9">
        <v>37915</v>
      </c>
      <c r="E6666" t="s">
        <v>1162</v>
      </c>
    </row>
    <row r="6667" spans="1:5">
      <c r="A6667" t="s">
        <v>7047</v>
      </c>
      <c r="B6667">
        <v>10004707918</v>
      </c>
      <c r="C6667" t="s">
        <v>152</v>
      </c>
      <c r="D6667" s="9">
        <v>31523</v>
      </c>
      <c r="E6667" t="s">
        <v>1164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1164</v>
      </c>
    </row>
    <row r="6669" spans="1:5">
      <c r="A6669" t="s">
        <v>7048</v>
      </c>
      <c r="B6669">
        <v>10006484533</v>
      </c>
      <c r="C6669" t="s">
        <v>76</v>
      </c>
      <c r="D6669" s="9">
        <v>33554</v>
      </c>
      <c r="E6669" t="s">
        <v>1162</v>
      </c>
    </row>
    <row r="6670" spans="1:5">
      <c r="A6670" t="s">
        <v>7049</v>
      </c>
      <c r="B6670">
        <v>10002444986</v>
      </c>
      <c r="C6670" t="s">
        <v>35</v>
      </c>
      <c r="D6670" s="9">
        <v>30509</v>
      </c>
      <c r="E6670" t="s">
        <v>1164</v>
      </c>
    </row>
    <row r="6671" spans="1:5">
      <c r="A6671" t="s">
        <v>7050</v>
      </c>
      <c r="B6671">
        <v>10002748821</v>
      </c>
      <c r="C6671" t="s">
        <v>33</v>
      </c>
      <c r="D6671" s="9">
        <v>29596</v>
      </c>
      <c r="E6671" t="s">
        <v>1164</v>
      </c>
    </row>
    <row r="6672" spans="1:5">
      <c r="A6672" t="s">
        <v>7051</v>
      </c>
      <c r="B6672">
        <v>10007229817</v>
      </c>
      <c r="C6672" t="s">
        <v>100</v>
      </c>
      <c r="D6672" s="9">
        <v>34325</v>
      </c>
      <c r="E6672" t="s">
        <v>1162</v>
      </c>
    </row>
    <row r="6673" spans="1:5">
      <c r="A6673" t="s">
        <v>7052</v>
      </c>
      <c r="B6673">
        <v>10008885079</v>
      </c>
      <c r="C6673" t="s">
        <v>50</v>
      </c>
      <c r="D6673" s="9">
        <v>33829</v>
      </c>
      <c r="E6673" t="s">
        <v>1162</v>
      </c>
    </row>
    <row r="6674" spans="1:5">
      <c r="A6674" t="s">
        <v>7053</v>
      </c>
      <c r="B6674">
        <v>10009037552</v>
      </c>
      <c r="C6674" t="s">
        <v>42</v>
      </c>
      <c r="D6674" s="9">
        <v>34666</v>
      </c>
      <c r="E6674" t="s">
        <v>1164</v>
      </c>
    </row>
    <row r="6675" spans="1:5">
      <c r="A6675" t="s">
        <v>7054</v>
      </c>
      <c r="B6675">
        <v>10010112939</v>
      </c>
      <c r="C6675" t="s">
        <v>26</v>
      </c>
      <c r="D6675" s="9">
        <v>34131</v>
      </c>
      <c r="E6675" t="s">
        <v>1164</v>
      </c>
    </row>
    <row r="6676" spans="1:5">
      <c r="A6676" t="s">
        <v>7055</v>
      </c>
      <c r="B6676">
        <v>10011171451</v>
      </c>
      <c r="C6676" t="s">
        <v>1650</v>
      </c>
      <c r="D6676" s="9">
        <v>35921</v>
      </c>
      <c r="E6676" t="s">
        <v>1164</v>
      </c>
    </row>
    <row r="6677" spans="1:5">
      <c r="A6677" t="s">
        <v>7056</v>
      </c>
      <c r="B6677">
        <v>10011138614</v>
      </c>
      <c r="C6677" t="s">
        <v>1655</v>
      </c>
      <c r="D6677" s="9">
        <v>34781</v>
      </c>
      <c r="E6677" t="s">
        <v>1164</v>
      </c>
    </row>
    <row r="6678" spans="1:5">
      <c r="A6678" t="s">
        <v>7057</v>
      </c>
      <c r="B6678">
        <v>10008995015</v>
      </c>
      <c r="C6678" t="s">
        <v>33</v>
      </c>
      <c r="D6678" s="9">
        <v>34391</v>
      </c>
      <c r="E6678" t="s">
        <v>1164</v>
      </c>
    </row>
    <row r="6679" spans="1:5">
      <c r="A6679" t="s">
        <v>7058</v>
      </c>
      <c r="B6679">
        <v>10048838470</v>
      </c>
      <c r="C6679" t="s">
        <v>851</v>
      </c>
      <c r="D6679" s="9">
        <v>33440</v>
      </c>
      <c r="E6679" t="s">
        <v>1164</v>
      </c>
    </row>
    <row r="6680" spans="1:5">
      <c r="A6680" t="s">
        <v>6547</v>
      </c>
      <c r="B6680">
        <v>10071521619</v>
      </c>
      <c r="C6680" t="s">
        <v>83</v>
      </c>
      <c r="D6680" s="9">
        <v>38047</v>
      </c>
      <c r="E6680" t="s">
        <v>1162</v>
      </c>
    </row>
    <row r="6681" spans="1:5">
      <c r="A6681" t="s">
        <v>7060</v>
      </c>
      <c r="B6681">
        <v>10015185130</v>
      </c>
      <c r="C6681" t="s">
        <v>28</v>
      </c>
      <c r="D6681" s="9">
        <v>29661</v>
      </c>
      <c r="E6681" t="s">
        <v>1164</v>
      </c>
    </row>
    <row r="6682" spans="1:5">
      <c r="A6682" t="s">
        <v>7061</v>
      </c>
      <c r="B6682">
        <v>10001544708</v>
      </c>
      <c r="C6682" t="s">
        <v>143</v>
      </c>
      <c r="D6682" s="9">
        <v>27425</v>
      </c>
      <c r="E6682" t="s">
        <v>1162</v>
      </c>
    </row>
    <row r="6683" spans="1:5">
      <c r="A6683" t="s">
        <v>7062</v>
      </c>
      <c r="B6683">
        <v>10004716507</v>
      </c>
      <c r="C6683" t="s">
        <v>152</v>
      </c>
      <c r="D6683" s="9">
        <v>32500</v>
      </c>
      <c r="E6683" t="s">
        <v>1164</v>
      </c>
    </row>
    <row r="6684" spans="1:5">
      <c r="A6684" t="s">
        <v>7063</v>
      </c>
      <c r="B6684">
        <v>10002071841</v>
      </c>
      <c r="C6684" t="s">
        <v>186</v>
      </c>
      <c r="D6684" s="9">
        <v>29765</v>
      </c>
      <c r="E6684" t="s">
        <v>1164</v>
      </c>
    </row>
    <row r="6685" spans="1:5">
      <c r="A6685" t="s">
        <v>7064</v>
      </c>
      <c r="B6685">
        <v>10009502546</v>
      </c>
      <c r="C6685" t="s">
        <v>111</v>
      </c>
      <c r="D6685" s="9">
        <v>35163</v>
      </c>
      <c r="E6685" t="s">
        <v>1164</v>
      </c>
    </row>
    <row r="6686" spans="1:5">
      <c r="A6686" t="s">
        <v>7065</v>
      </c>
      <c r="B6686">
        <v>10003253221</v>
      </c>
      <c r="C6686" t="s">
        <v>111</v>
      </c>
      <c r="D6686" s="9">
        <v>31557</v>
      </c>
      <c r="E6686" t="s">
        <v>1162</v>
      </c>
    </row>
    <row r="6687" spans="1:5">
      <c r="A6687" t="s">
        <v>7066</v>
      </c>
      <c r="B6687">
        <v>10009577318</v>
      </c>
      <c r="C6687" t="s">
        <v>1245</v>
      </c>
      <c r="D6687" s="9">
        <v>34411</v>
      </c>
      <c r="E6687" t="s">
        <v>1164</v>
      </c>
    </row>
    <row r="6688" spans="1:5">
      <c r="A6688" t="s">
        <v>7067</v>
      </c>
      <c r="B6688">
        <v>10010092428</v>
      </c>
      <c r="C6688" t="s">
        <v>205</v>
      </c>
      <c r="D6688" s="9">
        <v>35208</v>
      </c>
      <c r="E6688" t="s">
        <v>1164</v>
      </c>
    </row>
    <row r="6689" spans="1:5">
      <c r="A6689" t="s">
        <v>7068</v>
      </c>
      <c r="B6689">
        <v>10010854280</v>
      </c>
      <c r="C6689" t="s">
        <v>100</v>
      </c>
      <c r="D6689" s="9">
        <v>33287</v>
      </c>
      <c r="E6689" t="s">
        <v>1164</v>
      </c>
    </row>
    <row r="6690" spans="1:5">
      <c r="A6690" t="s">
        <v>7069</v>
      </c>
      <c r="B6690">
        <v>10010089293</v>
      </c>
      <c r="C6690" t="s">
        <v>26</v>
      </c>
      <c r="D6690" s="9">
        <v>34642</v>
      </c>
      <c r="E6690" t="s">
        <v>1164</v>
      </c>
    </row>
    <row r="6691" spans="1:5">
      <c r="A6691" t="s">
        <v>7070</v>
      </c>
      <c r="B6691">
        <v>10006415623</v>
      </c>
      <c r="C6691" t="s">
        <v>1296</v>
      </c>
      <c r="D6691" s="9">
        <v>32429</v>
      </c>
      <c r="E6691" t="s">
        <v>1164</v>
      </c>
    </row>
    <row r="6692" spans="1:5">
      <c r="A6692" t="s">
        <v>7071</v>
      </c>
      <c r="B6692">
        <v>10006661355</v>
      </c>
      <c r="C6692" t="s">
        <v>22</v>
      </c>
      <c r="D6692" s="9">
        <v>33026</v>
      </c>
      <c r="E6692" t="s">
        <v>1162</v>
      </c>
    </row>
    <row r="6693" spans="1:5">
      <c r="A6693" t="s">
        <v>7072</v>
      </c>
      <c r="B6693">
        <v>10010581165</v>
      </c>
      <c r="C6693" t="s">
        <v>1296</v>
      </c>
      <c r="D6693" s="9">
        <v>32761</v>
      </c>
      <c r="E6693" t="s">
        <v>1164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1162</v>
      </c>
    </row>
    <row r="6695" spans="1:5">
      <c r="A6695" t="s">
        <v>7074</v>
      </c>
      <c r="B6695">
        <v>10008904782</v>
      </c>
      <c r="C6695" t="s">
        <v>222</v>
      </c>
      <c r="D6695" s="9">
        <v>33948</v>
      </c>
      <c r="E6695" t="s">
        <v>1164</v>
      </c>
    </row>
    <row r="6696" spans="1:5">
      <c r="A6696" t="s">
        <v>7075</v>
      </c>
      <c r="B6696">
        <v>10007457664</v>
      </c>
      <c r="C6696" t="s">
        <v>61</v>
      </c>
      <c r="D6696" s="9">
        <v>33449</v>
      </c>
      <c r="E6696" t="s">
        <v>1164</v>
      </c>
    </row>
    <row r="6697" spans="1:5">
      <c r="A6697" t="s">
        <v>7076</v>
      </c>
      <c r="B6697">
        <v>10009505475</v>
      </c>
      <c r="C6697" t="s">
        <v>24</v>
      </c>
      <c r="D6697" s="9">
        <v>35381</v>
      </c>
      <c r="E6697" t="s">
        <v>1162</v>
      </c>
    </row>
    <row r="6698" spans="1:5">
      <c r="A6698" t="s">
        <v>7022</v>
      </c>
      <c r="B6698">
        <v>10061355312</v>
      </c>
      <c r="C6698" t="s">
        <v>196</v>
      </c>
      <c r="E6698" t="s">
        <v>1164</v>
      </c>
    </row>
    <row r="6699" spans="1:5">
      <c r="A6699" t="s">
        <v>7078</v>
      </c>
      <c r="B6699">
        <v>10001442250</v>
      </c>
      <c r="C6699" t="s">
        <v>111</v>
      </c>
      <c r="D6699" s="9">
        <v>29339</v>
      </c>
      <c r="E6699" t="s">
        <v>1164</v>
      </c>
    </row>
    <row r="6700" spans="1:5">
      <c r="A6700" t="s">
        <v>7079</v>
      </c>
      <c r="B6700">
        <v>10010590865</v>
      </c>
      <c r="C6700" t="s">
        <v>362</v>
      </c>
      <c r="D6700" s="9">
        <v>33883</v>
      </c>
      <c r="E6700" t="s">
        <v>1164</v>
      </c>
    </row>
    <row r="6701" spans="1:5">
      <c r="A6701" t="s">
        <v>7080</v>
      </c>
      <c r="B6701">
        <v>10007264876</v>
      </c>
      <c r="C6701" t="s">
        <v>323</v>
      </c>
      <c r="D6701" s="9">
        <v>33604</v>
      </c>
      <c r="E6701" t="s">
        <v>1164</v>
      </c>
    </row>
    <row r="6702" spans="1:5">
      <c r="A6702" t="s">
        <v>7081</v>
      </c>
      <c r="B6702">
        <v>10009415751</v>
      </c>
      <c r="C6702" t="s">
        <v>59</v>
      </c>
      <c r="D6702" s="9">
        <v>32941</v>
      </c>
      <c r="E6702" t="s">
        <v>1164</v>
      </c>
    </row>
    <row r="6703" spans="1:5">
      <c r="A6703" t="s">
        <v>7082</v>
      </c>
      <c r="B6703">
        <v>10004872313</v>
      </c>
      <c r="C6703" t="s">
        <v>254</v>
      </c>
      <c r="D6703" s="9">
        <v>32216</v>
      </c>
      <c r="E6703" t="s">
        <v>1164</v>
      </c>
    </row>
    <row r="6704" spans="1:5">
      <c r="A6704" t="s">
        <v>7083</v>
      </c>
      <c r="B6704">
        <v>10006303465</v>
      </c>
      <c r="C6704" t="s">
        <v>140</v>
      </c>
      <c r="D6704" s="9">
        <v>32152</v>
      </c>
      <c r="E6704" t="s">
        <v>1164</v>
      </c>
    </row>
    <row r="6705" spans="1:5">
      <c r="A6705" t="s">
        <v>7084</v>
      </c>
      <c r="B6705">
        <v>10009134754</v>
      </c>
      <c r="C6705" t="s">
        <v>76</v>
      </c>
      <c r="D6705" s="9">
        <v>35110</v>
      </c>
      <c r="E6705" t="s">
        <v>1164</v>
      </c>
    </row>
    <row r="6706" spans="1:5">
      <c r="A6706" t="s">
        <v>5173</v>
      </c>
      <c r="B6706">
        <v>10006216367</v>
      </c>
      <c r="C6706" t="s">
        <v>83</v>
      </c>
      <c r="D6706" s="9">
        <v>33143</v>
      </c>
      <c r="E6706" t="s">
        <v>1164</v>
      </c>
    </row>
    <row r="6707" spans="1:5">
      <c r="A6707" t="s">
        <v>7086</v>
      </c>
      <c r="B6707">
        <v>10061467062</v>
      </c>
      <c r="C6707" t="s">
        <v>56</v>
      </c>
      <c r="D6707" s="9">
        <v>34158</v>
      </c>
      <c r="E6707" t="s">
        <v>1164</v>
      </c>
    </row>
    <row r="6708" spans="1:5">
      <c r="A6708" t="s">
        <v>7087</v>
      </c>
      <c r="B6708">
        <v>10008976625</v>
      </c>
      <c r="C6708" t="s">
        <v>152</v>
      </c>
      <c r="D6708" s="9">
        <v>34078</v>
      </c>
      <c r="E6708" t="s">
        <v>1164</v>
      </c>
    </row>
    <row r="6709" spans="1:5">
      <c r="A6709" t="s">
        <v>7088</v>
      </c>
      <c r="B6709">
        <v>10007250328</v>
      </c>
      <c r="C6709" t="s">
        <v>323</v>
      </c>
      <c r="D6709" s="9">
        <v>32838</v>
      </c>
      <c r="E6709" t="s">
        <v>1164</v>
      </c>
    </row>
    <row r="6710" spans="1:5">
      <c r="A6710" t="s">
        <v>7089</v>
      </c>
      <c r="B6710">
        <v>10010108794</v>
      </c>
      <c r="C6710" t="s">
        <v>254</v>
      </c>
      <c r="D6710" s="9">
        <v>35339</v>
      </c>
      <c r="E6710" t="s">
        <v>1164</v>
      </c>
    </row>
    <row r="6711" spans="1:5">
      <c r="A6711" t="s">
        <v>7090</v>
      </c>
      <c r="B6711">
        <v>10010094145</v>
      </c>
      <c r="C6711" t="s">
        <v>102</v>
      </c>
      <c r="D6711" s="9">
        <v>26401</v>
      </c>
      <c r="E6711" t="s">
        <v>1162</v>
      </c>
    </row>
    <row r="6712" spans="1:5">
      <c r="A6712" t="s">
        <v>7091</v>
      </c>
      <c r="B6712">
        <v>10010608245</v>
      </c>
      <c r="C6712" t="s">
        <v>42</v>
      </c>
      <c r="D6712" s="9">
        <v>34076</v>
      </c>
      <c r="E6712" t="s">
        <v>1164</v>
      </c>
    </row>
    <row r="6713" spans="1:5">
      <c r="A6713" t="s">
        <v>7394</v>
      </c>
      <c r="B6713">
        <v>10014676686</v>
      </c>
      <c r="C6713" t="s">
        <v>54</v>
      </c>
      <c r="D6713" s="9">
        <v>33164</v>
      </c>
      <c r="E6713" t="s">
        <v>1164</v>
      </c>
    </row>
    <row r="6714" spans="1:5">
      <c r="A6714" t="s">
        <v>7093</v>
      </c>
      <c r="B6714">
        <v>10008976221</v>
      </c>
      <c r="C6714" t="s">
        <v>152</v>
      </c>
      <c r="D6714" s="9">
        <v>33979</v>
      </c>
      <c r="E6714" t="s">
        <v>1162</v>
      </c>
    </row>
    <row r="6715" spans="1:5">
      <c r="A6715" t="s">
        <v>7094</v>
      </c>
      <c r="B6715">
        <v>10010618147</v>
      </c>
      <c r="C6715" t="s">
        <v>222</v>
      </c>
      <c r="D6715" s="9">
        <v>33828</v>
      </c>
      <c r="E6715" t="s">
        <v>1164</v>
      </c>
    </row>
    <row r="6716" spans="1:5">
      <c r="A6716" t="s">
        <v>7095</v>
      </c>
      <c r="B6716">
        <v>10006146245</v>
      </c>
      <c r="C6716" t="s">
        <v>37</v>
      </c>
      <c r="D6716" s="9">
        <v>31775</v>
      </c>
      <c r="E6716" t="s">
        <v>1164</v>
      </c>
    </row>
    <row r="6717" spans="1:5">
      <c r="A6717" t="s">
        <v>7096</v>
      </c>
      <c r="B6717">
        <v>10010839429</v>
      </c>
      <c r="C6717" t="s">
        <v>42</v>
      </c>
      <c r="D6717" s="9">
        <v>34820</v>
      </c>
      <c r="E6717" t="s">
        <v>1164</v>
      </c>
    </row>
    <row r="6718" spans="1:5">
      <c r="A6718" t="s">
        <v>7097</v>
      </c>
      <c r="B6718">
        <v>10009144858</v>
      </c>
      <c r="C6718" t="s">
        <v>61</v>
      </c>
      <c r="D6718" s="9">
        <v>35306</v>
      </c>
      <c r="E6718" t="s">
        <v>1164</v>
      </c>
    </row>
    <row r="6719" spans="1:5">
      <c r="A6719" t="s">
        <v>7098</v>
      </c>
      <c r="B6719">
        <v>10011072431</v>
      </c>
      <c r="C6719" t="s">
        <v>111</v>
      </c>
      <c r="D6719" s="9">
        <v>35622</v>
      </c>
      <c r="E6719" t="s">
        <v>1171</v>
      </c>
    </row>
    <row r="6720" spans="1:5">
      <c r="A6720" t="s">
        <v>7099</v>
      </c>
      <c r="B6720">
        <v>10051337535</v>
      </c>
      <c r="C6720" t="s">
        <v>143</v>
      </c>
      <c r="D6720" s="9">
        <v>34947</v>
      </c>
      <c r="E6720" t="s">
        <v>1164</v>
      </c>
    </row>
    <row r="6721" spans="1:5">
      <c r="A6721" t="s">
        <v>7100</v>
      </c>
      <c r="B6721">
        <v>10009189015</v>
      </c>
      <c r="C6721" t="s">
        <v>24</v>
      </c>
      <c r="D6721" s="9">
        <v>35291</v>
      </c>
      <c r="E6721" t="s">
        <v>1162</v>
      </c>
    </row>
    <row r="6722" spans="1:5">
      <c r="A6722" t="s">
        <v>7101</v>
      </c>
      <c r="B6722">
        <v>10008200019</v>
      </c>
      <c r="C6722" t="s">
        <v>28</v>
      </c>
      <c r="D6722" s="9">
        <v>33886</v>
      </c>
      <c r="E6722" t="s">
        <v>1164</v>
      </c>
    </row>
    <row r="6723" spans="1:5">
      <c r="A6723" t="s">
        <v>7102</v>
      </c>
      <c r="B6723">
        <v>10008982988</v>
      </c>
      <c r="C6723" t="s">
        <v>176</v>
      </c>
      <c r="D6723" s="9">
        <v>34051</v>
      </c>
      <c r="E6723" t="s">
        <v>1164</v>
      </c>
    </row>
    <row r="6724" spans="1:5">
      <c r="A6724" t="s">
        <v>7103</v>
      </c>
      <c r="B6724">
        <v>10006646302</v>
      </c>
      <c r="C6724" t="s">
        <v>205</v>
      </c>
      <c r="D6724" s="9">
        <v>33752</v>
      </c>
      <c r="E6724" t="s">
        <v>1164</v>
      </c>
    </row>
    <row r="6725" spans="1:5">
      <c r="A6725" t="s">
        <v>5072</v>
      </c>
      <c r="B6725">
        <v>10036048820</v>
      </c>
      <c r="C6725" t="s">
        <v>196</v>
      </c>
      <c r="D6725" s="9">
        <v>37219</v>
      </c>
      <c r="E6725" t="s">
        <v>1162</v>
      </c>
    </row>
    <row r="6726" spans="1:5">
      <c r="A6726" t="s">
        <v>7105</v>
      </c>
      <c r="B6726">
        <v>10009688765</v>
      </c>
      <c r="C6726" t="s">
        <v>143</v>
      </c>
      <c r="D6726" s="9">
        <v>35151</v>
      </c>
      <c r="E6726" t="s">
        <v>1164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1162</v>
      </c>
    </row>
    <row r="6728" spans="1:5">
      <c r="A6728" t="s">
        <v>7107</v>
      </c>
      <c r="B6728">
        <v>10009501334</v>
      </c>
      <c r="C6728" t="s">
        <v>24</v>
      </c>
      <c r="D6728" s="9">
        <v>35194</v>
      </c>
      <c r="E6728" t="s">
        <v>1164</v>
      </c>
    </row>
    <row r="6729" spans="1:5">
      <c r="A6729" t="s">
        <v>7108</v>
      </c>
      <c r="B6729">
        <v>10009189823</v>
      </c>
      <c r="C6729" t="s">
        <v>35</v>
      </c>
      <c r="D6729" s="9">
        <v>34827</v>
      </c>
      <c r="E6729" t="s">
        <v>1162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1162</v>
      </c>
    </row>
    <row r="6731" spans="1:5">
      <c r="A6731" t="s">
        <v>7110</v>
      </c>
      <c r="B6731">
        <v>10009190429</v>
      </c>
      <c r="C6731" t="s">
        <v>35</v>
      </c>
      <c r="D6731" s="9">
        <v>34827</v>
      </c>
      <c r="E6731" t="s">
        <v>1162</v>
      </c>
    </row>
    <row r="6732" spans="1:5">
      <c r="A6732" t="s">
        <v>7111</v>
      </c>
      <c r="B6732">
        <v>10006586684</v>
      </c>
      <c r="C6732" t="s">
        <v>24</v>
      </c>
      <c r="D6732" s="9">
        <v>33442</v>
      </c>
      <c r="E6732" t="s">
        <v>1164</v>
      </c>
    </row>
    <row r="6733" spans="1:5">
      <c r="A6733" t="s">
        <v>1419</v>
      </c>
      <c r="B6733">
        <v>10008984608</v>
      </c>
      <c r="C6733" t="s">
        <v>162</v>
      </c>
      <c r="D6733" s="9">
        <v>32296</v>
      </c>
      <c r="E6733" t="s">
        <v>1164</v>
      </c>
    </row>
    <row r="6734" spans="1:5">
      <c r="A6734" t="s">
        <v>6344</v>
      </c>
      <c r="B6734">
        <v>10008979857</v>
      </c>
      <c r="C6734" t="s">
        <v>162</v>
      </c>
      <c r="D6734" s="9">
        <v>31970</v>
      </c>
      <c r="E6734" t="s">
        <v>1164</v>
      </c>
    </row>
    <row r="6735" spans="1:5">
      <c r="A6735" t="s">
        <v>1977</v>
      </c>
      <c r="B6735">
        <v>10073282672</v>
      </c>
      <c r="C6735" t="s">
        <v>162</v>
      </c>
      <c r="D6735" s="9">
        <v>33797</v>
      </c>
      <c r="E6735" t="s">
        <v>1164</v>
      </c>
    </row>
    <row r="6736" spans="1:5">
      <c r="A6736" t="s">
        <v>7115</v>
      </c>
      <c r="B6736">
        <v>10010795878</v>
      </c>
      <c r="C6736" t="s">
        <v>111</v>
      </c>
      <c r="D6736" s="9">
        <v>35357</v>
      </c>
      <c r="E6736" t="s">
        <v>1164</v>
      </c>
    </row>
    <row r="6737" spans="1:5">
      <c r="A6737" t="s">
        <v>7116</v>
      </c>
      <c r="B6737">
        <v>10005826347</v>
      </c>
      <c r="C6737" t="s">
        <v>35</v>
      </c>
      <c r="D6737" s="9">
        <v>30169</v>
      </c>
      <c r="E6737" t="s">
        <v>1164</v>
      </c>
    </row>
    <row r="6738" spans="1:5">
      <c r="A6738" t="s">
        <v>7117</v>
      </c>
      <c r="B6738">
        <v>10007750583</v>
      </c>
      <c r="C6738" t="s">
        <v>76</v>
      </c>
      <c r="D6738" s="9">
        <v>34661</v>
      </c>
      <c r="E6738" t="s">
        <v>1164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1162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1162</v>
      </c>
    </row>
    <row r="6741" spans="1:5">
      <c r="A6741" t="s">
        <v>3654</v>
      </c>
      <c r="B6741">
        <v>10008701082</v>
      </c>
      <c r="C6741" t="s">
        <v>83</v>
      </c>
      <c r="D6741" s="9">
        <v>35028</v>
      </c>
      <c r="E6741" t="s">
        <v>1164</v>
      </c>
    </row>
    <row r="6742" spans="1:5">
      <c r="A6742" t="s">
        <v>7121</v>
      </c>
      <c r="B6742">
        <v>10014020928</v>
      </c>
      <c r="C6742" t="s">
        <v>111</v>
      </c>
      <c r="D6742" s="9">
        <v>35125</v>
      </c>
      <c r="E6742" t="s">
        <v>1164</v>
      </c>
    </row>
    <row r="6743" spans="1:5">
      <c r="A6743" t="s">
        <v>7122</v>
      </c>
      <c r="B6743">
        <v>10005511200</v>
      </c>
      <c r="C6743" t="s">
        <v>152</v>
      </c>
      <c r="D6743" s="9">
        <v>32624</v>
      </c>
      <c r="E6743" t="s">
        <v>1164</v>
      </c>
    </row>
    <row r="6744" spans="1:5">
      <c r="A6744" t="s">
        <v>7123</v>
      </c>
      <c r="B6744">
        <v>10004595457</v>
      </c>
      <c r="C6744" t="s">
        <v>111</v>
      </c>
      <c r="D6744" s="9">
        <v>32196</v>
      </c>
      <c r="E6744" t="s">
        <v>1162</v>
      </c>
    </row>
    <row r="6745" spans="1:5">
      <c r="A6745" t="s">
        <v>7124</v>
      </c>
      <c r="B6745">
        <v>10006384196</v>
      </c>
      <c r="C6745" t="s">
        <v>111</v>
      </c>
      <c r="D6745" s="9">
        <v>33606</v>
      </c>
      <c r="E6745" t="s">
        <v>1162</v>
      </c>
    </row>
    <row r="6746" spans="1:5">
      <c r="A6746" t="s">
        <v>7125</v>
      </c>
      <c r="B6746">
        <v>10009993509</v>
      </c>
      <c r="C6746" t="s">
        <v>111</v>
      </c>
      <c r="D6746" s="9">
        <v>35455</v>
      </c>
      <c r="E6746" t="s">
        <v>1164</v>
      </c>
    </row>
    <row r="6747" spans="1:5">
      <c r="A6747" t="s">
        <v>7126</v>
      </c>
      <c r="B6747">
        <v>10011045351</v>
      </c>
      <c r="C6747" t="s">
        <v>111</v>
      </c>
      <c r="D6747" s="9">
        <v>33645</v>
      </c>
      <c r="E6747" t="s">
        <v>1162</v>
      </c>
    </row>
    <row r="6748" spans="1:5">
      <c r="A6748" t="s">
        <v>6081</v>
      </c>
      <c r="B6748">
        <v>10010677862</v>
      </c>
      <c r="C6748" t="s">
        <v>162</v>
      </c>
      <c r="D6748" s="9">
        <v>35401</v>
      </c>
      <c r="E6748" t="s">
        <v>1162</v>
      </c>
    </row>
    <row r="6749" spans="1:5">
      <c r="A6749" t="s">
        <v>7128</v>
      </c>
      <c r="B6749">
        <v>10011078491</v>
      </c>
      <c r="C6749" t="s">
        <v>35</v>
      </c>
      <c r="D6749" s="9">
        <v>35213</v>
      </c>
      <c r="E6749" t="s">
        <v>1162</v>
      </c>
    </row>
    <row r="6750" spans="1:5">
      <c r="A6750" t="s">
        <v>7129</v>
      </c>
      <c r="B6750">
        <v>10009117172</v>
      </c>
      <c r="C6750" t="s">
        <v>100</v>
      </c>
      <c r="D6750" s="9">
        <v>35143</v>
      </c>
      <c r="E6750" t="s">
        <v>1164</v>
      </c>
    </row>
    <row r="6751" spans="1:5">
      <c r="A6751" t="s">
        <v>7130</v>
      </c>
      <c r="B6751">
        <v>10009793142</v>
      </c>
      <c r="C6751" t="s">
        <v>111</v>
      </c>
      <c r="D6751" s="9">
        <v>35211</v>
      </c>
      <c r="E6751" t="s">
        <v>1164</v>
      </c>
    </row>
    <row r="6752" spans="1:5">
      <c r="A6752" t="s">
        <v>7131</v>
      </c>
      <c r="B6752">
        <v>10009072211</v>
      </c>
      <c r="C6752" t="s">
        <v>61</v>
      </c>
      <c r="D6752" s="9">
        <v>34928</v>
      </c>
      <c r="E6752" t="s">
        <v>1162</v>
      </c>
    </row>
    <row r="6753" spans="1:5">
      <c r="A6753" t="s">
        <v>7132</v>
      </c>
      <c r="B6753">
        <v>10009402011</v>
      </c>
      <c r="C6753" t="s">
        <v>22</v>
      </c>
      <c r="D6753" s="9">
        <v>34843</v>
      </c>
      <c r="E6753" t="s">
        <v>1164</v>
      </c>
    </row>
    <row r="6754" spans="1:5">
      <c r="A6754" t="s">
        <v>7133</v>
      </c>
      <c r="B6754">
        <v>10009147585</v>
      </c>
      <c r="C6754" t="s">
        <v>56</v>
      </c>
      <c r="D6754" s="9">
        <v>35025</v>
      </c>
      <c r="E6754" t="s">
        <v>1164</v>
      </c>
    </row>
    <row r="6755" spans="1:5">
      <c r="A6755" t="s">
        <v>7134</v>
      </c>
      <c r="B6755">
        <v>10007502528</v>
      </c>
      <c r="C6755" t="s">
        <v>35</v>
      </c>
      <c r="D6755" s="9">
        <v>33860</v>
      </c>
      <c r="E6755" t="s">
        <v>1164</v>
      </c>
    </row>
    <row r="6756" spans="1:5">
      <c r="A6756" t="s">
        <v>7135</v>
      </c>
      <c r="B6756">
        <v>10002244623</v>
      </c>
      <c r="C6756" t="s">
        <v>323</v>
      </c>
      <c r="D6756" s="9">
        <v>28894</v>
      </c>
      <c r="E6756" t="s">
        <v>1164</v>
      </c>
    </row>
    <row r="6757" spans="1:5">
      <c r="A6757" t="s">
        <v>7136</v>
      </c>
      <c r="B6757">
        <v>10010882168</v>
      </c>
      <c r="C6757" t="s">
        <v>1285</v>
      </c>
      <c r="D6757" s="9">
        <v>31606</v>
      </c>
      <c r="E6757" t="s">
        <v>1164</v>
      </c>
    </row>
    <row r="6758" spans="1:5">
      <c r="A6758" t="s">
        <v>7137</v>
      </c>
      <c r="B6758">
        <v>10003035777</v>
      </c>
      <c r="C6758" t="s">
        <v>42</v>
      </c>
      <c r="D6758" s="9">
        <v>31267</v>
      </c>
      <c r="E6758" t="s">
        <v>1164</v>
      </c>
    </row>
    <row r="6759" spans="1:5">
      <c r="A6759" t="s">
        <v>7138</v>
      </c>
      <c r="B6759">
        <v>10004780464</v>
      </c>
      <c r="C6759" t="s">
        <v>76</v>
      </c>
      <c r="D6759" s="9">
        <v>32746</v>
      </c>
      <c r="E6759" t="s">
        <v>1164</v>
      </c>
    </row>
    <row r="6760" spans="1:5">
      <c r="A6760" t="s">
        <v>7139</v>
      </c>
      <c r="B6760">
        <v>10006555867</v>
      </c>
      <c r="C6760" t="s">
        <v>35</v>
      </c>
      <c r="D6760" s="9">
        <v>33402</v>
      </c>
      <c r="E6760" t="s">
        <v>1164</v>
      </c>
    </row>
    <row r="6761" spans="1:5">
      <c r="A6761" t="s">
        <v>7140</v>
      </c>
      <c r="B6761">
        <v>10001580171</v>
      </c>
      <c r="C6761" t="s">
        <v>140</v>
      </c>
      <c r="D6761" s="9">
        <v>27722</v>
      </c>
      <c r="E6761" t="s">
        <v>1164</v>
      </c>
    </row>
    <row r="6762" spans="1:5">
      <c r="A6762" t="s">
        <v>7141</v>
      </c>
      <c r="B6762">
        <v>10009055134</v>
      </c>
      <c r="C6762" t="s">
        <v>152</v>
      </c>
      <c r="D6762" s="9">
        <v>34781</v>
      </c>
      <c r="E6762" t="s">
        <v>1164</v>
      </c>
    </row>
    <row r="6763" spans="1:5">
      <c r="A6763" t="s">
        <v>7142</v>
      </c>
      <c r="B6763">
        <v>10010618248</v>
      </c>
      <c r="C6763" t="s">
        <v>222</v>
      </c>
      <c r="D6763" s="9">
        <v>32594</v>
      </c>
      <c r="E6763" t="s">
        <v>1164</v>
      </c>
    </row>
    <row r="6764" spans="1:5">
      <c r="A6764" t="s">
        <v>7143</v>
      </c>
      <c r="B6764">
        <v>10009701701</v>
      </c>
      <c r="C6764" t="s">
        <v>323</v>
      </c>
      <c r="D6764" s="9">
        <v>33115</v>
      </c>
      <c r="E6764" t="s">
        <v>1164</v>
      </c>
    </row>
    <row r="6765" spans="1:5">
      <c r="A6765" t="s">
        <v>7144</v>
      </c>
      <c r="B6765">
        <v>10005961238</v>
      </c>
      <c r="C6765" t="s">
        <v>61</v>
      </c>
      <c r="D6765" s="9">
        <v>32639</v>
      </c>
      <c r="E6765" t="s">
        <v>1164</v>
      </c>
    </row>
    <row r="6766" spans="1:5">
      <c r="A6766" t="s">
        <v>7145</v>
      </c>
      <c r="B6766">
        <v>10008109281</v>
      </c>
      <c r="C6766" t="s">
        <v>323</v>
      </c>
      <c r="D6766" s="9">
        <v>32966</v>
      </c>
      <c r="E6766" t="s">
        <v>1164</v>
      </c>
    </row>
    <row r="6767" spans="1:5">
      <c r="A6767" t="s">
        <v>7146</v>
      </c>
      <c r="B6767">
        <v>10003388516</v>
      </c>
      <c r="C6767" t="s">
        <v>61</v>
      </c>
      <c r="D6767" s="9">
        <v>30974</v>
      </c>
      <c r="E6767" t="s">
        <v>1164</v>
      </c>
    </row>
    <row r="6768" spans="1:5">
      <c r="A6768" t="s">
        <v>7147</v>
      </c>
      <c r="B6768">
        <v>10005787749</v>
      </c>
      <c r="C6768" t="s">
        <v>140</v>
      </c>
      <c r="D6768" s="9">
        <v>30858</v>
      </c>
      <c r="E6768" t="s">
        <v>1164</v>
      </c>
    </row>
    <row r="6769" spans="1:5">
      <c r="A6769" t="s">
        <v>7148</v>
      </c>
      <c r="B6769">
        <v>10009055437</v>
      </c>
      <c r="C6769" t="s">
        <v>152</v>
      </c>
      <c r="D6769" s="9">
        <v>34742</v>
      </c>
      <c r="E6769" t="s">
        <v>1164</v>
      </c>
    </row>
    <row r="6770" spans="1:5">
      <c r="A6770" t="s">
        <v>7149</v>
      </c>
      <c r="B6770">
        <v>10007297111</v>
      </c>
      <c r="C6770" t="s">
        <v>22</v>
      </c>
      <c r="D6770" s="9">
        <v>34307</v>
      </c>
      <c r="E6770" t="s">
        <v>1162</v>
      </c>
    </row>
    <row r="6771" spans="1:5">
      <c r="A6771" t="s">
        <v>7150</v>
      </c>
      <c r="B6771">
        <v>10009739689</v>
      </c>
      <c r="C6771" t="s">
        <v>140</v>
      </c>
      <c r="D6771" s="9">
        <v>35760</v>
      </c>
      <c r="E6771" t="s">
        <v>1164</v>
      </c>
    </row>
    <row r="6772" spans="1:5">
      <c r="A6772" t="s">
        <v>7151</v>
      </c>
      <c r="B6772">
        <v>10010783249</v>
      </c>
      <c r="C6772" t="s">
        <v>152</v>
      </c>
      <c r="D6772" s="9">
        <v>33907</v>
      </c>
      <c r="E6772" t="s">
        <v>1162</v>
      </c>
    </row>
    <row r="6773" spans="1:5">
      <c r="A6773" t="s">
        <v>7152</v>
      </c>
      <c r="B6773">
        <v>10010083435</v>
      </c>
      <c r="C6773" t="s">
        <v>323</v>
      </c>
      <c r="D6773" s="9">
        <v>33972</v>
      </c>
      <c r="E6773" t="s">
        <v>1164</v>
      </c>
    </row>
    <row r="6774" spans="1:5">
      <c r="A6774" t="s">
        <v>7153</v>
      </c>
      <c r="B6774">
        <v>10004508157</v>
      </c>
      <c r="C6774" t="s">
        <v>22</v>
      </c>
      <c r="D6774" s="9">
        <v>32423</v>
      </c>
      <c r="E6774" t="s">
        <v>1164</v>
      </c>
    </row>
    <row r="6775" spans="1:5">
      <c r="A6775" t="s">
        <v>7154</v>
      </c>
      <c r="B6775">
        <v>10009571961</v>
      </c>
      <c r="C6775" t="s">
        <v>140</v>
      </c>
      <c r="D6775" s="9">
        <v>29078</v>
      </c>
      <c r="E6775" t="s">
        <v>1164</v>
      </c>
    </row>
    <row r="6776" spans="1:5">
      <c r="A6776" t="s">
        <v>7155</v>
      </c>
      <c r="B6776">
        <v>10009231047</v>
      </c>
      <c r="C6776" t="s">
        <v>28</v>
      </c>
      <c r="D6776" s="9">
        <v>35207</v>
      </c>
      <c r="E6776" t="s">
        <v>1164</v>
      </c>
    </row>
    <row r="6777" spans="1:5">
      <c r="A6777" t="s">
        <v>7156</v>
      </c>
      <c r="B6777">
        <v>10009740194</v>
      </c>
      <c r="C6777" t="s">
        <v>140</v>
      </c>
      <c r="D6777" s="9">
        <v>35622</v>
      </c>
      <c r="E6777" t="s">
        <v>1164</v>
      </c>
    </row>
    <row r="6778" spans="1:5">
      <c r="A6778" t="s">
        <v>7157</v>
      </c>
      <c r="B6778">
        <v>10007524857</v>
      </c>
      <c r="C6778" t="s">
        <v>76</v>
      </c>
      <c r="D6778" s="9">
        <v>33604</v>
      </c>
      <c r="E6778" t="s">
        <v>1164</v>
      </c>
    </row>
    <row r="6779" spans="1:5">
      <c r="A6779" t="s">
        <v>7158</v>
      </c>
      <c r="B6779">
        <v>10009211647</v>
      </c>
      <c r="C6779" t="s">
        <v>323</v>
      </c>
      <c r="D6779" s="9">
        <v>33606</v>
      </c>
      <c r="E6779" t="s">
        <v>1164</v>
      </c>
    </row>
    <row r="6780" spans="1:5">
      <c r="A6780" t="s">
        <v>7159</v>
      </c>
      <c r="B6780">
        <v>10009774449</v>
      </c>
      <c r="C6780" t="s">
        <v>28</v>
      </c>
      <c r="D6780" s="9">
        <v>35340</v>
      </c>
      <c r="E6780" t="s">
        <v>1164</v>
      </c>
    </row>
    <row r="6781" spans="1:5">
      <c r="A6781" t="s">
        <v>7160</v>
      </c>
      <c r="B6781">
        <v>10009157790</v>
      </c>
      <c r="C6781" t="s">
        <v>61</v>
      </c>
      <c r="D6781" s="9">
        <v>34876</v>
      </c>
      <c r="E6781" t="s">
        <v>1164</v>
      </c>
    </row>
    <row r="6782" spans="1:5">
      <c r="A6782" t="s">
        <v>7161</v>
      </c>
      <c r="B6782">
        <v>10010872771</v>
      </c>
      <c r="C6782" t="s">
        <v>323</v>
      </c>
      <c r="D6782" s="9">
        <v>34061</v>
      </c>
      <c r="E6782" t="s">
        <v>1164</v>
      </c>
    </row>
    <row r="6783" spans="1:5">
      <c r="A6783" t="s">
        <v>7162</v>
      </c>
      <c r="B6783">
        <v>10004808352</v>
      </c>
      <c r="C6783" t="s">
        <v>61</v>
      </c>
      <c r="D6783" s="9">
        <v>31866</v>
      </c>
      <c r="E6783" t="s">
        <v>1164</v>
      </c>
    </row>
    <row r="6784" spans="1:5">
      <c r="A6784" t="s">
        <v>7163</v>
      </c>
      <c r="B6784">
        <v>10007750179</v>
      </c>
      <c r="C6784" t="s">
        <v>76</v>
      </c>
      <c r="D6784" s="9">
        <v>34443</v>
      </c>
      <c r="E6784" t="s">
        <v>1164</v>
      </c>
    </row>
    <row r="6785" spans="1:5">
      <c r="A6785" t="s">
        <v>7164</v>
      </c>
      <c r="B6785">
        <v>10061396839</v>
      </c>
      <c r="C6785" t="s">
        <v>323</v>
      </c>
      <c r="D6785" s="9">
        <v>31757</v>
      </c>
      <c r="E6785" t="s">
        <v>1164</v>
      </c>
    </row>
    <row r="6786" spans="1:5">
      <c r="A6786" t="s">
        <v>7165</v>
      </c>
      <c r="B6786">
        <v>10010002805</v>
      </c>
      <c r="C6786" t="s">
        <v>61</v>
      </c>
      <c r="D6786" s="9">
        <v>33180</v>
      </c>
      <c r="E6786" t="s">
        <v>1164</v>
      </c>
    </row>
    <row r="6787" spans="1:5">
      <c r="A6787" t="s">
        <v>7166</v>
      </c>
      <c r="B6787">
        <v>10007749977</v>
      </c>
      <c r="C6787" t="s">
        <v>76</v>
      </c>
      <c r="D6787" s="9">
        <v>34516</v>
      </c>
      <c r="E6787" t="s">
        <v>1164</v>
      </c>
    </row>
    <row r="6788" spans="1:5">
      <c r="A6788" t="s">
        <v>7167</v>
      </c>
      <c r="B6788">
        <v>10007890629</v>
      </c>
      <c r="C6788" t="s">
        <v>61</v>
      </c>
      <c r="D6788" s="9">
        <v>34375</v>
      </c>
      <c r="E6788" t="s">
        <v>1164</v>
      </c>
    </row>
    <row r="6789" spans="1:5">
      <c r="A6789" t="s">
        <v>7168</v>
      </c>
      <c r="B6789">
        <v>10006481301</v>
      </c>
      <c r="C6789" t="s">
        <v>61</v>
      </c>
      <c r="D6789" s="9">
        <v>32938</v>
      </c>
      <c r="E6789" t="s">
        <v>1164</v>
      </c>
    </row>
    <row r="6790" spans="1:5">
      <c r="A6790" t="s">
        <v>7169</v>
      </c>
      <c r="B6790">
        <v>10009716653</v>
      </c>
      <c r="C6790" t="s">
        <v>61</v>
      </c>
      <c r="D6790" s="9">
        <v>33994</v>
      </c>
      <c r="E6790" t="s">
        <v>1164</v>
      </c>
    </row>
    <row r="6791" spans="1:5">
      <c r="A6791" t="s">
        <v>7972</v>
      </c>
      <c r="B6791">
        <v>10083966416</v>
      </c>
      <c r="C6791" t="s">
        <v>162</v>
      </c>
      <c r="D6791" s="9">
        <v>37718</v>
      </c>
      <c r="E6791" t="s">
        <v>1164</v>
      </c>
    </row>
    <row r="6792" spans="1:5">
      <c r="A6792" t="s">
        <v>7171</v>
      </c>
      <c r="B6792">
        <v>10009147888</v>
      </c>
      <c r="C6792" t="s">
        <v>50</v>
      </c>
      <c r="D6792" s="9">
        <v>35152</v>
      </c>
      <c r="E6792" t="s">
        <v>1164</v>
      </c>
    </row>
    <row r="6793" spans="1:5">
      <c r="A6793" t="s">
        <v>7172</v>
      </c>
      <c r="B6793">
        <v>10007771195</v>
      </c>
      <c r="C6793" t="s">
        <v>35</v>
      </c>
      <c r="D6793" s="9">
        <v>34060</v>
      </c>
      <c r="E6793" t="s">
        <v>1164</v>
      </c>
    </row>
    <row r="6794" spans="1:5">
      <c r="A6794" t="s">
        <v>3263</v>
      </c>
      <c r="B6794">
        <v>10009693516</v>
      </c>
      <c r="C6794" t="s">
        <v>196</v>
      </c>
      <c r="D6794" s="9">
        <v>33981</v>
      </c>
      <c r="E6794" t="s">
        <v>1164</v>
      </c>
    </row>
    <row r="6795" spans="1:5">
      <c r="A6795" t="s">
        <v>7174</v>
      </c>
      <c r="B6795">
        <v>10010092529</v>
      </c>
      <c r="C6795" t="s">
        <v>205</v>
      </c>
      <c r="D6795" s="9">
        <v>35243</v>
      </c>
      <c r="E6795" t="s">
        <v>1164</v>
      </c>
    </row>
    <row r="6796" spans="1:5">
      <c r="A6796" t="s">
        <v>7175</v>
      </c>
      <c r="B6796">
        <v>10006327818</v>
      </c>
      <c r="C6796" t="s">
        <v>205</v>
      </c>
      <c r="D6796" s="9">
        <v>32967</v>
      </c>
      <c r="E6796" t="s">
        <v>1164</v>
      </c>
    </row>
    <row r="6797" spans="1:5">
      <c r="A6797" t="s">
        <v>1983</v>
      </c>
      <c r="B6797">
        <v>10036022649</v>
      </c>
      <c r="C6797" t="s">
        <v>196</v>
      </c>
      <c r="D6797" s="9">
        <v>37135</v>
      </c>
      <c r="E6797" t="s">
        <v>1164</v>
      </c>
    </row>
    <row r="6798" spans="1:5">
      <c r="A6798" t="s">
        <v>7177</v>
      </c>
      <c r="B6798">
        <v>10009259642</v>
      </c>
      <c r="C6798" t="s">
        <v>205</v>
      </c>
      <c r="D6798" s="9">
        <v>34215</v>
      </c>
      <c r="E6798" t="s">
        <v>1164</v>
      </c>
    </row>
    <row r="6799" spans="1:5">
      <c r="A6799" t="s">
        <v>7178</v>
      </c>
      <c r="B6799">
        <v>10006605276</v>
      </c>
      <c r="C6799" t="s">
        <v>35</v>
      </c>
      <c r="D6799" s="9">
        <v>33166</v>
      </c>
      <c r="E6799" t="s">
        <v>1164</v>
      </c>
    </row>
    <row r="6800" spans="1:5">
      <c r="A6800" t="s">
        <v>5536</v>
      </c>
      <c r="B6800">
        <v>10034988082</v>
      </c>
      <c r="C6800" t="s">
        <v>196</v>
      </c>
      <c r="D6800" s="9">
        <v>36777</v>
      </c>
      <c r="E6800" t="s">
        <v>1162</v>
      </c>
    </row>
    <row r="6801" spans="1:5">
      <c r="A6801" t="s">
        <v>7180</v>
      </c>
      <c r="B6801">
        <v>10010586724</v>
      </c>
      <c r="C6801" t="s">
        <v>59</v>
      </c>
      <c r="D6801" s="9">
        <v>34027</v>
      </c>
      <c r="E6801" t="s">
        <v>1164</v>
      </c>
    </row>
    <row r="6802" spans="1:5">
      <c r="A6802" t="s">
        <v>7181</v>
      </c>
      <c r="B6802">
        <v>10011038782</v>
      </c>
      <c r="C6802" t="s">
        <v>59</v>
      </c>
      <c r="D6802" s="9">
        <v>35285</v>
      </c>
      <c r="E6802" t="s">
        <v>1164</v>
      </c>
    </row>
    <row r="6803" spans="1:5">
      <c r="A6803" t="s">
        <v>7182</v>
      </c>
      <c r="B6803">
        <v>10003172688</v>
      </c>
      <c r="C6803" t="s">
        <v>2462</v>
      </c>
      <c r="D6803" s="9">
        <v>30004</v>
      </c>
      <c r="E6803" t="s">
        <v>1162</v>
      </c>
    </row>
    <row r="6804" spans="1:5">
      <c r="A6804" t="s">
        <v>7183</v>
      </c>
      <c r="B6804">
        <v>10010088485</v>
      </c>
      <c r="C6804" t="s">
        <v>24</v>
      </c>
      <c r="D6804" s="9">
        <v>34632</v>
      </c>
      <c r="E6804" t="s">
        <v>1164</v>
      </c>
    </row>
    <row r="6805" spans="1:5">
      <c r="A6805" t="s">
        <v>7184</v>
      </c>
      <c r="B6805">
        <v>10010097983</v>
      </c>
      <c r="C6805" t="s">
        <v>24</v>
      </c>
      <c r="D6805" s="9">
        <v>35283</v>
      </c>
      <c r="E6805" t="s">
        <v>1164</v>
      </c>
    </row>
    <row r="6806" spans="1:5">
      <c r="A6806" t="s">
        <v>7185</v>
      </c>
      <c r="B6806">
        <v>10007790696</v>
      </c>
      <c r="C6806" t="s">
        <v>111</v>
      </c>
      <c r="D6806" s="9">
        <v>33786</v>
      </c>
      <c r="E6806" t="s">
        <v>1162</v>
      </c>
    </row>
    <row r="6807" spans="1:5">
      <c r="A6807" t="s">
        <v>6022</v>
      </c>
      <c r="B6807">
        <v>10009795162</v>
      </c>
      <c r="C6807" t="s">
        <v>162</v>
      </c>
      <c r="D6807" s="9">
        <v>31375</v>
      </c>
      <c r="E6807" t="s">
        <v>1164</v>
      </c>
    </row>
    <row r="6808" spans="1:5">
      <c r="A6808" t="s">
        <v>7187</v>
      </c>
      <c r="B6808">
        <v>10009007846</v>
      </c>
      <c r="C6808" t="s">
        <v>100</v>
      </c>
      <c r="D6808" s="9">
        <v>34324</v>
      </c>
      <c r="E6808" t="s">
        <v>1164</v>
      </c>
    </row>
    <row r="6809" spans="1:5">
      <c r="A6809" t="s">
        <v>7188</v>
      </c>
      <c r="B6809">
        <v>10009512246</v>
      </c>
      <c r="C6809" t="s">
        <v>100</v>
      </c>
      <c r="D6809" s="9">
        <v>35174</v>
      </c>
      <c r="E6809" t="s">
        <v>1164</v>
      </c>
    </row>
    <row r="6810" spans="1:5">
      <c r="A6810" t="s">
        <v>7189</v>
      </c>
      <c r="B6810">
        <v>10010605215</v>
      </c>
      <c r="C6810" t="s">
        <v>100</v>
      </c>
      <c r="D6810" s="9">
        <v>35216</v>
      </c>
      <c r="E6810" t="s">
        <v>1164</v>
      </c>
    </row>
    <row r="6811" spans="1:5">
      <c r="A6811" t="s">
        <v>7190</v>
      </c>
      <c r="B6811">
        <v>10008986325</v>
      </c>
      <c r="C6811" t="s">
        <v>111</v>
      </c>
      <c r="D6811" s="9">
        <v>34784</v>
      </c>
      <c r="E6811" t="s">
        <v>1164</v>
      </c>
    </row>
    <row r="6812" spans="1:5">
      <c r="A6812" t="s">
        <v>7191</v>
      </c>
      <c r="B6812">
        <v>10010787188</v>
      </c>
      <c r="C6812" t="s">
        <v>1647</v>
      </c>
      <c r="D6812" s="9">
        <v>32420</v>
      </c>
      <c r="E6812" t="s">
        <v>1164</v>
      </c>
    </row>
    <row r="6813" spans="1:5">
      <c r="A6813" t="s">
        <v>3998</v>
      </c>
      <c r="B6813">
        <v>10099546737</v>
      </c>
      <c r="C6813" t="s">
        <v>162</v>
      </c>
      <c r="D6813" s="9">
        <v>33678</v>
      </c>
      <c r="E6813" t="s">
        <v>1162</v>
      </c>
    </row>
    <row r="6814" spans="1:5">
      <c r="A6814" t="s">
        <v>6440</v>
      </c>
      <c r="B6814">
        <v>10010588239</v>
      </c>
      <c r="C6814" t="s">
        <v>162</v>
      </c>
      <c r="D6814" s="9">
        <v>34384</v>
      </c>
      <c r="E6814" t="s">
        <v>1162</v>
      </c>
    </row>
    <row r="6815" spans="1:5">
      <c r="A6815" t="s">
        <v>7194</v>
      </c>
      <c r="B6815">
        <v>10010657553</v>
      </c>
      <c r="C6815" t="s">
        <v>1296</v>
      </c>
      <c r="D6815" s="9">
        <v>34266</v>
      </c>
      <c r="E6815" t="s">
        <v>1164</v>
      </c>
    </row>
    <row r="6816" spans="1:5">
      <c r="A6816" t="s">
        <v>6537</v>
      </c>
      <c r="B6816">
        <v>10081173927</v>
      </c>
      <c r="C6816" t="s">
        <v>83</v>
      </c>
      <c r="D6816" s="9">
        <v>38187</v>
      </c>
      <c r="E6816" t="s">
        <v>1162</v>
      </c>
    </row>
    <row r="6817" spans="1:5">
      <c r="A6817" t="s">
        <v>7196</v>
      </c>
      <c r="B6817">
        <v>10009494058</v>
      </c>
      <c r="C6817" t="s">
        <v>26</v>
      </c>
      <c r="D6817" s="9">
        <v>35236</v>
      </c>
      <c r="E6817" t="s">
        <v>1164</v>
      </c>
    </row>
    <row r="6818" spans="1:5">
      <c r="A6818" t="s">
        <v>7197</v>
      </c>
      <c r="B6818">
        <v>10001465387</v>
      </c>
      <c r="C6818" t="s">
        <v>61</v>
      </c>
      <c r="D6818" s="9">
        <v>29178</v>
      </c>
      <c r="E6818" t="s">
        <v>1164</v>
      </c>
    </row>
    <row r="6819" spans="1:5">
      <c r="A6819" t="s">
        <v>7198</v>
      </c>
      <c r="B6819">
        <v>10007051577</v>
      </c>
      <c r="C6819" t="s">
        <v>100</v>
      </c>
      <c r="D6819" s="9">
        <v>33260</v>
      </c>
      <c r="E6819" t="s">
        <v>1162</v>
      </c>
    </row>
    <row r="6820" spans="1:5">
      <c r="A6820" t="s">
        <v>7199</v>
      </c>
      <c r="B6820">
        <v>10008997540</v>
      </c>
      <c r="C6820" t="s">
        <v>100</v>
      </c>
      <c r="D6820" s="9">
        <v>34624</v>
      </c>
      <c r="E6820" t="s">
        <v>1164</v>
      </c>
    </row>
    <row r="6821" spans="1:5">
      <c r="A6821" t="s">
        <v>7200</v>
      </c>
      <c r="B6821">
        <v>10006466749</v>
      </c>
      <c r="C6821" t="s">
        <v>76</v>
      </c>
      <c r="D6821" s="9">
        <v>33242</v>
      </c>
      <c r="E6821" t="s">
        <v>1162</v>
      </c>
    </row>
    <row r="6822" spans="1:5">
      <c r="A6822" t="s">
        <v>4923</v>
      </c>
      <c r="B6822">
        <v>10046480562</v>
      </c>
      <c r="C6822" t="s">
        <v>40</v>
      </c>
      <c r="D6822" s="9">
        <v>37636</v>
      </c>
      <c r="E6822" t="s">
        <v>1164</v>
      </c>
    </row>
    <row r="6823" spans="1:5">
      <c r="A6823" t="s">
        <v>7202</v>
      </c>
      <c r="B6823">
        <v>10008692800</v>
      </c>
      <c r="C6823" t="s">
        <v>56</v>
      </c>
      <c r="D6823" s="9">
        <v>34808</v>
      </c>
      <c r="E6823" t="s">
        <v>1164</v>
      </c>
    </row>
    <row r="6824" spans="1:5">
      <c r="A6824" t="s">
        <v>7203</v>
      </c>
      <c r="B6824">
        <v>10010741722</v>
      </c>
      <c r="C6824" t="s">
        <v>56</v>
      </c>
      <c r="D6824" s="9">
        <v>33998</v>
      </c>
      <c r="E6824" t="s">
        <v>1164</v>
      </c>
    </row>
    <row r="6825" spans="1:5">
      <c r="A6825" t="s">
        <v>7204</v>
      </c>
      <c r="B6825">
        <v>10011031611</v>
      </c>
      <c r="C6825" t="s">
        <v>56</v>
      </c>
      <c r="D6825" s="9">
        <v>35521</v>
      </c>
      <c r="E6825" t="s">
        <v>1164</v>
      </c>
    </row>
    <row r="6826" spans="1:5">
      <c r="A6826" t="s">
        <v>7205</v>
      </c>
      <c r="B6826">
        <v>10011045957</v>
      </c>
      <c r="C6826" t="s">
        <v>56</v>
      </c>
      <c r="D6826" s="9">
        <v>35580</v>
      </c>
      <c r="E6826" t="s">
        <v>1164</v>
      </c>
    </row>
    <row r="6827" spans="1:5">
      <c r="A6827" t="s">
        <v>7206</v>
      </c>
      <c r="B6827">
        <v>10011046260</v>
      </c>
      <c r="C6827" t="s">
        <v>56</v>
      </c>
      <c r="D6827" s="9">
        <v>35375</v>
      </c>
      <c r="E6827" t="s">
        <v>1164</v>
      </c>
    </row>
    <row r="6828" spans="1:5">
      <c r="A6828" t="s">
        <v>2766</v>
      </c>
      <c r="B6828">
        <v>10063397463</v>
      </c>
      <c r="C6828" t="s">
        <v>476</v>
      </c>
      <c r="D6828" s="9">
        <v>36395</v>
      </c>
      <c r="E6828" t="s">
        <v>1164</v>
      </c>
    </row>
    <row r="6829" spans="1:5">
      <c r="A6829" t="s">
        <v>7872</v>
      </c>
      <c r="B6829">
        <v>10010941479</v>
      </c>
      <c r="C6829" t="s">
        <v>643</v>
      </c>
      <c r="D6829" s="9">
        <v>32589</v>
      </c>
      <c r="E6829" t="s">
        <v>1164</v>
      </c>
    </row>
    <row r="6830" spans="1:5">
      <c r="A6830" t="s">
        <v>4432</v>
      </c>
      <c r="B6830">
        <v>10008012786</v>
      </c>
      <c r="C6830" t="s">
        <v>643</v>
      </c>
      <c r="D6830" s="9">
        <v>33976</v>
      </c>
      <c r="E6830" t="s">
        <v>1164</v>
      </c>
    </row>
    <row r="6831" spans="1:5">
      <c r="A6831" t="s">
        <v>7210</v>
      </c>
      <c r="B6831">
        <v>10006303869</v>
      </c>
      <c r="C6831" t="s">
        <v>140</v>
      </c>
      <c r="D6831" s="9">
        <v>32395</v>
      </c>
      <c r="E6831" t="s">
        <v>1162</v>
      </c>
    </row>
    <row r="6832" spans="1:5">
      <c r="A6832" t="s">
        <v>7211</v>
      </c>
      <c r="B6832">
        <v>10006988731</v>
      </c>
      <c r="C6832" t="s">
        <v>140</v>
      </c>
      <c r="D6832" s="9">
        <v>32568</v>
      </c>
      <c r="E6832" t="s">
        <v>1164</v>
      </c>
    </row>
    <row r="6833" spans="1:5">
      <c r="A6833" t="s">
        <v>7212</v>
      </c>
      <c r="B6833">
        <v>10009739083</v>
      </c>
      <c r="C6833" t="s">
        <v>140</v>
      </c>
      <c r="D6833" s="9">
        <v>35629</v>
      </c>
      <c r="E6833" t="s">
        <v>1164</v>
      </c>
    </row>
    <row r="6834" spans="1:5">
      <c r="A6834" t="s">
        <v>7213</v>
      </c>
      <c r="B6834">
        <v>10009871146</v>
      </c>
      <c r="C6834" t="s">
        <v>140</v>
      </c>
      <c r="D6834" s="9">
        <v>31667</v>
      </c>
      <c r="E6834" t="s">
        <v>1164</v>
      </c>
    </row>
    <row r="6835" spans="1:5">
      <c r="A6835" t="s">
        <v>7214</v>
      </c>
      <c r="B6835">
        <v>10008968541</v>
      </c>
      <c r="C6835" t="s">
        <v>54</v>
      </c>
      <c r="D6835" s="9">
        <v>34269</v>
      </c>
      <c r="E6835" t="s">
        <v>1164</v>
      </c>
    </row>
    <row r="6836" spans="1:5">
      <c r="A6836" t="s">
        <v>6199</v>
      </c>
      <c r="B6836">
        <v>10061349248</v>
      </c>
      <c r="C6836" t="s">
        <v>54</v>
      </c>
      <c r="E6836" t="s">
        <v>1164</v>
      </c>
    </row>
    <row r="6837" spans="1:5">
      <c r="A6837" t="s">
        <v>6950</v>
      </c>
      <c r="B6837">
        <v>10015007803</v>
      </c>
      <c r="C6837" t="s">
        <v>54</v>
      </c>
      <c r="D6837" s="9">
        <v>35464</v>
      </c>
      <c r="E6837" t="s">
        <v>1164</v>
      </c>
    </row>
    <row r="6838" spans="1:5">
      <c r="A6838" t="s">
        <v>6716</v>
      </c>
      <c r="B6838">
        <v>10010587431</v>
      </c>
      <c r="C6838" t="s">
        <v>54</v>
      </c>
      <c r="D6838" s="9">
        <v>34804</v>
      </c>
      <c r="E6838" t="s">
        <v>1164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1164</v>
      </c>
    </row>
    <row r="6840" spans="1:5">
      <c r="A6840" t="s">
        <v>5685</v>
      </c>
      <c r="B6840">
        <v>10014548768</v>
      </c>
      <c r="C6840" t="s">
        <v>54</v>
      </c>
      <c r="D6840" s="9">
        <v>34730</v>
      </c>
      <c r="E6840" t="s">
        <v>1162</v>
      </c>
    </row>
    <row r="6841" spans="1:5">
      <c r="A6841" t="s">
        <v>3214</v>
      </c>
      <c r="B6841">
        <v>10010724544</v>
      </c>
      <c r="C6841" t="s">
        <v>54</v>
      </c>
      <c r="D6841" s="9">
        <v>34554</v>
      </c>
      <c r="E6841" t="s">
        <v>1164</v>
      </c>
    </row>
    <row r="6842" spans="1:5">
      <c r="A6842" t="s">
        <v>7221</v>
      </c>
      <c r="B6842">
        <v>10009301775</v>
      </c>
      <c r="C6842" t="s">
        <v>152</v>
      </c>
      <c r="D6842" s="9">
        <v>34826</v>
      </c>
      <c r="E6842" t="s">
        <v>1164</v>
      </c>
    </row>
    <row r="6843" spans="1:5">
      <c r="A6843" t="s">
        <v>7222</v>
      </c>
      <c r="B6843">
        <v>10006522525</v>
      </c>
      <c r="C6843" t="s">
        <v>222</v>
      </c>
      <c r="D6843" s="9">
        <v>31988</v>
      </c>
      <c r="E6843" t="s">
        <v>1164</v>
      </c>
    </row>
    <row r="6844" spans="1:5">
      <c r="A6844" t="s">
        <v>7223</v>
      </c>
      <c r="B6844">
        <v>10009035128</v>
      </c>
      <c r="C6844" t="s">
        <v>222</v>
      </c>
      <c r="D6844" s="9">
        <v>34813</v>
      </c>
      <c r="E6844" t="s">
        <v>1164</v>
      </c>
    </row>
    <row r="6845" spans="1:5">
      <c r="A6845" t="s">
        <v>7224</v>
      </c>
      <c r="B6845">
        <v>10009400593</v>
      </c>
      <c r="C6845" t="s">
        <v>222</v>
      </c>
      <c r="D6845" s="9">
        <v>33402</v>
      </c>
      <c r="E6845" t="s">
        <v>1164</v>
      </c>
    </row>
    <row r="6846" spans="1:5">
      <c r="A6846" t="s">
        <v>7494</v>
      </c>
      <c r="B6846">
        <v>10061350056</v>
      </c>
      <c r="C6846" t="s">
        <v>54</v>
      </c>
      <c r="E6846" t="s">
        <v>1164</v>
      </c>
    </row>
    <row r="6847" spans="1:5">
      <c r="A6847" t="s">
        <v>6920</v>
      </c>
      <c r="B6847">
        <v>10010723938</v>
      </c>
      <c r="C6847" t="s">
        <v>54</v>
      </c>
      <c r="D6847" s="9">
        <v>35428</v>
      </c>
      <c r="E6847" t="s">
        <v>1162</v>
      </c>
    </row>
    <row r="6848" spans="1:5">
      <c r="A6848" t="s">
        <v>7226</v>
      </c>
      <c r="B6848">
        <v>10080143505</v>
      </c>
      <c r="C6848" t="s">
        <v>152</v>
      </c>
      <c r="D6848" s="9">
        <v>33204</v>
      </c>
      <c r="E6848" t="s">
        <v>1164</v>
      </c>
    </row>
    <row r="6849" spans="1:5">
      <c r="A6849" t="s">
        <v>7227</v>
      </c>
      <c r="B6849">
        <v>10006032168</v>
      </c>
      <c r="C6849" t="s">
        <v>362</v>
      </c>
      <c r="D6849" s="9">
        <v>28132</v>
      </c>
      <c r="E6849" t="s">
        <v>1164</v>
      </c>
    </row>
    <row r="6850" spans="1:5">
      <c r="A6850" t="s">
        <v>5060</v>
      </c>
      <c r="B6850">
        <v>10123467442</v>
      </c>
      <c r="C6850" t="s">
        <v>59</v>
      </c>
      <c r="D6850" s="9">
        <v>36248</v>
      </c>
      <c r="E6850" t="s">
        <v>1164</v>
      </c>
    </row>
    <row r="6851" spans="1:5">
      <c r="A6851" t="s">
        <v>5402</v>
      </c>
      <c r="B6851">
        <v>10060018025</v>
      </c>
      <c r="C6851" t="s">
        <v>148</v>
      </c>
      <c r="D6851" s="9">
        <v>36363</v>
      </c>
      <c r="E6851" t="s">
        <v>1171</v>
      </c>
    </row>
    <row r="6852" spans="1:5">
      <c r="A6852" t="s">
        <v>7229</v>
      </c>
      <c r="B6852">
        <v>10127200932</v>
      </c>
      <c r="C6852" t="s">
        <v>42</v>
      </c>
      <c r="D6852" s="9">
        <v>34504</v>
      </c>
      <c r="E6852" t="s">
        <v>1162</v>
      </c>
    </row>
    <row r="6853" spans="1:5">
      <c r="A6853" t="s">
        <v>7230</v>
      </c>
      <c r="B6853">
        <v>10069353263</v>
      </c>
      <c r="C6853" t="s">
        <v>33</v>
      </c>
      <c r="D6853" s="9">
        <v>37999</v>
      </c>
      <c r="E6853" t="s">
        <v>1162</v>
      </c>
    </row>
    <row r="6854" spans="1:5">
      <c r="A6854" t="s">
        <v>3865</v>
      </c>
      <c r="B6854">
        <v>10016351655</v>
      </c>
      <c r="C6854" t="s">
        <v>76</v>
      </c>
      <c r="D6854" s="9">
        <v>36047</v>
      </c>
      <c r="E6854" t="s">
        <v>1164</v>
      </c>
    </row>
    <row r="6855" spans="1:5">
      <c r="A6855" t="s">
        <v>7231</v>
      </c>
      <c r="B6855">
        <v>10007225975</v>
      </c>
      <c r="C6855" t="s">
        <v>114</v>
      </c>
      <c r="D6855" s="9">
        <v>32806</v>
      </c>
      <c r="E6855" t="s">
        <v>1162</v>
      </c>
    </row>
    <row r="6856" spans="1:5">
      <c r="A6856" t="s">
        <v>5612</v>
      </c>
      <c r="B6856">
        <v>10060901432</v>
      </c>
      <c r="C6856" t="s">
        <v>148</v>
      </c>
      <c r="D6856" s="9">
        <v>32168</v>
      </c>
      <c r="E6856" t="s">
        <v>1162</v>
      </c>
    </row>
    <row r="6857" spans="1:5">
      <c r="A6857" t="s">
        <v>7233</v>
      </c>
      <c r="B6857">
        <v>10066511062</v>
      </c>
      <c r="C6857" t="s">
        <v>42</v>
      </c>
      <c r="D6857" s="9">
        <v>36736</v>
      </c>
      <c r="E6857" t="s">
        <v>1162</v>
      </c>
    </row>
    <row r="6858" spans="1:5">
      <c r="A6858" t="s">
        <v>7234</v>
      </c>
      <c r="B6858">
        <v>10107619561</v>
      </c>
      <c r="C6858" t="s">
        <v>114</v>
      </c>
      <c r="D6858" s="9">
        <v>37404</v>
      </c>
      <c r="E6858" t="s">
        <v>1162</v>
      </c>
    </row>
    <row r="6859" spans="1:5">
      <c r="A6859" t="s">
        <v>3125</v>
      </c>
      <c r="B6859">
        <v>10008701587</v>
      </c>
      <c r="C6859" t="s">
        <v>643</v>
      </c>
      <c r="D6859" s="9">
        <v>34790</v>
      </c>
      <c r="E6859" t="s">
        <v>1164</v>
      </c>
    </row>
    <row r="6860" spans="1:5">
      <c r="A6860" t="s">
        <v>7236</v>
      </c>
      <c r="B6860">
        <v>10006898704</v>
      </c>
      <c r="C6860" t="s">
        <v>76</v>
      </c>
      <c r="D6860" s="9">
        <v>33289</v>
      </c>
      <c r="E6860" t="s">
        <v>1162</v>
      </c>
    </row>
    <row r="6861" spans="1:5">
      <c r="A6861" t="s">
        <v>7237</v>
      </c>
      <c r="B6861">
        <v>10111052957</v>
      </c>
      <c r="C6861" t="s">
        <v>522</v>
      </c>
      <c r="D6861" s="9">
        <v>38110</v>
      </c>
      <c r="E6861" t="s">
        <v>1162</v>
      </c>
    </row>
    <row r="6862" spans="1:5">
      <c r="A6862" t="s">
        <v>7238</v>
      </c>
      <c r="B6862">
        <v>10092095824</v>
      </c>
      <c r="C6862" t="s">
        <v>50</v>
      </c>
      <c r="D6862" s="9">
        <v>37501</v>
      </c>
      <c r="E6862" t="s">
        <v>1164</v>
      </c>
    </row>
    <row r="6863" spans="1:5">
      <c r="A6863" t="s">
        <v>7239</v>
      </c>
      <c r="B6863">
        <v>10064947948</v>
      </c>
      <c r="C6863" t="s">
        <v>76</v>
      </c>
      <c r="D6863" s="9">
        <v>37110</v>
      </c>
      <c r="E6863" t="s">
        <v>1162</v>
      </c>
    </row>
    <row r="6864" spans="1:5">
      <c r="A6864" t="s">
        <v>7240</v>
      </c>
      <c r="B6864">
        <v>10044354141</v>
      </c>
      <c r="C6864" t="s">
        <v>478</v>
      </c>
      <c r="D6864" s="9">
        <v>38000</v>
      </c>
      <c r="E6864" t="s">
        <v>1162</v>
      </c>
    </row>
    <row r="6865" spans="1:5">
      <c r="A6865" t="s">
        <v>7241</v>
      </c>
      <c r="B6865">
        <v>10095244179</v>
      </c>
      <c r="C6865" t="s">
        <v>152</v>
      </c>
      <c r="D6865" s="9">
        <v>37087</v>
      </c>
      <c r="E6865" t="s">
        <v>1164</v>
      </c>
    </row>
    <row r="6866" spans="1:5">
      <c r="A6866" t="s">
        <v>7242</v>
      </c>
      <c r="B6866">
        <v>10082761996</v>
      </c>
      <c r="C6866" t="s">
        <v>42</v>
      </c>
      <c r="D6866" s="9">
        <v>37763</v>
      </c>
      <c r="E6866" t="s">
        <v>1162</v>
      </c>
    </row>
    <row r="6867" spans="1:5">
      <c r="A6867" t="s">
        <v>7243</v>
      </c>
      <c r="B6867">
        <v>10096909044</v>
      </c>
      <c r="C6867" t="s">
        <v>114</v>
      </c>
      <c r="D6867" s="9">
        <v>37589</v>
      </c>
      <c r="E6867" t="s">
        <v>1162</v>
      </c>
    </row>
    <row r="6868" spans="1:5">
      <c r="A6868" t="s">
        <v>7244</v>
      </c>
      <c r="B6868">
        <v>10135695809</v>
      </c>
      <c r="C6868" t="s">
        <v>59</v>
      </c>
      <c r="D6868" s="9">
        <v>37651</v>
      </c>
      <c r="E6868" t="s">
        <v>1164</v>
      </c>
    </row>
    <row r="6869" spans="1:5">
      <c r="A6869" t="s">
        <v>7245</v>
      </c>
      <c r="B6869">
        <v>10107618147</v>
      </c>
      <c r="C6869" t="s">
        <v>114</v>
      </c>
      <c r="D6869" s="9">
        <v>37849</v>
      </c>
      <c r="E6869" t="s">
        <v>1162</v>
      </c>
    </row>
    <row r="6870" spans="1:5">
      <c r="A6870" t="s">
        <v>7102</v>
      </c>
      <c r="B6870">
        <v>10053692009</v>
      </c>
      <c r="C6870" t="s">
        <v>176</v>
      </c>
      <c r="D6870" s="9">
        <v>34051</v>
      </c>
      <c r="E6870" t="s">
        <v>1162</v>
      </c>
    </row>
    <row r="6871" spans="1:5">
      <c r="A6871" t="s">
        <v>7246</v>
      </c>
      <c r="B6871">
        <v>10123479667</v>
      </c>
      <c r="C6871" t="s">
        <v>59</v>
      </c>
      <c r="D6871" s="9">
        <v>37227</v>
      </c>
      <c r="E6871" t="s">
        <v>1164</v>
      </c>
    </row>
    <row r="6872" spans="1:5">
      <c r="A6872" t="s">
        <v>7247</v>
      </c>
      <c r="B6872">
        <v>10050949333</v>
      </c>
      <c r="C6872" t="s">
        <v>59</v>
      </c>
      <c r="D6872" s="9">
        <v>36168</v>
      </c>
      <c r="E6872" t="s">
        <v>1164</v>
      </c>
    </row>
    <row r="6873" spans="1:5">
      <c r="A6873" t="s">
        <v>7248</v>
      </c>
      <c r="B6873">
        <v>10108608254</v>
      </c>
      <c r="C6873" t="s">
        <v>42</v>
      </c>
      <c r="D6873" s="9">
        <v>37092</v>
      </c>
      <c r="E6873" t="s">
        <v>1162</v>
      </c>
    </row>
    <row r="6874" spans="1:5">
      <c r="A6874" t="s">
        <v>7249</v>
      </c>
      <c r="B6874">
        <v>10065049594</v>
      </c>
      <c r="C6874" t="s">
        <v>76</v>
      </c>
      <c r="D6874" s="9">
        <v>38027</v>
      </c>
      <c r="E6874" t="s">
        <v>1162</v>
      </c>
    </row>
    <row r="6875" spans="1:5">
      <c r="A6875" t="s">
        <v>7250</v>
      </c>
      <c r="B6875">
        <v>10089579884</v>
      </c>
      <c r="C6875" t="s">
        <v>93</v>
      </c>
      <c r="D6875" s="9">
        <v>37997</v>
      </c>
      <c r="E6875" t="s">
        <v>1164</v>
      </c>
    </row>
    <row r="6876" spans="1:5">
      <c r="A6876" t="s">
        <v>7251</v>
      </c>
      <c r="B6876">
        <v>10052888222</v>
      </c>
      <c r="C6876" t="s">
        <v>1071</v>
      </c>
      <c r="D6876" s="9">
        <v>37653</v>
      </c>
      <c r="E6876" t="s">
        <v>1162</v>
      </c>
    </row>
    <row r="6877" spans="1:5">
      <c r="A6877" t="s">
        <v>7252</v>
      </c>
      <c r="B6877">
        <v>10012876328</v>
      </c>
      <c r="C6877" t="s">
        <v>100</v>
      </c>
      <c r="D6877" s="9">
        <v>34346</v>
      </c>
      <c r="E6877" t="s">
        <v>1162</v>
      </c>
    </row>
    <row r="6878" spans="1:5">
      <c r="A6878" t="s">
        <v>7253</v>
      </c>
      <c r="B6878">
        <v>10135696819</v>
      </c>
      <c r="C6878" t="s">
        <v>59</v>
      </c>
      <c r="D6878" s="9">
        <v>37732</v>
      </c>
      <c r="E6878" t="s">
        <v>1164</v>
      </c>
    </row>
    <row r="6879" spans="1:5">
      <c r="A6879" t="s">
        <v>7254</v>
      </c>
      <c r="B6879">
        <v>10014569885</v>
      </c>
      <c r="C6879" t="s">
        <v>114</v>
      </c>
      <c r="D6879" s="9">
        <v>32912</v>
      </c>
      <c r="E6879" t="s">
        <v>1164</v>
      </c>
    </row>
    <row r="6880" spans="1:5">
      <c r="A6880" t="s">
        <v>7255</v>
      </c>
      <c r="B6880">
        <v>10053237321</v>
      </c>
      <c r="C6880" t="s">
        <v>50</v>
      </c>
      <c r="D6880" s="9">
        <v>37747</v>
      </c>
      <c r="E6880" t="s">
        <v>1162</v>
      </c>
    </row>
    <row r="6881" spans="1:5">
      <c r="A6881" t="s">
        <v>7997</v>
      </c>
      <c r="B6881">
        <v>10122258982</v>
      </c>
      <c r="C6881" t="s">
        <v>162</v>
      </c>
      <c r="D6881" s="9">
        <v>30803</v>
      </c>
      <c r="E6881" t="s">
        <v>1164</v>
      </c>
    </row>
    <row r="6882" spans="1:5">
      <c r="A6882" t="s">
        <v>7257</v>
      </c>
      <c r="B6882">
        <v>10133201491</v>
      </c>
      <c r="C6882" t="s">
        <v>114</v>
      </c>
      <c r="D6882" s="9">
        <v>36219</v>
      </c>
      <c r="E6882" t="s">
        <v>1163</v>
      </c>
    </row>
    <row r="6883" spans="1:5">
      <c r="A6883" t="s">
        <v>7258</v>
      </c>
      <c r="B6883">
        <v>10056225628</v>
      </c>
      <c r="C6883" t="s">
        <v>35</v>
      </c>
      <c r="D6883" s="9">
        <v>37833</v>
      </c>
      <c r="E6883" t="s">
        <v>1162</v>
      </c>
    </row>
    <row r="6884" spans="1:5">
      <c r="A6884" t="s">
        <v>7259</v>
      </c>
      <c r="B6884">
        <v>10135697324</v>
      </c>
      <c r="C6884" t="s">
        <v>59</v>
      </c>
      <c r="D6884" s="9">
        <v>37520</v>
      </c>
      <c r="E6884" t="s">
        <v>1164</v>
      </c>
    </row>
    <row r="6885" spans="1:5">
      <c r="A6885" t="s">
        <v>7528</v>
      </c>
      <c r="B6885">
        <v>10004713978</v>
      </c>
      <c r="C6885" t="s">
        <v>148</v>
      </c>
      <c r="D6885" s="9">
        <v>32168</v>
      </c>
      <c r="E6885" t="s">
        <v>1164</v>
      </c>
    </row>
    <row r="6886" spans="1:5">
      <c r="A6886" t="s">
        <v>5833</v>
      </c>
      <c r="B6886">
        <v>10050678036</v>
      </c>
      <c r="C6886" t="s">
        <v>148</v>
      </c>
      <c r="D6886" s="9">
        <v>35954</v>
      </c>
      <c r="E6886" t="s">
        <v>1164</v>
      </c>
    </row>
    <row r="6887" spans="1:5">
      <c r="A6887" t="s">
        <v>7262</v>
      </c>
      <c r="B6887">
        <v>10107621076</v>
      </c>
      <c r="C6887" t="s">
        <v>114</v>
      </c>
      <c r="D6887" s="9">
        <v>36848</v>
      </c>
      <c r="E6887" t="s">
        <v>1162</v>
      </c>
    </row>
    <row r="6888" spans="1:5">
      <c r="A6888" t="s">
        <v>7263</v>
      </c>
      <c r="B6888">
        <v>10059705706</v>
      </c>
      <c r="C6888" t="s">
        <v>32</v>
      </c>
      <c r="D6888" s="9">
        <v>37437</v>
      </c>
      <c r="E6888" t="s">
        <v>1162</v>
      </c>
    </row>
    <row r="6889" spans="1:5">
      <c r="A6889" t="s">
        <v>5997</v>
      </c>
      <c r="B6889">
        <v>10053792847</v>
      </c>
      <c r="C6889" t="s">
        <v>148</v>
      </c>
      <c r="D6889" s="9">
        <v>27127</v>
      </c>
      <c r="E6889" t="s">
        <v>1164</v>
      </c>
    </row>
    <row r="6890" spans="1:5">
      <c r="A6890" t="s">
        <v>7265</v>
      </c>
      <c r="B6890">
        <v>10009678863</v>
      </c>
      <c r="C6890" t="s">
        <v>114</v>
      </c>
      <c r="D6890" s="9">
        <v>33133</v>
      </c>
      <c r="E6890" t="s">
        <v>1164</v>
      </c>
    </row>
    <row r="6891" spans="1:5">
      <c r="A6891" t="s">
        <v>7266</v>
      </c>
      <c r="B6891">
        <v>10097382223</v>
      </c>
      <c r="C6891" t="s">
        <v>114</v>
      </c>
      <c r="D6891" s="9">
        <v>33512</v>
      </c>
      <c r="E6891" t="s">
        <v>1164</v>
      </c>
    </row>
    <row r="6892" spans="1:5">
      <c r="A6892" t="s">
        <v>7267</v>
      </c>
      <c r="B6892">
        <v>10035359918</v>
      </c>
      <c r="C6892" t="s">
        <v>42</v>
      </c>
      <c r="D6892" s="9">
        <v>36842</v>
      </c>
      <c r="E6892" t="s">
        <v>1164</v>
      </c>
    </row>
    <row r="6893" spans="1:5">
      <c r="A6893" t="s">
        <v>2809</v>
      </c>
      <c r="B6893">
        <v>10008942976</v>
      </c>
      <c r="C6893" t="s">
        <v>148</v>
      </c>
      <c r="D6893" s="9">
        <v>33918</v>
      </c>
      <c r="E6893" t="s">
        <v>1164</v>
      </c>
    </row>
    <row r="6894" spans="1:5">
      <c r="A6894" t="s">
        <v>7269</v>
      </c>
      <c r="B6894">
        <v>10023827830</v>
      </c>
      <c r="C6894" t="s">
        <v>111</v>
      </c>
      <c r="D6894" s="9">
        <v>35900</v>
      </c>
      <c r="E6894" t="s">
        <v>1162</v>
      </c>
    </row>
    <row r="6895" spans="1:5">
      <c r="A6895" t="s">
        <v>7270</v>
      </c>
      <c r="B6895">
        <v>10121916048</v>
      </c>
      <c r="C6895" t="s">
        <v>42</v>
      </c>
      <c r="D6895" s="9">
        <v>38065</v>
      </c>
      <c r="E6895" t="s">
        <v>1164</v>
      </c>
    </row>
    <row r="6896" spans="1:5">
      <c r="A6896" t="s">
        <v>7271</v>
      </c>
      <c r="B6896">
        <v>10009518512</v>
      </c>
      <c r="C6896" t="s">
        <v>35</v>
      </c>
      <c r="D6896" s="9">
        <v>35269</v>
      </c>
      <c r="E6896" t="s">
        <v>1162</v>
      </c>
    </row>
    <row r="6897" spans="1:5">
      <c r="A6897" t="s">
        <v>3649</v>
      </c>
      <c r="B6897">
        <v>10010677155</v>
      </c>
      <c r="C6897" t="s">
        <v>162</v>
      </c>
      <c r="D6897" s="9">
        <v>35494</v>
      </c>
      <c r="E6897" t="s">
        <v>1164</v>
      </c>
    </row>
    <row r="6898" spans="1:5">
      <c r="A6898" t="s">
        <v>7273</v>
      </c>
      <c r="B6898">
        <v>10003477937</v>
      </c>
      <c r="C6898" t="s">
        <v>111</v>
      </c>
      <c r="D6898" s="9">
        <v>28828</v>
      </c>
      <c r="E6898" t="s">
        <v>1162</v>
      </c>
    </row>
    <row r="6899" spans="1:5">
      <c r="A6899" t="s">
        <v>7274</v>
      </c>
      <c r="B6899">
        <v>10050564565</v>
      </c>
      <c r="C6899" t="s">
        <v>111</v>
      </c>
      <c r="D6899" s="9">
        <v>36427</v>
      </c>
      <c r="E6899" t="s">
        <v>1162</v>
      </c>
    </row>
    <row r="6900" spans="1:5">
      <c r="A6900" t="s">
        <v>7275</v>
      </c>
      <c r="B6900">
        <v>10017925681</v>
      </c>
      <c r="C6900" t="s">
        <v>111</v>
      </c>
      <c r="D6900" s="9">
        <v>27409</v>
      </c>
      <c r="E6900" t="s">
        <v>1162</v>
      </c>
    </row>
    <row r="6901" spans="1:5">
      <c r="A6901" t="s">
        <v>7276</v>
      </c>
      <c r="B6901">
        <v>10082577595</v>
      </c>
      <c r="C6901" t="s">
        <v>2795</v>
      </c>
      <c r="D6901" s="9">
        <v>35953</v>
      </c>
      <c r="E6901" t="s">
        <v>1164</v>
      </c>
    </row>
    <row r="6902" spans="1:5">
      <c r="A6902" t="s">
        <v>7277</v>
      </c>
      <c r="B6902">
        <v>10096731212</v>
      </c>
      <c r="C6902" t="s">
        <v>1653</v>
      </c>
      <c r="D6902" s="9">
        <v>36511</v>
      </c>
      <c r="E6902" t="s">
        <v>1164</v>
      </c>
    </row>
    <row r="6903" spans="1:5">
      <c r="A6903" t="s">
        <v>7278</v>
      </c>
      <c r="B6903">
        <v>10131726586</v>
      </c>
      <c r="C6903" t="s">
        <v>1647</v>
      </c>
      <c r="D6903" s="9">
        <v>36497</v>
      </c>
      <c r="E6903" t="s">
        <v>1164</v>
      </c>
    </row>
    <row r="6904" spans="1:5">
      <c r="A6904" t="s">
        <v>7279</v>
      </c>
      <c r="B6904">
        <v>10067790553</v>
      </c>
      <c r="C6904" t="s">
        <v>26</v>
      </c>
      <c r="D6904" s="9">
        <v>36900</v>
      </c>
      <c r="E6904" t="s">
        <v>1162</v>
      </c>
    </row>
    <row r="6905" spans="1:5">
      <c r="A6905" t="s">
        <v>4848</v>
      </c>
      <c r="B6905">
        <v>10115010759</v>
      </c>
      <c r="C6905" t="s">
        <v>100</v>
      </c>
      <c r="D6905" s="9">
        <v>37247</v>
      </c>
      <c r="E6905" t="s">
        <v>1164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1164</v>
      </c>
    </row>
    <row r="6907" spans="1:5">
      <c r="A6907" t="s">
        <v>7280</v>
      </c>
      <c r="B6907">
        <v>10084085139</v>
      </c>
      <c r="C6907" t="s">
        <v>111</v>
      </c>
      <c r="D6907" s="9">
        <v>38067</v>
      </c>
      <c r="E6907" t="s">
        <v>1162</v>
      </c>
    </row>
    <row r="6908" spans="1:5">
      <c r="A6908" t="s">
        <v>2039</v>
      </c>
      <c r="B6908">
        <v>10015346188</v>
      </c>
      <c r="C6908" t="s">
        <v>482</v>
      </c>
      <c r="D6908" s="9">
        <v>33464</v>
      </c>
      <c r="E6908" t="s">
        <v>1164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1162</v>
      </c>
    </row>
    <row r="6910" spans="1:5">
      <c r="A6910" t="s">
        <v>7077</v>
      </c>
      <c r="B6910">
        <v>10006656608</v>
      </c>
      <c r="C6910" t="s">
        <v>196</v>
      </c>
      <c r="D6910" s="9">
        <v>33612</v>
      </c>
      <c r="E6910" t="s">
        <v>1164</v>
      </c>
    </row>
    <row r="6911" spans="1:5">
      <c r="A6911" t="s">
        <v>1291</v>
      </c>
      <c r="B6911">
        <v>10052056850</v>
      </c>
      <c r="C6911" t="s">
        <v>482</v>
      </c>
      <c r="D6911" s="9">
        <v>24347</v>
      </c>
      <c r="E6911" t="s">
        <v>1162</v>
      </c>
    </row>
    <row r="6912" spans="1:5">
      <c r="A6912" t="s">
        <v>7284</v>
      </c>
      <c r="B6912">
        <v>10023236534</v>
      </c>
      <c r="C6912" t="s">
        <v>22</v>
      </c>
      <c r="D6912" s="9">
        <v>30809</v>
      </c>
      <c r="E6912" t="s">
        <v>1162</v>
      </c>
    </row>
    <row r="6913" spans="1:5">
      <c r="A6913" t="s">
        <v>7286</v>
      </c>
      <c r="B6913">
        <v>10023500555</v>
      </c>
      <c r="C6913" t="s">
        <v>7285</v>
      </c>
      <c r="D6913" s="9">
        <v>36227</v>
      </c>
      <c r="E6913" t="s">
        <v>1164</v>
      </c>
    </row>
    <row r="6914" spans="1:5">
      <c r="A6914" t="s">
        <v>7921</v>
      </c>
      <c r="B6914">
        <v>10046259381</v>
      </c>
      <c r="C6914" t="s">
        <v>482</v>
      </c>
      <c r="D6914" s="9">
        <v>37759</v>
      </c>
      <c r="E6914" t="s">
        <v>1162</v>
      </c>
    </row>
    <row r="6915" spans="1:5">
      <c r="A6915" t="s">
        <v>7288</v>
      </c>
      <c r="B6915">
        <v>10011112140</v>
      </c>
      <c r="C6915" t="s">
        <v>22</v>
      </c>
      <c r="D6915" s="9">
        <v>33300</v>
      </c>
      <c r="E6915" t="s">
        <v>1162</v>
      </c>
    </row>
    <row r="6916" spans="1:5">
      <c r="A6916" t="s">
        <v>7289</v>
      </c>
      <c r="B6916">
        <v>10027206662</v>
      </c>
      <c r="C6916" t="s">
        <v>26</v>
      </c>
      <c r="D6916" s="9">
        <v>36811</v>
      </c>
      <c r="E6916" t="s">
        <v>1162</v>
      </c>
    </row>
    <row r="6917" spans="1:5">
      <c r="A6917" t="s">
        <v>7290</v>
      </c>
      <c r="B6917">
        <v>10060898095</v>
      </c>
      <c r="C6917" t="s">
        <v>4606</v>
      </c>
      <c r="D6917" s="9">
        <v>37209</v>
      </c>
      <c r="E6917" t="s">
        <v>1162</v>
      </c>
    </row>
    <row r="6918" spans="1:5">
      <c r="A6918" t="s">
        <v>7291</v>
      </c>
      <c r="B6918">
        <v>10063642993</v>
      </c>
      <c r="C6918" t="s">
        <v>1630</v>
      </c>
      <c r="D6918" s="9">
        <v>37250</v>
      </c>
      <c r="E6918" t="s">
        <v>1162</v>
      </c>
    </row>
    <row r="6919" spans="1:5">
      <c r="A6919" t="s">
        <v>7292</v>
      </c>
      <c r="B6919">
        <v>10008714018</v>
      </c>
      <c r="C6919" t="s">
        <v>490</v>
      </c>
      <c r="D6919" s="9">
        <v>34677</v>
      </c>
      <c r="E6919" t="s">
        <v>1162</v>
      </c>
    </row>
    <row r="6920" spans="1:5">
      <c r="A6920" t="s">
        <v>7293</v>
      </c>
      <c r="B6920">
        <v>10049713591</v>
      </c>
      <c r="C6920" t="s">
        <v>1650</v>
      </c>
      <c r="D6920" s="9">
        <v>37336</v>
      </c>
      <c r="E6920" t="s">
        <v>1162</v>
      </c>
    </row>
    <row r="6921" spans="1:5">
      <c r="A6921" t="s">
        <v>7294</v>
      </c>
      <c r="B6921">
        <v>10077652726</v>
      </c>
      <c r="C6921" t="s">
        <v>1630</v>
      </c>
      <c r="D6921" s="9">
        <v>32888</v>
      </c>
      <c r="E6921" t="s">
        <v>1162</v>
      </c>
    </row>
    <row r="6922" spans="1:5">
      <c r="A6922" t="s">
        <v>7295</v>
      </c>
      <c r="B6922">
        <v>10007216073</v>
      </c>
      <c r="C6922" t="s">
        <v>26</v>
      </c>
      <c r="D6922" s="9">
        <v>34130</v>
      </c>
      <c r="E6922" t="s">
        <v>1162</v>
      </c>
    </row>
    <row r="6923" spans="1:5">
      <c r="A6923" t="s">
        <v>7296</v>
      </c>
      <c r="B6923">
        <v>10083112917</v>
      </c>
      <c r="C6923" t="s">
        <v>522</v>
      </c>
      <c r="D6923" s="9">
        <v>37402</v>
      </c>
      <c r="E6923" t="s">
        <v>1164</v>
      </c>
    </row>
    <row r="6924" spans="1:5">
      <c r="A6924" t="s">
        <v>7297</v>
      </c>
      <c r="B6924">
        <v>10045824703</v>
      </c>
      <c r="C6924" t="s">
        <v>362</v>
      </c>
      <c r="D6924" s="9">
        <v>37918</v>
      </c>
      <c r="E6924" t="s">
        <v>1162</v>
      </c>
    </row>
    <row r="6925" spans="1:5">
      <c r="A6925" t="s">
        <v>7298</v>
      </c>
      <c r="B6925">
        <v>10096811539</v>
      </c>
      <c r="C6925" t="s">
        <v>114</v>
      </c>
      <c r="D6925" s="9">
        <v>37427</v>
      </c>
      <c r="E6925" t="s">
        <v>1162</v>
      </c>
    </row>
    <row r="6926" spans="1:5">
      <c r="A6926" t="s">
        <v>7299</v>
      </c>
      <c r="B6926">
        <v>10021014022</v>
      </c>
      <c r="C6926" t="s">
        <v>30</v>
      </c>
      <c r="D6926" s="9">
        <v>36732</v>
      </c>
      <c r="E6926" t="s">
        <v>1162</v>
      </c>
    </row>
    <row r="6927" spans="1:5">
      <c r="A6927" t="s">
        <v>7300</v>
      </c>
      <c r="B6927">
        <v>10011856515</v>
      </c>
      <c r="C6927" t="s">
        <v>323</v>
      </c>
      <c r="D6927" s="9">
        <v>28019</v>
      </c>
      <c r="E6927" t="s">
        <v>1162</v>
      </c>
    </row>
    <row r="6928" spans="1:5">
      <c r="A6928" t="s">
        <v>7301</v>
      </c>
      <c r="B6928">
        <v>10016292243</v>
      </c>
      <c r="C6928" t="s">
        <v>42</v>
      </c>
      <c r="D6928" s="9">
        <v>36321</v>
      </c>
      <c r="E6928" t="s">
        <v>1171</v>
      </c>
    </row>
    <row r="6929" spans="1:5">
      <c r="A6929" t="s">
        <v>7302</v>
      </c>
      <c r="B6929">
        <v>10083922764</v>
      </c>
      <c r="C6929" t="s">
        <v>323</v>
      </c>
      <c r="D6929" s="9">
        <v>37126</v>
      </c>
      <c r="E6929" t="s">
        <v>1164</v>
      </c>
    </row>
    <row r="6930" spans="1:5">
      <c r="A6930" t="s">
        <v>7303</v>
      </c>
      <c r="B6930">
        <v>10080715603</v>
      </c>
      <c r="C6930" t="s">
        <v>42</v>
      </c>
      <c r="D6930" s="9">
        <v>37291</v>
      </c>
      <c r="E6930" t="s">
        <v>1162</v>
      </c>
    </row>
    <row r="6931" spans="1:5">
      <c r="A6931" t="s">
        <v>7304</v>
      </c>
      <c r="B6931">
        <v>10063226402</v>
      </c>
      <c r="C6931" t="s">
        <v>30</v>
      </c>
      <c r="D6931" s="9">
        <v>37335</v>
      </c>
      <c r="E6931" t="s">
        <v>1164</v>
      </c>
    </row>
    <row r="6932" spans="1:5">
      <c r="A6932" t="s">
        <v>7305</v>
      </c>
      <c r="B6932">
        <v>10011099006</v>
      </c>
      <c r="C6932" t="s">
        <v>114</v>
      </c>
      <c r="D6932" s="9">
        <v>34535</v>
      </c>
      <c r="E6932" t="s">
        <v>1162</v>
      </c>
    </row>
    <row r="6933" spans="1:5">
      <c r="A6933" t="s">
        <v>4437</v>
      </c>
      <c r="B6933">
        <v>10010881461</v>
      </c>
      <c r="C6933" t="s">
        <v>196</v>
      </c>
      <c r="D6933" s="9">
        <v>35208</v>
      </c>
      <c r="E6933" t="s">
        <v>1164</v>
      </c>
    </row>
    <row r="6934" spans="1:5">
      <c r="A6934" t="s">
        <v>7307</v>
      </c>
      <c r="B6934">
        <v>10064300876</v>
      </c>
      <c r="C6934" t="s">
        <v>42</v>
      </c>
      <c r="D6934" s="9">
        <v>37203</v>
      </c>
      <c r="E6934" t="s">
        <v>1162</v>
      </c>
    </row>
    <row r="6935" spans="1:5">
      <c r="A6935" t="s">
        <v>7308</v>
      </c>
      <c r="B6935">
        <v>10068351739</v>
      </c>
      <c r="C6935" t="s">
        <v>26</v>
      </c>
      <c r="D6935" s="9">
        <v>37080</v>
      </c>
      <c r="E6935" t="s">
        <v>1164</v>
      </c>
    </row>
    <row r="6936" spans="1:5">
      <c r="A6936" t="s">
        <v>7309</v>
      </c>
      <c r="B6936">
        <v>10084061800</v>
      </c>
      <c r="C6936" t="s">
        <v>522</v>
      </c>
      <c r="D6936" s="9">
        <v>36164</v>
      </c>
      <c r="E6936" t="s">
        <v>1164</v>
      </c>
    </row>
    <row r="6937" spans="1:5">
      <c r="A6937" t="s">
        <v>7310</v>
      </c>
      <c r="B6937">
        <v>10095826280</v>
      </c>
      <c r="C6937" t="s">
        <v>30</v>
      </c>
      <c r="D6937" s="9">
        <v>37527</v>
      </c>
      <c r="E6937" t="s">
        <v>1164</v>
      </c>
    </row>
    <row r="6938" spans="1:5">
      <c r="A6938" t="s">
        <v>6852</v>
      </c>
      <c r="B6938">
        <v>10078258671</v>
      </c>
      <c r="C6938" t="s">
        <v>56</v>
      </c>
      <c r="D6938" s="9">
        <v>34739</v>
      </c>
      <c r="E6938" t="s">
        <v>1164</v>
      </c>
    </row>
    <row r="6939" spans="1:5">
      <c r="A6939" t="s">
        <v>7311</v>
      </c>
      <c r="B6939">
        <v>10109372130</v>
      </c>
      <c r="C6939" t="s">
        <v>30</v>
      </c>
      <c r="D6939" s="9">
        <v>37041</v>
      </c>
      <c r="E6939" t="s">
        <v>1164</v>
      </c>
    </row>
    <row r="6940" spans="1:5">
      <c r="A6940" t="s">
        <v>7312</v>
      </c>
      <c r="B6940">
        <v>10096779207</v>
      </c>
      <c r="C6940" t="s">
        <v>522</v>
      </c>
      <c r="D6940" s="9">
        <v>37401</v>
      </c>
      <c r="E6940" t="s">
        <v>1164</v>
      </c>
    </row>
    <row r="6941" spans="1:5">
      <c r="A6941" t="s">
        <v>7313</v>
      </c>
      <c r="B6941">
        <v>10097390408</v>
      </c>
      <c r="C6941" t="s">
        <v>114</v>
      </c>
      <c r="D6941" s="9">
        <v>37223</v>
      </c>
      <c r="E6941" t="s">
        <v>1162</v>
      </c>
    </row>
    <row r="6942" spans="1:5">
      <c r="A6942" t="s">
        <v>7314</v>
      </c>
      <c r="B6942">
        <v>10109554208</v>
      </c>
      <c r="C6942" t="s">
        <v>30</v>
      </c>
      <c r="D6942" s="9">
        <v>36305</v>
      </c>
      <c r="E6942" t="s">
        <v>1164</v>
      </c>
    </row>
    <row r="6943" spans="1:5">
      <c r="A6943" t="s">
        <v>7315</v>
      </c>
      <c r="B6943">
        <v>10089593830</v>
      </c>
      <c r="C6943" t="s">
        <v>205</v>
      </c>
      <c r="D6943" s="9">
        <v>37318</v>
      </c>
      <c r="E6943" t="s">
        <v>1162</v>
      </c>
    </row>
    <row r="6944" spans="1:5">
      <c r="A6944" t="s">
        <v>7316</v>
      </c>
      <c r="B6944">
        <v>10097382324</v>
      </c>
      <c r="C6944" t="s">
        <v>114</v>
      </c>
      <c r="D6944" s="9">
        <v>35388</v>
      </c>
      <c r="E6944" t="s">
        <v>1162</v>
      </c>
    </row>
    <row r="6945" spans="1:5">
      <c r="A6945" t="s">
        <v>7317</v>
      </c>
      <c r="B6945">
        <v>10085025332</v>
      </c>
      <c r="C6945" t="s">
        <v>114</v>
      </c>
      <c r="D6945" s="9">
        <v>36773</v>
      </c>
      <c r="E6945" t="s">
        <v>1162</v>
      </c>
    </row>
    <row r="6946" spans="1:5">
      <c r="A6946" t="s">
        <v>7318</v>
      </c>
      <c r="B6946">
        <v>10092323368</v>
      </c>
      <c r="C6946" t="s">
        <v>114</v>
      </c>
      <c r="D6946" s="9">
        <v>37402</v>
      </c>
      <c r="E6946" t="s">
        <v>1162</v>
      </c>
    </row>
    <row r="6947" spans="1:5">
      <c r="A6947" t="s">
        <v>7319</v>
      </c>
      <c r="B6947">
        <v>10030672390</v>
      </c>
      <c r="C6947" t="s">
        <v>24</v>
      </c>
      <c r="D6947" s="9">
        <v>36925</v>
      </c>
      <c r="E6947" t="s">
        <v>1162</v>
      </c>
    </row>
    <row r="6948" spans="1:5">
      <c r="A6948" t="s">
        <v>7320</v>
      </c>
      <c r="B6948">
        <v>10087309983</v>
      </c>
      <c r="C6948" t="s">
        <v>114</v>
      </c>
      <c r="D6948" s="9">
        <v>37602</v>
      </c>
      <c r="E6948" t="s">
        <v>1162</v>
      </c>
    </row>
    <row r="6949" spans="1:5">
      <c r="A6949" t="s">
        <v>7321</v>
      </c>
      <c r="B6949">
        <v>10109373342</v>
      </c>
      <c r="C6949" t="s">
        <v>30</v>
      </c>
      <c r="D6949" s="9">
        <v>37296</v>
      </c>
      <c r="E6949" t="s">
        <v>1164</v>
      </c>
    </row>
    <row r="6950" spans="1:5">
      <c r="A6950" t="s">
        <v>7322</v>
      </c>
      <c r="B6950">
        <v>10053904500</v>
      </c>
      <c r="C6950" t="s">
        <v>44</v>
      </c>
      <c r="D6950" s="9">
        <v>37836</v>
      </c>
      <c r="E6950" t="s">
        <v>1171</v>
      </c>
    </row>
    <row r="6951" spans="1:5">
      <c r="A6951" t="s">
        <v>7323</v>
      </c>
      <c r="B6951">
        <v>10030102215</v>
      </c>
      <c r="C6951" t="s">
        <v>24</v>
      </c>
      <c r="D6951" s="9">
        <v>37091</v>
      </c>
      <c r="E6951" t="s">
        <v>1162</v>
      </c>
    </row>
    <row r="6952" spans="1:5">
      <c r="A6952" t="s">
        <v>7324</v>
      </c>
      <c r="B6952">
        <v>10014684871</v>
      </c>
      <c r="C6952" t="s">
        <v>26</v>
      </c>
      <c r="D6952" s="9">
        <v>35619</v>
      </c>
      <c r="E6952" t="s">
        <v>1164</v>
      </c>
    </row>
    <row r="6953" spans="1:5">
      <c r="A6953" t="s">
        <v>7325</v>
      </c>
      <c r="B6953">
        <v>10067207745</v>
      </c>
      <c r="C6953" t="s">
        <v>26</v>
      </c>
      <c r="D6953" s="9">
        <v>37356</v>
      </c>
      <c r="E6953" t="s">
        <v>1164</v>
      </c>
    </row>
    <row r="6954" spans="1:5">
      <c r="A6954" t="s">
        <v>6420</v>
      </c>
      <c r="B6954">
        <v>10007896083</v>
      </c>
      <c r="C6954" t="s">
        <v>196</v>
      </c>
      <c r="D6954" s="9">
        <v>34443</v>
      </c>
      <c r="E6954" t="s">
        <v>1164</v>
      </c>
    </row>
    <row r="6955" spans="1:5">
      <c r="A6955" t="s">
        <v>7327</v>
      </c>
      <c r="B6955">
        <v>10072676929</v>
      </c>
      <c r="C6955" t="s">
        <v>210</v>
      </c>
      <c r="D6955" s="9">
        <v>36969</v>
      </c>
      <c r="E6955" t="s">
        <v>1164</v>
      </c>
    </row>
    <row r="6956" spans="1:5">
      <c r="A6956" t="s">
        <v>7328</v>
      </c>
      <c r="B6956">
        <v>10056058102</v>
      </c>
      <c r="C6956" t="s">
        <v>1131</v>
      </c>
      <c r="D6956" s="9">
        <v>29806</v>
      </c>
      <c r="E6956" t="s">
        <v>1162</v>
      </c>
    </row>
    <row r="6957" spans="1:5">
      <c r="A6957" t="s">
        <v>2129</v>
      </c>
      <c r="B6957">
        <v>10016604865</v>
      </c>
      <c r="C6957" t="s">
        <v>83</v>
      </c>
      <c r="D6957" s="9">
        <v>36777</v>
      </c>
      <c r="E6957" t="s">
        <v>1164</v>
      </c>
    </row>
    <row r="6958" spans="1:5">
      <c r="A6958" t="s">
        <v>7330</v>
      </c>
      <c r="B6958">
        <v>10001091333</v>
      </c>
      <c r="C6958" t="s">
        <v>28</v>
      </c>
      <c r="D6958" s="9">
        <v>25813</v>
      </c>
      <c r="E6958" t="s">
        <v>1162</v>
      </c>
    </row>
    <row r="6959" spans="1:5">
      <c r="A6959" t="s">
        <v>7331</v>
      </c>
      <c r="B6959">
        <v>10048522414</v>
      </c>
      <c r="C6959" t="s">
        <v>28</v>
      </c>
      <c r="D6959" s="9">
        <v>37171</v>
      </c>
      <c r="E6959" t="s">
        <v>1164</v>
      </c>
    </row>
    <row r="6960" spans="1:5">
      <c r="A6960" t="s">
        <v>7332</v>
      </c>
      <c r="B6960">
        <v>10016152504</v>
      </c>
      <c r="C6960" t="s">
        <v>323</v>
      </c>
      <c r="D6960" s="9">
        <v>36386</v>
      </c>
      <c r="E6960" t="s">
        <v>1164</v>
      </c>
    </row>
    <row r="6961" spans="1:5">
      <c r="A6961" t="s">
        <v>7333</v>
      </c>
      <c r="B6961">
        <v>10002462770</v>
      </c>
      <c r="C6961" t="s">
        <v>152</v>
      </c>
      <c r="D6961" s="9">
        <v>25416</v>
      </c>
      <c r="E6961" t="s">
        <v>1162</v>
      </c>
    </row>
    <row r="6962" spans="1:5">
      <c r="A6962" t="s">
        <v>7334</v>
      </c>
      <c r="B6962">
        <v>10015763692</v>
      </c>
      <c r="C6962" t="s">
        <v>222</v>
      </c>
      <c r="D6962" s="9">
        <v>35531</v>
      </c>
      <c r="E6962" t="s">
        <v>1164</v>
      </c>
    </row>
    <row r="6963" spans="1:5">
      <c r="A6963" t="s">
        <v>7335</v>
      </c>
      <c r="B6963">
        <v>10051337838</v>
      </c>
      <c r="C6963" t="s">
        <v>143</v>
      </c>
      <c r="D6963" s="9">
        <v>35232</v>
      </c>
      <c r="E6963" t="s">
        <v>1164</v>
      </c>
    </row>
    <row r="6964" spans="1:5">
      <c r="A6964" t="s">
        <v>7336</v>
      </c>
      <c r="B6964">
        <v>10013900888</v>
      </c>
      <c r="C6964" t="s">
        <v>152</v>
      </c>
      <c r="D6964" s="9">
        <v>35147</v>
      </c>
      <c r="E6964" t="s">
        <v>1164</v>
      </c>
    </row>
    <row r="6965" spans="1:5">
      <c r="A6965" t="s">
        <v>7337</v>
      </c>
      <c r="B6965">
        <v>10064236515</v>
      </c>
      <c r="C6965" t="s">
        <v>222</v>
      </c>
      <c r="D6965" s="9">
        <v>36565</v>
      </c>
      <c r="E6965" t="s">
        <v>1164</v>
      </c>
    </row>
    <row r="6966" spans="1:5">
      <c r="A6966" t="s">
        <v>7338</v>
      </c>
      <c r="B6966">
        <v>10006480691</v>
      </c>
      <c r="C6966" t="s">
        <v>143</v>
      </c>
      <c r="D6966" s="9">
        <v>33115</v>
      </c>
      <c r="E6966" t="s">
        <v>1164</v>
      </c>
    </row>
    <row r="6967" spans="1:5">
      <c r="A6967" t="s">
        <v>7339</v>
      </c>
      <c r="B6967">
        <v>10023501363</v>
      </c>
      <c r="C6967" t="s">
        <v>114</v>
      </c>
      <c r="D6967" s="9">
        <v>36387</v>
      </c>
      <c r="E6967" t="s">
        <v>1162</v>
      </c>
    </row>
    <row r="6968" spans="1:5">
      <c r="A6968" t="s">
        <v>7340</v>
      </c>
      <c r="B6968">
        <v>10006479681</v>
      </c>
      <c r="C6968" t="s">
        <v>61</v>
      </c>
      <c r="D6968" s="9">
        <v>33352</v>
      </c>
      <c r="E6968" t="s">
        <v>1164</v>
      </c>
    </row>
    <row r="6969" spans="1:5">
      <c r="A6969" t="s">
        <v>7341</v>
      </c>
      <c r="B6969">
        <v>10014569986</v>
      </c>
      <c r="C6969" t="s">
        <v>114</v>
      </c>
      <c r="D6969" s="9">
        <v>33270</v>
      </c>
      <c r="E6969" t="s">
        <v>1164</v>
      </c>
    </row>
    <row r="6970" spans="1:5">
      <c r="A6970" t="s">
        <v>7342</v>
      </c>
      <c r="B6970">
        <v>10040902557</v>
      </c>
      <c r="C6970" t="s">
        <v>35</v>
      </c>
      <c r="D6970" s="9">
        <v>36348</v>
      </c>
      <c r="E6970" t="s">
        <v>1164</v>
      </c>
    </row>
    <row r="6971" spans="1:5">
      <c r="A6971" t="s">
        <v>7343</v>
      </c>
      <c r="B6971">
        <v>10006082183</v>
      </c>
      <c r="C6971" t="s">
        <v>114</v>
      </c>
      <c r="D6971" s="9">
        <v>32939</v>
      </c>
      <c r="E6971" t="s">
        <v>1164</v>
      </c>
    </row>
    <row r="6972" spans="1:5">
      <c r="A6972" t="s">
        <v>7344</v>
      </c>
      <c r="B6972">
        <v>10015909495</v>
      </c>
      <c r="C6972" t="s">
        <v>176</v>
      </c>
      <c r="D6972" s="9">
        <v>35086</v>
      </c>
      <c r="E6972" t="s">
        <v>1164</v>
      </c>
    </row>
    <row r="6973" spans="1:5">
      <c r="A6973" t="s">
        <v>7345</v>
      </c>
      <c r="B6973">
        <v>10053538526</v>
      </c>
      <c r="C6973" t="s">
        <v>222</v>
      </c>
      <c r="D6973" s="9">
        <v>30787</v>
      </c>
      <c r="E6973" t="s">
        <v>1164</v>
      </c>
    </row>
    <row r="6974" spans="1:5">
      <c r="A6974" t="s">
        <v>7346</v>
      </c>
      <c r="B6974">
        <v>10045776506</v>
      </c>
      <c r="C6974" t="s">
        <v>28</v>
      </c>
      <c r="D6974" s="9">
        <v>36696</v>
      </c>
      <c r="E6974" t="s">
        <v>1164</v>
      </c>
    </row>
    <row r="6975" spans="1:5">
      <c r="A6975" t="s">
        <v>7347</v>
      </c>
      <c r="B6975">
        <v>10050080575</v>
      </c>
      <c r="C6975" t="s">
        <v>143</v>
      </c>
      <c r="D6975" s="9">
        <v>30266</v>
      </c>
      <c r="E6975" t="s">
        <v>1162</v>
      </c>
    </row>
    <row r="6976" spans="1:5">
      <c r="A6976" t="s">
        <v>7348</v>
      </c>
      <c r="B6976">
        <v>10097389394</v>
      </c>
      <c r="C6976" t="s">
        <v>114</v>
      </c>
      <c r="D6976" s="9">
        <v>35789</v>
      </c>
      <c r="E6976" t="s">
        <v>1164</v>
      </c>
    </row>
    <row r="6977" spans="1:5">
      <c r="A6977" t="s">
        <v>7349</v>
      </c>
      <c r="B6977">
        <v>10050077040</v>
      </c>
      <c r="C6977" t="s">
        <v>143</v>
      </c>
      <c r="D6977" s="9">
        <v>27631</v>
      </c>
      <c r="E6977" t="s">
        <v>1164</v>
      </c>
    </row>
    <row r="6978" spans="1:5">
      <c r="A6978" t="s">
        <v>7350</v>
      </c>
      <c r="B6978">
        <v>10097390509</v>
      </c>
      <c r="C6978" t="s">
        <v>114</v>
      </c>
      <c r="D6978" s="9">
        <v>34799</v>
      </c>
      <c r="E6978" t="s">
        <v>1162</v>
      </c>
    </row>
    <row r="6979" spans="1:5">
      <c r="A6979" t="s">
        <v>7351</v>
      </c>
      <c r="B6979">
        <v>10071589115</v>
      </c>
      <c r="C6979" t="s">
        <v>222</v>
      </c>
      <c r="D6979" s="9">
        <v>36958</v>
      </c>
      <c r="E6979" t="s">
        <v>1162</v>
      </c>
    </row>
    <row r="6980" spans="1:5">
      <c r="A6980" t="s">
        <v>7352</v>
      </c>
      <c r="B6980">
        <v>10097390610</v>
      </c>
      <c r="C6980" t="s">
        <v>114</v>
      </c>
      <c r="D6980" s="9">
        <v>36703</v>
      </c>
      <c r="E6980" t="s">
        <v>1162</v>
      </c>
    </row>
    <row r="6981" spans="1:5">
      <c r="A6981" t="s">
        <v>7353</v>
      </c>
      <c r="B6981">
        <v>10011543788</v>
      </c>
      <c r="C6981" t="s">
        <v>143</v>
      </c>
      <c r="D6981" s="9">
        <v>27752</v>
      </c>
      <c r="E6981" t="s">
        <v>1164</v>
      </c>
    </row>
    <row r="6982" spans="1:5">
      <c r="A6982" t="s">
        <v>7354</v>
      </c>
      <c r="B6982">
        <v>10083861736</v>
      </c>
      <c r="C6982" t="s">
        <v>143</v>
      </c>
      <c r="D6982" s="9">
        <v>32386</v>
      </c>
      <c r="E6982" t="s">
        <v>1164</v>
      </c>
    </row>
    <row r="6983" spans="1:5">
      <c r="A6983" t="s">
        <v>7355</v>
      </c>
      <c r="B6983">
        <v>10025451063</v>
      </c>
      <c r="C6983" t="s">
        <v>26</v>
      </c>
      <c r="D6983" s="9">
        <v>36539</v>
      </c>
      <c r="E6983" t="s">
        <v>1162</v>
      </c>
    </row>
    <row r="6984" spans="1:5">
      <c r="A6984" t="s">
        <v>7356</v>
      </c>
      <c r="B6984">
        <v>10011475181</v>
      </c>
      <c r="C6984" t="s">
        <v>143</v>
      </c>
      <c r="D6984" s="9">
        <v>32364</v>
      </c>
      <c r="E6984" t="s">
        <v>1162</v>
      </c>
    </row>
    <row r="6985" spans="1:5">
      <c r="A6985" t="s">
        <v>7357</v>
      </c>
      <c r="B6985">
        <v>10049864347</v>
      </c>
      <c r="C6985" t="s">
        <v>143</v>
      </c>
      <c r="D6985" s="9">
        <v>33264</v>
      </c>
      <c r="E6985" t="s">
        <v>1162</v>
      </c>
    </row>
    <row r="6986" spans="1:5">
      <c r="A6986" t="s">
        <v>7358</v>
      </c>
      <c r="B6986">
        <v>10064124155</v>
      </c>
      <c r="C6986" t="s">
        <v>111</v>
      </c>
      <c r="D6986" s="9">
        <v>37542</v>
      </c>
      <c r="E6986" t="s">
        <v>1162</v>
      </c>
    </row>
    <row r="6987" spans="1:5">
      <c r="A6987" t="s">
        <v>7359</v>
      </c>
      <c r="B6987">
        <v>10014375380</v>
      </c>
      <c r="C6987" t="s">
        <v>186</v>
      </c>
      <c r="D6987" s="9">
        <v>35643</v>
      </c>
      <c r="E6987" t="s">
        <v>1164</v>
      </c>
    </row>
    <row r="6988" spans="1:5">
      <c r="A6988" t="s">
        <v>7360</v>
      </c>
      <c r="B6988">
        <v>10023924729</v>
      </c>
      <c r="C6988" t="s">
        <v>111</v>
      </c>
      <c r="D6988" s="9">
        <v>36598</v>
      </c>
      <c r="E6988" t="s">
        <v>1162</v>
      </c>
    </row>
    <row r="6989" spans="1:5">
      <c r="A6989" t="s">
        <v>7361</v>
      </c>
      <c r="B6989">
        <v>10075477805</v>
      </c>
      <c r="C6989" t="s">
        <v>111</v>
      </c>
      <c r="D6989" s="9">
        <v>37553</v>
      </c>
      <c r="E6989" t="s">
        <v>1162</v>
      </c>
    </row>
    <row r="6990" spans="1:5">
      <c r="A6990" t="s">
        <v>7362</v>
      </c>
      <c r="B6990">
        <v>10080753793</v>
      </c>
      <c r="C6990" t="s">
        <v>111</v>
      </c>
      <c r="D6990" s="9">
        <v>37311</v>
      </c>
      <c r="E6990" t="s">
        <v>1162</v>
      </c>
    </row>
    <row r="6991" spans="1:5">
      <c r="A6991" t="s">
        <v>7777</v>
      </c>
      <c r="B6991">
        <v>10084276614</v>
      </c>
      <c r="C6991" t="s">
        <v>162</v>
      </c>
      <c r="D6991" s="9">
        <v>35082</v>
      </c>
      <c r="E6991" t="s">
        <v>1164</v>
      </c>
    </row>
    <row r="6992" spans="1:5">
      <c r="A6992" t="s">
        <v>1593</v>
      </c>
      <c r="B6992">
        <v>10132235939</v>
      </c>
      <c r="C6992" t="s">
        <v>162</v>
      </c>
      <c r="D6992" s="9">
        <v>34660</v>
      </c>
      <c r="E6992" t="s">
        <v>1164</v>
      </c>
    </row>
    <row r="6993" spans="1:5">
      <c r="A6993" t="s">
        <v>7365</v>
      </c>
      <c r="B6993">
        <v>10023527332</v>
      </c>
      <c r="C6993" t="s">
        <v>222</v>
      </c>
      <c r="D6993" s="9">
        <v>35968</v>
      </c>
      <c r="E6993" t="s">
        <v>1164</v>
      </c>
    </row>
    <row r="6994" spans="1:5">
      <c r="A6994" t="s">
        <v>7366</v>
      </c>
      <c r="B6994">
        <v>10010597838</v>
      </c>
      <c r="C6994" t="s">
        <v>33</v>
      </c>
      <c r="D6994" s="9">
        <v>35503</v>
      </c>
      <c r="E6994" t="s">
        <v>1164</v>
      </c>
    </row>
    <row r="6995" spans="1:5">
      <c r="A6995" t="s">
        <v>7367</v>
      </c>
      <c r="B6995">
        <v>10015332852</v>
      </c>
      <c r="C6995" t="s">
        <v>26</v>
      </c>
      <c r="D6995" s="9">
        <v>36161</v>
      </c>
      <c r="E6995" t="s">
        <v>1162</v>
      </c>
    </row>
    <row r="6996" spans="1:5">
      <c r="A6996" t="s">
        <v>7368</v>
      </c>
      <c r="B6996">
        <v>10035371941</v>
      </c>
      <c r="C6996" t="s">
        <v>42</v>
      </c>
      <c r="D6996" s="9">
        <v>36406</v>
      </c>
      <c r="E6996" t="s">
        <v>1164</v>
      </c>
    </row>
    <row r="6997" spans="1:5">
      <c r="A6997" t="s">
        <v>7369</v>
      </c>
      <c r="B6997">
        <v>10014628489</v>
      </c>
      <c r="C6997" t="s">
        <v>30</v>
      </c>
      <c r="D6997" s="9">
        <v>35408</v>
      </c>
      <c r="E6997" t="s">
        <v>1164</v>
      </c>
    </row>
    <row r="6998" spans="1:5">
      <c r="A6998" t="s">
        <v>5913</v>
      </c>
      <c r="B6998">
        <v>10056606251</v>
      </c>
      <c r="C6998" t="s">
        <v>148</v>
      </c>
      <c r="D6998" s="9">
        <v>33918</v>
      </c>
      <c r="E6998" t="s">
        <v>1162</v>
      </c>
    </row>
    <row r="6999" spans="1:5">
      <c r="A6999" t="s">
        <v>7371</v>
      </c>
      <c r="B6999">
        <v>10045801562</v>
      </c>
      <c r="C6999" t="s">
        <v>362</v>
      </c>
      <c r="D6999" s="9">
        <v>31905</v>
      </c>
      <c r="E6999" t="s">
        <v>1164</v>
      </c>
    </row>
    <row r="7000" spans="1:5">
      <c r="A7000" t="s">
        <v>5330</v>
      </c>
      <c r="B7000">
        <v>10060058946</v>
      </c>
      <c r="C7000" t="s">
        <v>148</v>
      </c>
      <c r="D7000" s="9">
        <v>36629</v>
      </c>
      <c r="E7000" t="s">
        <v>1164</v>
      </c>
    </row>
    <row r="7001" spans="1:5">
      <c r="A7001" t="s">
        <v>7373</v>
      </c>
      <c r="B7001">
        <v>10060575672</v>
      </c>
      <c r="C7001" t="s">
        <v>362</v>
      </c>
      <c r="D7001" s="9">
        <v>30566</v>
      </c>
      <c r="E7001" t="s">
        <v>1164</v>
      </c>
    </row>
    <row r="7002" spans="1:5">
      <c r="A7002" t="s">
        <v>6383</v>
      </c>
      <c r="B7002">
        <v>10010917534</v>
      </c>
      <c r="C7002" t="s">
        <v>162</v>
      </c>
      <c r="D7002" s="9">
        <v>27015</v>
      </c>
      <c r="E7002" t="s">
        <v>1164</v>
      </c>
    </row>
    <row r="7003" spans="1:5">
      <c r="A7003" t="s">
        <v>7374</v>
      </c>
      <c r="B7003">
        <v>10008687746</v>
      </c>
      <c r="C7003" t="s">
        <v>362</v>
      </c>
      <c r="D7003" s="9">
        <v>34009</v>
      </c>
      <c r="E7003" t="s">
        <v>1164</v>
      </c>
    </row>
    <row r="7004" spans="1:5">
      <c r="A7004" t="s">
        <v>7375</v>
      </c>
      <c r="B7004">
        <v>10013394569</v>
      </c>
      <c r="C7004" t="s">
        <v>44</v>
      </c>
      <c r="D7004" s="9">
        <v>34916</v>
      </c>
      <c r="E7004" t="s">
        <v>1164</v>
      </c>
    </row>
    <row r="7005" spans="1:5">
      <c r="A7005" t="s">
        <v>3064</v>
      </c>
      <c r="B7005">
        <v>10002689409</v>
      </c>
      <c r="C7005" t="s">
        <v>54</v>
      </c>
      <c r="D7005" s="9">
        <v>30443</v>
      </c>
      <c r="E7005" t="s">
        <v>1164</v>
      </c>
    </row>
    <row r="7006" spans="1:5">
      <c r="A7006" t="s">
        <v>7377</v>
      </c>
      <c r="B7006">
        <v>10062738469</v>
      </c>
      <c r="C7006" t="s">
        <v>56</v>
      </c>
      <c r="D7006" s="9">
        <v>36682</v>
      </c>
      <c r="E7006" t="s">
        <v>1164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1162</v>
      </c>
    </row>
    <row r="7008" spans="1:5">
      <c r="A7008" t="s">
        <v>7379</v>
      </c>
      <c r="B7008">
        <v>10077621707</v>
      </c>
      <c r="C7008" t="s">
        <v>42</v>
      </c>
      <c r="D7008" s="9">
        <v>34237</v>
      </c>
      <c r="E7008" t="s">
        <v>1162</v>
      </c>
    </row>
    <row r="7009" spans="1:5">
      <c r="A7009" t="s">
        <v>7380</v>
      </c>
      <c r="B7009">
        <v>10072878811</v>
      </c>
      <c r="C7009" t="s">
        <v>100</v>
      </c>
      <c r="D7009" s="9">
        <v>36733</v>
      </c>
      <c r="E7009" t="s">
        <v>1162</v>
      </c>
    </row>
    <row r="7010" spans="1:5">
      <c r="A7010" t="s">
        <v>7381</v>
      </c>
      <c r="B7010">
        <v>10007293370</v>
      </c>
      <c r="C7010" t="s">
        <v>140</v>
      </c>
      <c r="D7010" s="9">
        <v>32904</v>
      </c>
      <c r="E7010" t="s">
        <v>1164</v>
      </c>
    </row>
    <row r="7011" spans="1:5">
      <c r="A7011" t="s">
        <v>7382</v>
      </c>
      <c r="B7011">
        <v>10063593281</v>
      </c>
      <c r="C7011" t="s">
        <v>56</v>
      </c>
      <c r="D7011" s="9">
        <v>36731</v>
      </c>
      <c r="E7011" t="s">
        <v>1164</v>
      </c>
    </row>
    <row r="7012" spans="1:5">
      <c r="A7012" t="s">
        <v>3985</v>
      </c>
      <c r="B7012">
        <v>10077952416</v>
      </c>
      <c r="C7012" t="s">
        <v>196</v>
      </c>
      <c r="D7012" s="9">
        <v>37631</v>
      </c>
      <c r="E7012" t="s">
        <v>1162</v>
      </c>
    </row>
    <row r="7013" spans="1:5">
      <c r="A7013" t="s">
        <v>7384</v>
      </c>
      <c r="B7013">
        <v>10021708378</v>
      </c>
      <c r="C7013" t="s">
        <v>33</v>
      </c>
      <c r="D7013" s="9">
        <v>37246</v>
      </c>
      <c r="E7013" t="s">
        <v>1162</v>
      </c>
    </row>
    <row r="7014" spans="1:5">
      <c r="A7014" t="s">
        <v>7385</v>
      </c>
      <c r="B7014">
        <v>10004503915</v>
      </c>
      <c r="C7014" t="s">
        <v>186</v>
      </c>
      <c r="D7014" s="9">
        <v>32148</v>
      </c>
      <c r="E7014" t="s">
        <v>1162</v>
      </c>
    </row>
    <row r="7015" spans="1:5">
      <c r="A7015" t="s">
        <v>7386</v>
      </c>
      <c r="B7015">
        <v>10015605361</v>
      </c>
      <c r="C7015" t="s">
        <v>100</v>
      </c>
      <c r="D7015" s="9">
        <v>36368</v>
      </c>
      <c r="E7015" t="s">
        <v>1162</v>
      </c>
    </row>
    <row r="7016" spans="1:5">
      <c r="A7016" t="s">
        <v>7387</v>
      </c>
      <c r="B7016">
        <v>10015032758</v>
      </c>
      <c r="C7016" t="s">
        <v>111</v>
      </c>
      <c r="D7016" s="9">
        <v>34108</v>
      </c>
      <c r="E7016" t="s">
        <v>1164</v>
      </c>
    </row>
    <row r="7017" spans="1:5">
      <c r="A7017" t="s">
        <v>7388</v>
      </c>
      <c r="B7017">
        <v>10023893104</v>
      </c>
      <c r="C7017" t="s">
        <v>111</v>
      </c>
      <c r="D7017" s="9">
        <v>36197</v>
      </c>
      <c r="E7017" t="s">
        <v>1164</v>
      </c>
    </row>
    <row r="7018" spans="1:5">
      <c r="A7018" t="s">
        <v>7389</v>
      </c>
      <c r="B7018">
        <v>10019414229</v>
      </c>
      <c r="C7018" t="s">
        <v>111</v>
      </c>
      <c r="D7018" s="9">
        <v>27078</v>
      </c>
      <c r="E7018" t="s">
        <v>1162</v>
      </c>
    </row>
    <row r="7019" spans="1:5">
      <c r="A7019" t="s">
        <v>7390</v>
      </c>
      <c r="B7019">
        <v>10009368867</v>
      </c>
      <c r="C7019" t="s">
        <v>111</v>
      </c>
      <c r="D7019" s="9">
        <v>31644</v>
      </c>
      <c r="E7019" t="s">
        <v>1162</v>
      </c>
    </row>
    <row r="7020" spans="1:5">
      <c r="A7020" t="s">
        <v>7391</v>
      </c>
      <c r="B7020">
        <v>10077992832</v>
      </c>
      <c r="C7020" t="s">
        <v>154</v>
      </c>
      <c r="D7020" s="9">
        <v>33664</v>
      </c>
      <c r="E7020" t="s">
        <v>1164</v>
      </c>
    </row>
    <row r="7021" spans="1:5">
      <c r="A7021" t="s">
        <v>7392</v>
      </c>
      <c r="B7021">
        <v>10008940653</v>
      </c>
      <c r="C7021" t="s">
        <v>154</v>
      </c>
      <c r="D7021" s="9">
        <v>34361</v>
      </c>
      <c r="E7021" t="s">
        <v>1164</v>
      </c>
    </row>
    <row r="7022" spans="1:5">
      <c r="A7022" t="s">
        <v>1820</v>
      </c>
      <c r="B7022">
        <v>10005921226</v>
      </c>
      <c r="C7022" t="s">
        <v>54</v>
      </c>
      <c r="D7022" s="9">
        <v>31582</v>
      </c>
      <c r="E7022" t="s">
        <v>1164</v>
      </c>
    </row>
    <row r="7023" spans="1:5">
      <c r="A7023" t="s">
        <v>5061</v>
      </c>
      <c r="B7023">
        <v>10089545229</v>
      </c>
      <c r="C7023" t="s">
        <v>54</v>
      </c>
      <c r="D7023" s="9">
        <v>37575</v>
      </c>
      <c r="E7023" t="s">
        <v>1164</v>
      </c>
    </row>
    <row r="7024" spans="1:5">
      <c r="A7024" t="s">
        <v>7395</v>
      </c>
      <c r="B7024">
        <v>10015860389</v>
      </c>
      <c r="C7024" t="s">
        <v>140</v>
      </c>
      <c r="D7024" s="9">
        <v>36467</v>
      </c>
      <c r="E7024" t="s">
        <v>1162</v>
      </c>
    </row>
    <row r="7025" spans="1:5">
      <c r="A7025" t="s">
        <v>7396</v>
      </c>
      <c r="B7025">
        <v>10011164882</v>
      </c>
      <c r="C7025" t="s">
        <v>30</v>
      </c>
      <c r="D7025" s="9">
        <v>35829</v>
      </c>
      <c r="E7025" t="s">
        <v>1164</v>
      </c>
    </row>
    <row r="7026" spans="1:5">
      <c r="A7026" t="s">
        <v>7397</v>
      </c>
      <c r="B7026">
        <v>10009520128</v>
      </c>
      <c r="C7026" t="s">
        <v>35</v>
      </c>
      <c r="D7026" s="9">
        <v>35237</v>
      </c>
      <c r="E7026" t="s">
        <v>1164</v>
      </c>
    </row>
    <row r="7027" spans="1:5">
      <c r="A7027" t="s">
        <v>7398</v>
      </c>
      <c r="B7027">
        <v>10034869157</v>
      </c>
      <c r="C7027" t="s">
        <v>205</v>
      </c>
      <c r="D7027" s="9">
        <v>36638</v>
      </c>
      <c r="E7027" t="s">
        <v>1164</v>
      </c>
    </row>
    <row r="7028" spans="1:5">
      <c r="A7028" t="s">
        <v>7399</v>
      </c>
      <c r="B7028">
        <v>10010735557</v>
      </c>
      <c r="C7028" t="s">
        <v>22</v>
      </c>
      <c r="D7028" s="9">
        <v>35572</v>
      </c>
      <c r="E7028" t="s">
        <v>1162</v>
      </c>
    </row>
    <row r="7029" spans="1:5">
      <c r="A7029" t="s">
        <v>7400</v>
      </c>
      <c r="B7029">
        <v>10075184579</v>
      </c>
      <c r="C7029" t="s">
        <v>100</v>
      </c>
      <c r="D7029" s="9">
        <v>37074</v>
      </c>
      <c r="E7029" t="s">
        <v>1164</v>
      </c>
    </row>
    <row r="7030" spans="1:5">
      <c r="A7030" t="s">
        <v>7401</v>
      </c>
      <c r="B7030">
        <v>10009502445</v>
      </c>
      <c r="C7030" t="s">
        <v>28</v>
      </c>
      <c r="D7030" s="9">
        <v>35110</v>
      </c>
      <c r="E7030" t="s">
        <v>1164</v>
      </c>
    </row>
    <row r="7031" spans="1:5">
      <c r="A7031" t="s">
        <v>7402</v>
      </c>
      <c r="B7031">
        <v>10025569887</v>
      </c>
      <c r="C7031" t="s">
        <v>26</v>
      </c>
      <c r="D7031" s="9">
        <v>36550</v>
      </c>
      <c r="E7031" t="s">
        <v>1162</v>
      </c>
    </row>
    <row r="7032" spans="1:5">
      <c r="A7032" t="s">
        <v>1432</v>
      </c>
      <c r="B7032">
        <v>10078913928</v>
      </c>
      <c r="C7032" t="s">
        <v>83</v>
      </c>
      <c r="D7032" s="9">
        <v>37528</v>
      </c>
      <c r="E7032" t="s">
        <v>1162</v>
      </c>
    </row>
    <row r="7033" spans="1:5">
      <c r="A7033" t="s">
        <v>7404</v>
      </c>
      <c r="B7033">
        <v>10026096216</v>
      </c>
      <c r="C7033" t="s">
        <v>26</v>
      </c>
      <c r="D7033" s="9">
        <v>36727</v>
      </c>
      <c r="E7033" t="s">
        <v>1164</v>
      </c>
    </row>
    <row r="7034" spans="1:5">
      <c r="A7034" t="s">
        <v>7405</v>
      </c>
      <c r="B7034">
        <v>10015871103</v>
      </c>
      <c r="C7034" t="s">
        <v>28</v>
      </c>
      <c r="D7034" s="9">
        <v>34448</v>
      </c>
      <c r="E7034" t="s">
        <v>1162</v>
      </c>
    </row>
    <row r="7035" spans="1:5">
      <c r="A7035" t="s">
        <v>7406</v>
      </c>
      <c r="B7035">
        <v>10079277676</v>
      </c>
      <c r="C7035" t="s">
        <v>323</v>
      </c>
      <c r="D7035" s="9">
        <v>32958</v>
      </c>
      <c r="E7035" t="s">
        <v>1164</v>
      </c>
    </row>
    <row r="7036" spans="1:5">
      <c r="A7036" t="s">
        <v>7407</v>
      </c>
      <c r="B7036">
        <v>10008011069</v>
      </c>
      <c r="C7036" t="s">
        <v>2606</v>
      </c>
      <c r="D7036" s="9">
        <v>33929</v>
      </c>
      <c r="E7036" t="s">
        <v>1164</v>
      </c>
    </row>
    <row r="7037" spans="1:5">
      <c r="A7037" t="s">
        <v>7408</v>
      </c>
      <c r="B7037">
        <v>10073673807</v>
      </c>
      <c r="C7037" t="s">
        <v>1219</v>
      </c>
      <c r="D7037" s="9">
        <v>33239</v>
      </c>
      <c r="E7037" t="s">
        <v>1162</v>
      </c>
    </row>
    <row r="7038" spans="1:5">
      <c r="A7038" t="s">
        <v>7409</v>
      </c>
      <c r="B7038">
        <v>10063465767</v>
      </c>
      <c r="C7038" t="s">
        <v>616</v>
      </c>
      <c r="D7038" s="9">
        <v>33067</v>
      </c>
      <c r="E7038" t="s">
        <v>1164</v>
      </c>
    </row>
    <row r="7039" spans="1:5">
      <c r="A7039" t="s">
        <v>7410</v>
      </c>
      <c r="B7039">
        <v>10010163257</v>
      </c>
      <c r="C7039" t="s">
        <v>42</v>
      </c>
      <c r="D7039" s="9">
        <v>31900</v>
      </c>
      <c r="E7039" t="s">
        <v>1164</v>
      </c>
    </row>
    <row r="7040" spans="1:5">
      <c r="A7040" t="s">
        <v>6006</v>
      </c>
      <c r="B7040">
        <v>10021426068</v>
      </c>
      <c r="C7040" t="s">
        <v>30</v>
      </c>
      <c r="D7040" s="9">
        <v>36382</v>
      </c>
      <c r="E7040" t="s">
        <v>1164</v>
      </c>
    </row>
    <row r="7041" spans="1:5">
      <c r="A7041" t="s">
        <v>7411</v>
      </c>
      <c r="B7041">
        <v>10010791434</v>
      </c>
      <c r="C7041" t="s">
        <v>28</v>
      </c>
      <c r="D7041" s="9">
        <v>36044</v>
      </c>
      <c r="E7041" t="s">
        <v>1171</v>
      </c>
    </row>
    <row r="7042" spans="1:5">
      <c r="A7042" t="s">
        <v>7412</v>
      </c>
      <c r="B7042">
        <v>10009340878</v>
      </c>
      <c r="C7042" t="s">
        <v>152</v>
      </c>
      <c r="D7042" s="9">
        <v>32687</v>
      </c>
      <c r="E7042" t="s">
        <v>1164</v>
      </c>
    </row>
    <row r="7043" spans="1:5">
      <c r="A7043" t="s">
        <v>7413</v>
      </c>
      <c r="B7043">
        <v>10023543500</v>
      </c>
      <c r="C7043" t="s">
        <v>222</v>
      </c>
      <c r="D7043" s="9">
        <v>36498</v>
      </c>
      <c r="E7043" t="s">
        <v>1164</v>
      </c>
    </row>
    <row r="7044" spans="1:5">
      <c r="A7044" t="s">
        <v>7414</v>
      </c>
      <c r="B7044">
        <v>10010184374</v>
      </c>
      <c r="C7044" t="s">
        <v>28</v>
      </c>
      <c r="D7044" s="9">
        <v>36123</v>
      </c>
      <c r="E7044" t="s">
        <v>1164</v>
      </c>
    </row>
    <row r="7045" spans="1:5">
      <c r="A7045" t="s">
        <v>7415</v>
      </c>
      <c r="B7045">
        <v>10053129308</v>
      </c>
      <c r="C7045" t="s">
        <v>222</v>
      </c>
      <c r="D7045" s="9">
        <v>36203</v>
      </c>
      <c r="E7045" t="s">
        <v>1162</v>
      </c>
    </row>
    <row r="7046" spans="1:5">
      <c r="A7046" t="s">
        <v>6239</v>
      </c>
      <c r="B7046">
        <v>10007360664</v>
      </c>
      <c r="C7046" t="s">
        <v>482</v>
      </c>
      <c r="D7046" s="9">
        <v>33213</v>
      </c>
      <c r="E7046" t="s">
        <v>1164</v>
      </c>
    </row>
    <row r="7047" spans="1:5">
      <c r="A7047" t="s">
        <v>7417</v>
      </c>
      <c r="B7047">
        <v>10010807194</v>
      </c>
      <c r="C7047" t="s">
        <v>93</v>
      </c>
      <c r="D7047" s="9">
        <v>35930</v>
      </c>
      <c r="E7047" t="s">
        <v>1164</v>
      </c>
    </row>
    <row r="7048" spans="1:5">
      <c r="A7048" t="s">
        <v>7418</v>
      </c>
      <c r="B7048">
        <v>10010934409</v>
      </c>
      <c r="C7048" t="s">
        <v>30</v>
      </c>
      <c r="D7048" s="9">
        <v>35273</v>
      </c>
      <c r="E7048" t="s">
        <v>1164</v>
      </c>
    </row>
    <row r="7049" spans="1:5">
      <c r="A7049" t="s">
        <v>7419</v>
      </c>
      <c r="B7049">
        <v>10009857002</v>
      </c>
      <c r="C7049" t="s">
        <v>42</v>
      </c>
      <c r="D7049" s="9">
        <v>34425</v>
      </c>
      <c r="E7049" t="s">
        <v>1164</v>
      </c>
    </row>
    <row r="7050" spans="1:5">
      <c r="A7050" t="s">
        <v>7420</v>
      </c>
      <c r="B7050">
        <v>10011202167</v>
      </c>
      <c r="C7050" t="s">
        <v>30</v>
      </c>
      <c r="D7050" s="9">
        <v>35028</v>
      </c>
      <c r="E7050" t="s">
        <v>1164</v>
      </c>
    </row>
    <row r="7051" spans="1:5">
      <c r="A7051" t="s">
        <v>7421</v>
      </c>
      <c r="B7051">
        <v>10071486253</v>
      </c>
      <c r="C7051" t="s">
        <v>222</v>
      </c>
      <c r="D7051" s="9">
        <v>30573</v>
      </c>
      <c r="E7051" t="s">
        <v>1164</v>
      </c>
    </row>
    <row r="7052" spans="1:5">
      <c r="A7052" t="s">
        <v>7422</v>
      </c>
      <c r="B7052">
        <v>10010784158</v>
      </c>
      <c r="C7052" t="s">
        <v>478</v>
      </c>
      <c r="D7052" s="9">
        <v>35929</v>
      </c>
      <c r="E7052" t="s">
        <v>1164</v>
      </c>
    </row>
    <row r="7053" spans="1:5">
      <c r="A7053" t="s">
        <v>7423</v>
      </c>
      <c r="B7053">
        <v>10036586966</v>
      </c>
      <c r="C7053" t="s">
        <v>93</v>
      </c>
      <c r="D7053" s="9">
        <v>36821</v>
      </c>
      <c r="E7053" t="s">
        <v>1164</v>
      </c>
    </row>
    <row r="7054" spans="1:5">
      <c r="A7054" t="s">
        <v>7424</v>
      </c>
      <c r="B7054">
        <v>10010773650</v>
      </c>
      <c r="C7054" t="s">
        <v>30</v>
      </c>
      <c r="D7054" s="9">
        <v>34692</v>
      </c>
      <c r="E7054" t="s">
        <v>1164</v>
      </c>
    </row>
    <row r="7055" spans="1:5">
      <c r="A7055" t="s">
        <v>7425</v>
      </c>
      <c r="B7055">
        <v>10009532454</v>
      </c>
      <c r="C7055" t="s">
        <v>30</v>
      </c>
      <c r="D7055" s="9">
        <v>35266</v>
      </c>
      <c r="E7055" t="s">
        <v>1164</v>
      </c>
    </row>
    <row r="7056" spans="1:5">
      <c r="A7056" t="s">
        <v>7426</v>
      </c>
      <c r="B7056">
        <v>10009211344</v>
      </c>
      <c r="C7056" t="s">
        <v>323</v>
      </c>
      <c r="D7056" s="9">
        <v>32801</v>
      </c>
      <c r="E7056" t="s">
        <v>1164</v>
      </c>
    </row>
    <row r="7057" spans="1:5">
      <c r="A7057" t="s">
        <v>7427</v>
      </c>
      <c r="B7057">
        <v>10064741117</v>
      </c>
      <c r="C7057" t="s">
        <v>323</v>
      </c>
      <c r="D7057" s="9">
        <v>35321</v>
      </c>
      <c r="E7057" t="s">
        <v>1164</v>
      </c>
    </row>
    <row r="7058" spans="1:5">
      <c r="A7058" t="s">
        <v>7428</v>
      </c>
      <c r="B7058">
        <v>10011154374</v>
      </c>
      <c r="C7058" t="s">
        <v>35</v>
      </c>
      <c r="D7058" s="9">
        <v>36039</v>
      </c>
      <c r="E7058" t="s">
        <v>1164</v>
      </c>
    </row>
    <row r="7059" spans="1:5">
      <c r="A7059" t="s">
        <v>2269</v>
      </c>
      <c r="B7059">
        <v>10062071290</v>
      </c>
      <c r="C7059" t="s">
        <v>162</v>
      </c>
      <c r="D7059" s="9">
        <v>20541</v>
      </c>
      <c r="E7059" t="s">
        <v>1164</v>
      </c>
    </row>
    <row r="7060" spans="1:5">
      <c r="A7060" t="s">
        <v>7430</v>
      </c>
      <c r="B7060">
        <v>10015391153</v>
      </c>
      <c r="C7060" t="s">
        <v>35</v>
      </c>
      <c r="D7060" s="9">
        <v>36139</v>
      </c>
      <c r="E7060" t="s">
        <v>1162</v>
      </c>
    </row>
    <row r="7061" spans="1:5">
      <c r="A7061" t="s">
        <v>7431</v>
      </c>
      <c r="B7061">
        <v>10009667345</v>
      </c>
      <c r="C7061" t="s">
        <v>30</v>
      </c>
      <c r="D7061" s="9">
        <v>34971</v>
      </c>
      <c r="E7061" t="s">
        <v>1162</v>
      </c>
    </row>
    <row r="7062" spans="1:5">
      <c r="A7062" t="s">
        <v>7432</v>
      </c>
      <c r="B7062">
        <v>10071486556</v>
      </c>
      <c r="C7062" t="s">
        <v>222</v>
      </c>
      <c r="D7062" s="9">
        <v>28807</v>
      </c>
      <c r="E7062" t="s">
        <v>1164</v>
      </c>
    </row>
    <row r="7063" spans="1:5">
      <c r="A7063" t="s">
        <v>7433</v>
      </c>
      <c r="B7063">
        <v>10010167095</v>
      </c>
      <c r="C7063" t="s">
        <v>28</v>
      </c>
      <c r="D7063" s="9">
        <v>35452</v>
      </c>
      <c r="E7063" t="s">
        <v>1164</v>
      </c>
    </row>
    <row r="7064" spans="1:5">
      <c r="A7064" t="s">
        <v>7434</v>
      </c>
      <c r="B7064">
        <v>10023945947</v>
      </c>
      <c r="C7064" t="s">
        <v>111</v>
      </c>
      <c r="D7064" s="9">
        <v>36842</v>
      </c>
      <c r="E7064" t="s">
        <v>1162</v>
      </c>
    </row>
    <row r="7065" spans="1:5">
      <c r="A7065" t="s">
        <v>7435</v>
      </c>
      <c r="B7065">
        <v>10011172158</v>
      </c>
      <c r="C7065" t="s">
        <v>1650</v>
      </c>
      <c r="D7065" s="9">
        <v>35990</v>
      </c>
      <c r="E7065" t="s">
        <v>1164</v>
      </c>
    </row>
    <row r="7066" spans="1:5">
      <c r="A7066" t="s">
        <v>7436</v>
      </c>
      <c r="B7066">
        <v>10015527963</v>
      </c>
      <c r="C7066" t="s">
        <v>100</v>
      </c>
      <c r="D7066" s="9">
        <v>36504</v>
      </c>
      <c r="E7066" t="s">
        <v>1164</v>
      </c>
    </row>
    <row r="7067" spans="1:5">
      <c r="A7067" t="s">
        <v>7437</v>
      </c>
      <c r="B7067">
        <v>10015146431</v>
      </c>
      <c r="C7067" t="s">
        <v>100</v>
      </c>
      <c r="D7067" s="9">
        <v>36277</v>
      </c>
      <c r="E7067" t="s">
        <v>1164</v>
      </c>
    </row>
    <row r="7068" spans="1:5">
      <c r="A7068" t="s">
        <v>7438</v>
      </c>
      <c r="B7068">
        <v>10010700090</v>
      </c>
      <c r="C7068" t="s">
        <v>176</v>
      </c>
      <c r="D7068" s="9">
        <v>35511</v>
      </c>
      <c r="E7068" t="s">
        <v>1164</v>
      </c>
    </row>
    <row r="7069" spans="1:5">
      <c r="A7069" t="s">
        <v>7439</v>
      </c>
      <c r="B7069">
        <v>10009637235</v>
      </c>
      <c r="C7069" t="s">
        <v>851</v>
      </c>
      <c r="D7069" s="9">
        <v>35493</v>
      </c>
      <c r="E7069" t="s">
        <v>1162</v>
      </c>
    </row>
    <row r="7070" spans="1:5">
      <c r="A7070" t="s">
        <v>5663</v>
      </c>
      <c r="B7070">
        <v>10050196773</v>
      </c>
      <c r="C7070" t="s">
        <v>148</v>
      </c>
      <c r="D7070" s="9">
        <v>34453</v>
      </c>
      <c r="E7070" t="s">
        <v>1164</v>
      </c>
    </row>
    <row r="7071" spans="1:5">
      <c r="A7071" t="s">
        <v>7441</v>
      </c>
      <c r="B7071">
        <v>10007079970</v>
      </c>
      <c r="C7071" t="s">
        <v>76</v>
      </c>
      <c r="D7071" s="9">
        <v>33358</v>
      </c>
      <c r="E7071" t="s">
        <v>1162</v>
      </c>
    </row>
    <row r="7072" spans="1:5">
      <c r="A7072" t="s">
        <v>7442</v>
      </c>
      <c r="B7072">
        <v>10014016177</v>
      </c>
      <c r="C7072" t="s">
        <v>282</v>
      </c>
      <c r="D7072" s="9">
        <v>35861</v>
      </c>
      <c r="E7072" t="s">
        <v>1164</v>
      </c>
    </row>
    <row r="7073" spans="1:5">
      <c r="A7073" t="s">
        <v>7443</v>
      </c>
      <c r="B7073">
        <v>10061260635</v>
      </c>
      <c r="C7073" t="s">
        <v>42</v>
      </c>
      <c r="D7073" s="9">
        <v>34986</v>
      </c>
      <c r="E7073" t="s">
        <v>1164</v>
      </c>
    </row>
    <row r="7074" spans="1:5">
      <c r="A7074" t="s">
        <v>7444</v>
      </c>
      <c r="B7074">
        <v>10005897378</v>
      </c>
      <c r="C7074" t="s">
        <v>61</v>
      </c>
      <c r="D7074" s="9">
        <v>25843</v>
      </c>
      <c r="E7074" t="s">
        <v>1164</v>
      </c>
    </row>
    <row r="7075" spans="1:5">
      <c r="A7075" t="s">
        <v>7445</v>
      </c>
      <c r="B7075">
        <v>10009987142</v>
      </c>
      <c r="C7075" t="s">
        <v>28</v>
      </c>
      <c r="D7075" s="9">
        <v>35562</v>
      </c>
      <c r="E7075" t="s">
        <v>1164</v>
      </c>
    </row>
    <row r="7076" spans="1:5">
      <c r="A7076" t="s">
        <v>7446</v>
      </c>
      <c r="B7076">
        <v>10005961339</v>
      </c>
      <c r="C7076" t="s">
        <v>24</v>
      </c>
      <c r="D7076" s="9">
        <v>32820</v>
      </c>
      <c r="E7076" t="s">
        <v>1164</v>
      </c>
    </row>
    <row r="7077" spans="1:5">
      <c r="A7077" t="s">
        <v>7447</v>
      </c>
      <c r="B7077">
        <v>10016282644</v>
      </c>
      <c r="C7077" t="s">
        <v>145</v>
      </c>
      <c r="D7077" s="9">
        <v>36296</v>
      </c>
      <c r="E7077" t="s">
        <v>1164</v>
      </c>
    </row>
    <row r="7078" spans="1:5">
      <c r="A7078" t="s">
        <v>7448</v>
      </c>
      <c r="B7078">
        <v>10009629858</v>
      </c>
      <c r="C7078" t="s">
        <v>35</v>
      </c>
      <c r="D7078" s="9">
        <v>34095</v>
      </c>
      <c r="E7078" t="s">
        <v>1164</v>
      </c>
    </row>
    <row r="7079" spans="1:5">
      <c r="A7079" t="s">
        <v>7449</v>
      </c>
      <c r="B7079">
        <v>10009027953</v>
      </c>
      <c r="C7079" t="s">
        <v>24</v>
      </c>
      <c r="D7079" s="9">
        <v>34850</v>
      </c>
      <c r="E7079" t="s">
        <v>1164</v>
      </c>
    </row>
    <row r="7080" spans="1:5">
      <c r="A7080" t="s">
        <v>7450</v>
      </c>
      <c r="B7080">
        <v>10010675236</v>
      </c>
      <c r="C7080" t="s">
        <v>478</v>
      </c>
      <c r="D7080" s="9">
        <v>35471</v>
      </c>
      <c r="E7080" t="s">
        <v>1164</v>
      </c>
    </row>
    <row r="7081" spans="1:5">
      <c r="A7081" t="s">
        <v>7451</v>
      </c>
      <c r="B7081">
        <v>10009501637</v>
      </c>
      <c r="C7081" t="s">
        <v>24</v>
      </c>
      <c r="D7081" s="9">
        <v>35276</v>
      </c>
      <c r="E7081" t="s">
        <v>1164</v>
      </c>
    </row>
    <row r="7082" spans="1:5">
      <c r="A7082" t="s">
        <v>7452</v>
      </c>
      <c r="B7082">
        <v>10009067561</v>
      </c>
      <c r="C7082" t="s">
        <v>362</v>
      </c>
      <c r="D7082" s="9">
        <v>35410</v>
      </c>
      <c r="E7082" t="s">
        <v>1164</v>
      </c>
    </row>
    <row r="7083" spans="1:5">
      <c r="A7083" t="s">
        <v>7453</v>
      </c>
      <c r="B7083">
        <v>10014432974</v>
      </c>
      <c r="C7083" t="s">
        <v>24</v>
      </c>
      <c r="D7083" s="9">
        <v>35663</v>
      </c>
      <c r="E7083" t="s">
        <v>1164</v>
      </c>
    </row>
    <row r="7084" spans="1:5">
      <c r="A7084" t="s">
        <v>7454</v>
      </c>
      <c r="B7084">
        <v>10011207625</v>
      </c>
      <c r="C7084" t="s">
        <v>1285</v>
      </c>
      <c r="D7084" s="9">
        <v>34326</v>
      </c>
      <c r="E7084" t="s">
        <v>1164</v>
      </c>
    </row>
    <row r="7085" spans="1:5">
      <c r="A7085" t="s">
        <v>1703</v>
      </c>
      <c r="B7085">
        <v>10062431305</v>
      </c>
      <c r="C7085" t="s">
        <v>148</v>
      </c>
      <c r="D7085" s="9">
        <v>34306</v>
      </c>
      <c r="E7085" t="s">
        <v>1162</v>
      </c>
    </row>
    <row r="7086" spans="1:5">
      <c r="A7086" t="s">
        <v>1797</v>
      </c>
      <c r="B7086">
        <v>10077024448</v>
      </c>
      <c r="C7086" t="s">
        <v>54</v>
      </c>
      <c r="D7086" s="9">
        <v>37418</v>
      </c>
      <c r="E7086" t="s">
        <v>1164</v>
      </c>
    </row>
    <row r="7087" spans="1:5">
      <c r="A7087" t="s">
        <v>7457</v>
      </c>
      <c r="B7087">
        <v>10015372662</v>
      </c>
      <c r="C7087" t="s">
        <v>28</v>
      </c>
      <c r="D7087" s="9">
        <v>32646</v>
      </c>
      <c r="E7087" t="s">
        <v>1164</v>
      </c>
    </row>
    <row r="7088" spans="1:5">
      <c r="A7088" t="s">
        <v>7458</v>
      </c>
      <c r="B7088">
        <v>10015972345</v>
      </c>
      <c r="C7088" t="s">
        <v>1296</v>
      </c>
      <c r="D7088" s="9">
        <v>35991</v>
      </c>
      <c r="E7088" t="s">
        <v>1164</v>
      </c>
    </row>
    <row r="7089" spans="1:5">
      <c r="A7089" t="s">
        <v>7459</v>
      </c>
      <c r="B7089">
        <v>10010962903</v>
      </c>
      <c r="C7089" t="s">
        <v>28</v>
      </c>
      <c r="D7089" s="9">
        <v>35452</v>
      </c>
      <c r="E7089" t="s">
        <v>1164</v>
      </c>
    </row>
    <row r="7090" spans="1:5">
      <c r="A7090" t="s">
        <v>4179</v>
      </c>
      <c r="B7090">
        <v>10010687562</v>
      </c>
      <c r="C7090" t="s">
        <v>162</v>
      </c>
      <c r="D7090" s="9">
        <v>35314</v>
      </c>
      <c r="E7090" t="s">
        <v>1164</v>
      </c>
    </row>
    <row r="7091" spans="1:5">
      <c r="A7091" t="s">
        <v>7461</v>
      </c>
      <c r="B7091">
        <v>10014045984</v>
      </c>
      <c r="C7091" t="s">
        <v>205</v>
      </c>
      <c r="D7091" s="9">
        <v>35210</v>
      </c>
      <c r="E7091" t="s">
        <v>1164</v>
      </c>
    </row>
    <row r="7092" spans="1:5">
      <c r="A7092" t="s">
        <v>7462</v>
      </c>
      <c r="B7092">
        <v>10015643656</v>
      </c>
      <c r="C7092" t="s">
        <v>478</v>
      </c>
      <c r="D7092" s="9">
        <v>35964</v>
      </c>
      <c r="E7092" t="s">
        <v>1164</v>
      </c>
    </row>
    <row r="7093" spans="1:5">
      <c r="A7093" t="s">
        <v>6975</v>
      </c>
      <c r="B7093">
        <v>10009689876</v>
      </c>
      <c r="C7093" t="s">
        <v>54</v>
      </c>
      <c r="D7093" s="9">
        <v>35369</v>
      </c>
      <c r="E7093" t="s">
        <v>1164</v>
      </c>
    </row>
    <row r="7094" spans="1:5">
      <c r="A7094" t="s">
        <v>7464</v>
      </c>
      <c r="B7094">
        <v>10007764125</v>
      </c>
      <c r="C7094" t="s">
        <v>26</v>
      </c>
      <c r="D7094" s="9">
        <v>34094</v>
      </c>
      <c r="E7094" t="s">
        <v>1162</v>
      </c>
    </row>
    <row r="7095" spans="1:5">
      <c r="A7095" t="s">
        <v>7465</v>
      </c>
      <c r="B7095">
        <v>10007052385</v>
      </c>
      <c r="C7095" t="s">
        <v>76</v>
      </c>
      <c r="D7095" s="9">
        <v>33500</v>
      </c>
      <c r="E7095" t="s">
        <v>1162</v>
      </c>
    </row>
    <row r="7096" spans="1:5">
      <c r="A7096" t="s">
        <v>7466</v>
      </c>
      <c r="B7096">
        <v>10014615759</v>
      </c>
      <c r="C7096" t="s">
        <v>1296</v>
      </c>
      <c r="D7096" s="9">
        <v>35462</v>
      </c>
      <c r="E7096" t="s">
        <v>1164</v>
      </c>
    </row>
    <row r="7097" spans="1:5">
      <c r="A7097" t="s">
        <v>7467</v>
      </c>
      <c r="B7097">
        <v>10018110789</v>
      </c>
      <c r="C7097" t="s">
        <v>111</v>
      </c>
      <c r="D7097" s="9">
        <v>26706</v>
      </c>
      <c r="E7097" t="s">
        <v>1162</v>
      </c>
    </row>
    <row r="7098" spans="1:5">
      <c r="A7098" t="s">
        <v>7468</v>
      </c>
      <c r="B7098">
        <v>10011140735</v>
      </c>
      <c r="C7098" t="s">
        <v>22</v>
      </c>
      <c r="D7098" s="9">
        <v>35852</v>
      </c>
      <c r="E7098" t="s">
        <v>1162</v>
      </c>
    </row>
    <row r="7099" spans="1:5">
      <c r="A7099" t="s">
        <v>7469</v>
      </c>
      <c r="B7099">
        <v>10005826751</v>
      </c>
      <c r="C7099" t="s">
        <v>35</v>
      </c>
      <c r="D7099" s="9">
        <v>29172</v>
      </c>
      <c r="E7099" t="s">
        <v>1164</v>
      </c>
    </row>
    <row r="7100" spans="1:5">
      <c r="A7100" t="s">
        <v>7470</v>
      </c>
      <c r="B7100">
        <v>10009865688</v>
      </c>
      <c r="C7100" t="s">
        <v>35</v>
      </c>
      <c r="D7100" s="9">
        <v>34733</v>
      </c>
      <c r="E7100" t="s">
        <v>1164</v>
      </c>
    </row>
    <row r="7101" spans="1:5">
      <c r="A7101" t="s">
        <v>7471</v>
      </c>
      <c r="B7101">
        <v>10015145017</v>
      </c>
      <c r="C7101" t="s">
        <v>222</v>
      </c>
      <c r="D7101" s="9">
        <v>35446</v>
      </c>
      <c r="E7101" t="s">
        <v>1164</v>
      </c>
    </row>
    <row r="7102" spans="1:5">
      <c r="A7102" t="s">
        <v>6856</v>
      </c>
      <c r="B7102">
        <v>10008975009</v>
      </c>
      <c r="C7102" t="s">
        <v>40</v>
      </c>
      <c r="D7102" s="9">
        <v>34551</v>
      </c>
      <c r="E7102" t="s">
        <v>1164</v>
      </c>
    </row>
    <row r="7103" spans="1:5">
      <c r="A7103" t="s">
        <v>7473</v>
      </c>
      <c r="B7103">
        <v>10015971739</v>
      </c>
      <c r="C7103" t="s">
        <v>1296</v>
      </c>
      <c r="D7103" s="9">
        <v>36134</v>
      </c>
      <c r="E7103" t="s">
        <v>1164</v>
      </c>
    </row>
    <row r="7104" spans="1:5">
      <c r="A7104" t="s">
        <v>7805</v>
      </c>
      <c r="B7104">
        <v>10016208579</v>
      </c>
      <c r="C7104" t="s">
        <v>162</v>
      </c>
      <c r="D7104" s="9">
        <v>32049</v>
      </c>
      <c r="E7104" t="s">
        <v>1164</v>
      </c>
    </row>
    <row r="7105" spans="1:5">
      <c r="A7105" t="s">
        <v>7475</v>
      </c>
      <c r="B7105">
        <v>10010179728</v>
      </c>
      <c r="C7105" t="s">
        <v>28</v>
      </c>
      <c r="D7105" s="9">
        <v>35522</v>
      </c>
      <c r="E7105" t="s">
        <v>1164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1162</v>
      </c>
    </row>
    <row r="7107" spans="1:5">
      <c r="A7107" t="s">
        <v>7477</v>
      </c>
      <c r="B7107">
        <v>10009485368</v>
      </c>
      <c r="C7107" t="s">
        <v>76</v>
      </c>
      <c r="D7107" s="9">
        <v>33555</v>
      </c>
      <c r="E7107" t="s">
        <v>1162</v>
      </c>
    </row>
    <row r="7108" spans="1:5">
      <c r="A7108" t="s">
        <v>6322</v>
      </c>
      <c r="B7108">
        <v>10009201442</v>
      </c>
      <c r="C7108" t="s">
        <v>162</v>
      </c>
      <c r="D7108" s="9">
        <v>33248</v>
      </c>
      <c r="E7108" t="s">
        <v>1164</v>
      </c>
    </row>
    <row r="7109" spans="1:5">
      <c r="A7109" t="s">
        <v>7479</v>
      </c>
      <c r="B7109">
        <v>10023899164</v>
      </c>
      <c r="C7109" t="s">
        <v>111</v>
      </c>
      <c r="D7109" s="9">
        <v>36173</v>
      </c>
      <c r="E7109" t="s">
        <v>1164</v>
      </c>
    </row>
    <row r="7110" spans="1:5">
      <c r="A7110" t="s">
        <v>7480</v>
      </c>
      <c r="B7110">
        <v>10010187711</v>
      </c>
      <c r="C7110" t="s">
        <v>24</v>
      </c>
      <c r="D7110" s="9">
        <v>35431</v>
      </c>
      <c r="E7110" t="s">
        <v>1164</v>
      </c>
    </row>
    <row r="7111" spans="1:5">
      <c r="A7111" t="s">
        <v>7481</v>
      </c>
      <c r="B7111">
        <v>10010188317</v>
      </c>
      <c r="C7111" t="s">
        <v>24</v>
      </c>
      <c r="D7111" s="9">
        <v>35679</v>
      </c>
      <c r="E7111" t="s">
        <v>1164</v>
      </c>
    </row>
    <row r="7112" spans="1:5">
      <c r="A7112" t="s">
        <v>7482</v>
      </c>
      <c r="B7112">
        <v>10009158905</v>
      </c>
      <c r="C7112" t="s">
        <v>61</v>
      </c>
      <c r="D7112" s="9">
        <v>35093</v>
      </c>
      <c r="E7112" t="s">
        <v>1164</v>
      </c>
    </row>
    <row r="7113" spans="1:5">
      <c r="A7113" t="s">
        <v>7483</v>
      </c>
      <c r="B7113">
        <v>10053242068</v>
      </c>
      <c r="C7113" t="s">
        <v>2321</v>
      </c>
      <c r="D7113" s="9">
        <v>35915</v>
      </c>
      <c r="E7113" t="s">
        <v>1162</v>
      </c>
    </row>
    <row r="7114" spans="1:5">
      <c r="A7114" t="s">
        <v>6441</v>
      </c>
      <c r="B7114">
        <v>10007891740</v>
      </c>
      <c r="C7114" t="s">
        <v>196</v>
      </c>
      <c r="D7114" s="9">
        <v>34034</v>
      </c>
      <c r="E7114" t="s">
        <v>1164</v>
      </c>
    </row>
    <row r="7115" spans="1:5">
      <c r="A7115" t="s">
        <v>7485</v>
      </c>
      <c r="B7115">
        <v>10061301556</v>
      </c>
      <c r="C7115" t="s">
        <v>102</v>
      </c>
      <c r="D7115" s="9">
        <v>28380</v>
      </c>
      <c r="E7115" t="s">
        <v>1164</v>
      </c>
    </row>
    <row r="7116" spans="1:5">
      <c r="A7116" t="s">
        <v>7486</v>
      </c>
      <c r="B7116">
        <v>10012305644</v>
      </c>
      <c r="C7116" t="s">
        <v>1296</v>
      </c>
      <c r="D7116" s="9">
        <v>32859</v>
      </c>
      <c r="E7116" t="s">
        <v>1164</v>
      </c>
    </row>
    <row r="7117" spans="1:5">
      <c r="A7117" t="s">
        <v>7487</v>
      </c>
      <c r="B7117">
        <v>10015966685</v>
      </c>
      <c r="C7117" t="s">
        <v>851</v>
      </c>
      <c r="D7117" s="9">
        <v>35860</v>
      </c>
      <c r="E7117" t="s">
        <v>1164</v>
      </c>
    </row>
    <row r="7118" spans="1:5">
      <c r="A7118" t="s">
        <v>7488</v>
      </c>
      <c r="B7118">
        <v>10015971537</v>
      </c>
      <c r="C7118" t="s">
        <v>1296</v>
      </c>
      <c r="D7118" s="9">
        <v>35954</v>
      </c>
      <c r="E7118" t="s">
        <v>1164</v>
      </c>
    </row>
    <row r="7119" spans="1:5">
      <c r="A7119" t="s">
        <v>7489</v>
      </c>
      <c r="B7119">
        <v>10015972951</v>
      </c>
      <c r="C7119" t="s">
        <v>1296</v>
      </c>
      <c r="D7119" s="9">
        <v>35785</v>
      </c>
      <c r="E7119" t="s">
        <v>1164</v>
      </c>
    </row>
    <row r="7120" spans="1:5">
      <c r="A7120" t="s">
        <v>7490</v>
      </c>
      <c r="B7120">
        <v>10015973153</v>
      </c>
      <c r="C7120" t="s">
        <v>1296</v>
      </c>
      <c r="D7120" s="9">
        <v>35835</v>
      </c>
      <c r="E7120" t="s">
        <v>1164</v>
      </c>
    </row>
    <row r="7121" spans="1:5">
      <c r="A7121" t="s">
        <v>6684</v>
      </c>
      <c r="B7121">
        <v>10034993439</v>
      </c>
      <c r="C7121" t="s">
        <v>196</v>
      </c>
      <c r="D7121" s="9">
        <v>36844</v>
      </c>
      <c r="E7121" t="s">
        <v>1162</v>
      </c>
    </row>
    <row r="7122" spans="1:5">
      <c r="A7122" t="s">
        <v>6135</v>
      </c>
      <c r="B7122">
        <v>10008865881</v>
      </c>
      <c r="C7122" t="s">
        <v>54</v>
      </c>
      <c r="D7122" s="9">
        <v>35357</v>
      </c>
      <c r="E7122" t="s">
        <v>1162</v>
      </c>
    </row>
    <row r="7123" spans="1:5">
      <c r="A7123" t="s">
        <v>3078</v>
      </c>
      <c r="B7123">
        <v>10009228219</v>
      </c>
      <c r="C7123" t="s">
        <v>54</v>
      </c>
      <c r="D7123" s="9">
        <v>35134</v>
      </c>
      <c r="E7123" t="s">
        <v>1164</v>
      </c>
    </row>
    <row r="7124" spans="1:5">
      <c r="A7124" t="s">
        <v>7493</v>
      </c>
      <c r="B7124">
        <v>10061249218</v>
      </c>
      <c r="C7124" t="s">
        <v>54</v>
      </c>
      <c r="D7124" s="9">
        <v>28783</v>
      </c>
      <c r="E7124" t="s">
        <v>1164</v>
      </c>
    </row>
    <row r="7125" spans="1:5">
      <c r="A7125" t="s">
        <v>6162</v>
      </c>
      <c r="B7125">
        <v>10008937522</v>
      </c>
      <c r="C7125" t="s">
        <v>54</v>
      </c>
      <c r="D7125" s="9">
        <v>33986</v>
      </c>
      <c r="E7125" t="s">
        <v>1164</v>
      </c>
    </row>
    <row r="7126" spans="1:5">
      <c r="A7126" t="s">
        <v>5396</v>
      </c>
      <c r="B7126">
        <v>10005497961</v>
      </c>
      <c r="C7126" t="s">
        <v>54</v>
      </c>
      <c r="D7126" s="9">
        <v>32620</v>
      </c>
      <c r="E7126" t="s">
        <v>1164</v>
      </c>
    </row>
    <row r="7127" spans="1:5">
      <c r="A7127" t="s">
        <v>7496</v>
      </c>
      <c r="B7127">
        <v>10011142957</v>
      </c>
      <c r="C7127" t="s">
        <v>76</v>
      </c>
      <c r="D7127" s="9">
        <v>36022</v>
      </c>
      <c r="E7127" t="s">
        <v>1164</v>
      </c>
    </row>
    <row r="7128" spans="1:5">
      <c r="A7128" t="s">
        <v>7497</v>
      </c>
      <c r="B7128">
        <v>10008936411</v>
      </c>
      <c r="C7128" t="s">
        <v>35</v>
      </c>
      <c r="D7128" s="9">
        <v>33324</v>
      </c>
      <c r="E7128" t="s">
        <v>1164</v>
      </c>
    </row>
    <row r="7129" spans="1:5">
      <c r="A7129" t="s">
        <v>7498</v>
      </c>
      <c r="B7129">
        <v>10015386709</v>
      </c>
      <c r="C7129" t="s">
        <v>35</v>
      </c>
      <c r="D7129" s="9">
        <v>34588</v>
      </c>
      <c r="E7129" t="s">
        <v>1164</v>
      </c>
    </row>
    <row r="7130" spans="1:5">
      <c r="A7130" t="s">
        <v>7499</v>
      </c>
      <c r="B7130">
        <v>10006072180</v>
      </c>
      <c r="C7130" t="s">
        <v>140</v>
      </c>
      <c r="D7130" s="9">
        <v>28748</v>
      </c>
      <c r="E7130" t="s">
        <v>1164</v>
      </c>
    </row>
    <row r="7131" spans="1:5">
      <c r="A7131" t="s">
        <v>7500</v>
      </c>
      <c r="B7131">
        <v>10008719876</v>
      </c>
      <c r="C7131" t="s">
        <v>28</v>
      </c>
      <c r="D7131" s="9">
        <v>34596</v>
      </c>
      <c r="E7131" t="s">
        <v>1164</v>
      </c>
    </row>
    <row r="7132" spans="1:5">
      <c r="A7132" t="s">
        <v>3571</v>
      </c>
      <c r="B7132">
        <v>10050672578</v>
      </c>
      <c r="C7132" t="s">
        <v>162</v>
      </c>
      <c r="D7132" s="9">
        <v>34095</v>
      </c>
      <c r="E7132" t="s">
        <v>1164</v>
      </c>
    </row>
    <row r="7133" spans="1:5">
      <c r="A7133" t="s">
        <v>7502</v>
      </c>
      <c r="B7133">
        <v>10003048814</v>
      </c>
      <c r="C7133" t="s">
        <v>102</v>
      </c>
      <c r="D7133" s="9">
        <v>23429</v>
      </c>
      <c r="E7133" t="s">
        <v>1164</v>
      </c>
    </row>
    <row r="7134" spans="1:5">
      <c r="A7134" t="s">
        <v>7503</v>
      </c>
      <c r="B7134">
        <v>10011206312</v>
      </c>
      <c r="C7134" t="s">
        <v>102</v>
      </c>
      <c r="D7134" s="9">
        <v>30138</v>
      </c>
      <c r="E7134" t="s">
        <v>1164</v>
      </c>
    </row>
    <row r="7135" spans="1:5">
      <c r="A7135" t="s">
        <v>7504</v>
      </c>
      <c r="B7135">
        <v>10007229514</v>
      </c>
      <c r="C7135" t="s">
        <v>33</v>
      </c>
      <c r="D7135" s="9">
        <v>34138</v>
      </c>
      <c r="E7135" t="s">
        <v>1164</v>
      </c>
    </row>
    <row r="7136" spans="1:5">
      <c r="A7136" t="s">
        <v>7505</v>
      </c>
      <c r="B7136">
        <v>10008660969</v>
      </c>
      <c r="C7136" t="s">
        <v>1650</v>
      </c>
      <c r="D7136" s="9">
        <v>34934</v>
      </c>
      <c r="E7136" t="s">
        <v>1164</v>
      </c>
    </row>
    <row r="7137" spans="1:5">
      <c r="A7137" t="s">
        <v>7506</v>
      </c>
      <c r="B7137">
        <v>10009639356</v>
      </c>
      <c r="C7137" t="s">
        <v>1650</v>
      </c>
      <c r="D7137" s="9">
        <v>35453</v>
      </c>
      <c r="E7137" t="s">
        <v>1164</v>
      </c>
    </row>
    <row r="7138" spans="1:5">
      <c r="A7138" t="s">
        <v>4807</v>
      </c>
      <c r="B7138">
        <v>10063166582</v>
      </c>
      <c r="C7138" t="s">
        <v>148</v>
      </c>
      <c r="D7138" s="9">
        <v>35939</v>
      </c>
      <c r="E7138" t="s">
        <v>1162</v>
      </c>
    </row>
    <row r="7139" spans="1:5">
      <c r="A7139" t="s">
        <v>6029</v>
      </c>
      <c r="B7139">
        <v>10071596892</v>
      </c>
      <c r="C7139" t="s">
        <v>148</v>
      </c>
      <c r="D7139" s="9">
        <v>18901</v>
      </c>
      <c r="E7139" t="s">
        <v>1162</v>
      </c>
    </row>
    <row r="7140" spans="1:5">
      <c r="A7140" t="s">
        <v>7509</v>
      </c>
      <c r="B7140">
        <v>10008713715</v>
      </c>
      <c r="C7140" t="s">
        <v>490</v>
      </c>
      <c r="D7140" s="9">
        <v>34658</v>
      </c>
      <c r="E7140" t="s">
        <v>1164</v>
      </c>
    </row>
    <row r="7141" spans="1:5">
      <c r="A7141" t="s">
        <v>7510</v>
      </c>
      <c r="B7141">
        <v>10002675059</v>
      </c>
      <c r="C7141" t="s">
        <v>210</v>
      </c>
      <c r="D7141" s="9">
        <v>29485</v>
      </c>
      <c r="E7141" t="s">
        <v>1164</v>
      </c>
    </row>
    <row r="7142" spans="1:5">
      <c r="A7142" t="s">
        <v>7511</v>
      </c>
      <c r="B7142">
        <v>10008951161</v>
      </c>
      <c r="C7142" t="s">
        <v>152</v>
      </c>
      <c r="D7142" s="9">
        <v>34659</v>
      </c>
      <c r="E7142" t="s">
        <v>1164</v>
      </c>
    </row>
    <row r="7143" spans="1:5">
      <c r="A7143" t="s">
        <v>7512</v>
      </c>
      <c r="B7143">
        <v>10005474420</v>
      </c>
      <c r="C7143" t="s">
        <v>143</v>
      </c>
      <c r="D7143" s="9">
        <v>31691</v>
      </c>
      <c r="E7143" t="s">
        <v>1164</v>
      </c>
    </row>
    <row r="7144" spans="1:5">
      <c r="A7144" t="s">
        <v>4791</v>
      </c>
      <c r="B7144">
        <v>10061972674</v>
      </c>
      <c r="C7144" t="s">
        <v>148</v>
      </c>
      <c r="D7144" s="9">
        <v>32112</v>
      </c>
      <c r="E7144" t="s">
        <v>1164</v>
      </c>
    </row>
    <row r="7145" spans="1:5">
      <c r="A7145" t="s">
        <v>7514</v>
      </c>
      <c r="B7145">
        <v>10007407144</v>
      </c>
      <c r="C7145" t="s">
        <v>205</v>
      </c>
      <c r="D7145" s="9">
        <v>31050</v>
      </c>
      <c r="E7145" t="s">
        <v>1164</v>
      </c>
    </row>
    <row r="7146" spans="1:5">
      <c r="A7146" t="s">
        <v>7515</v>
      </c>
      <c r="B7146">
        <v>10002442865</v>
      </c>
      <c r="C7146" t="s">
        <v>76</v>
      </c>
      <c r="D7146" s="9">
        <v>30969</v>
      </c>
      <c r="E7146" t="s">
        <v>1162</v>
      </c>
    </row>
    <row r="7147" spans="1:5">
      <c r="A7147" t="s">
        <v>7516</v>
      </c>
      <c r="B7147">
        <v>10007052486</v>
      </c>
      <c r="C7147" t="s">
        <v>76</v>
      </c>
      <c r="D7147" s="9">
        <v>33344</v>
      </c>
      <c r="E7147" t="s">
        <v>1162</v>
      </c>
    </row>
    <row r="7148" spans="1:5">
      <c r="A7148" t="s">
        <v>7517</v>
      </c>
      <c r="B7148">
        <v>10009671385</v>
      </c>
      <c r="C7148" t="s">
        <v>152</v>
      </c>
      <c r="D7148" s="9">
        <v>35360</v>
      </c>
      <c r="E7148" t="s">
        <v>1164</v>
      </c>
    </row>
    <row r="7149" spans="1:5">
      <c r="A7149" t="s">
        <v>7518</v>
      </c>
      <c r="B7149">
        <v>10006059652</v>
      </c>
      <c r="C7149" t="s">
        <v>42</v>
      </c>
      <c r="D7149" s="9">
        <v>26634</v>
      </c>
      <c r="E7149" t="s">
        <v>1164</v>
      </c>
    </row>
    <row r="7150" spans="1:5">
      <c r="A7150" t="s">
        <v>7519</v>
      </c>
      <c r="B7150">
        <v>10003378210</v>
      </c>
      <c r="C7150" t="s">
        <v>254</v>
      </c>
      <c r="D7150" s="9">
        <v>31702</v>
      </c>
      <c r="E7150" t="s">
        <v>1164</v>
      </c>
    </row>
    <row r="7151" spans="1:5">
      <c r="A7151" t="s">
        <v>7520</v>
      </c>
      <c r="B7151">
        <v>10010746166</v>
      </c>
      <c r="C7151" t="s">
        <v>42</v>
      </c>
      <c r="D7151" s="9">
        <v>34702</v>
      </c>
      <c r="E7151" t="s">
        <v>1164</v>
      </c>
    </row>
    <row r="7152" spans="1:5">
      <c r="A7152" t="s">
        <v>7521</v>
      </c>
      <c r="B7152">
        <v>10005969928</v>
      </c>
      <c r="C7152" t="s">
        <v>22</v>
      </c>
      <c r="D7152" s="9">
        <v>33052</v>
      </c>
      <c r="E7152" t="s">
        <v>1164</v>
      </c>
    </row>
    <row r="7153" spans="1:5">
      <c r="A7153" t="s">
        <v>1779</v>
      </c>
      <c r="B7153">
        <v>10116102920</v>
      </c>
      <c r="C7153" t="s">
        <v>54</v>
      </c>
      <c r="D7153" s="9">
        <v>37439</v>
      </c>
      <c r="E7153" t="s">
        <v>1164</v>
      </c>
    </row>
    <row r="7154" spans="1:5">
      <c r="A7154" t="s">
        <v>7523</v>
      </c>
      <c r="B7154">
        <v>10005415816</v>
      </c>
      <c r="C7154" t="s">
        <v>42</v>
      </c>
      <c r="D7154" s="9">
        <v>30835</v>
      </c>
      <c r="E7154" t="s">
        <v>1164</v>
      </c>
    </row>
    <row r="7155" spans="1:5">
      <c r="A7155" t="s">
        <v>7524</v>
      </c>
      <c r="B7155">
        <v>10010934106</v>
      </c>
      <c r="C7155" t="s">
        <v>30</v>
      </c>
      <c r="D7155" s="9">
        <v>33627</v>
      </c>
      <c r="E7155" t="s">
        <v>1164</v>
      </c>
    </row>
    <row r="7156" spans="1:5">
      <c r="A7156" t="s">
        <v>7525</v>
      </c>
      <c r="B7156">
        <v>10010639163</v>
      </c>
      <c r="C7156" t="s">
        <v>30</v>
      </c>
      <c r="D7156" s="9">
        <v>34513</v>
      </c>
      <c r="E7156" t="s">
        <v>1164</v>
      </c>
    </row>
    <row r="7157" spans="1:5">
      <c r="A7157" t="s">
        <v>1928</v>
      </c>
      <c r="B7157">
        <v>10118576420</v>
      </c>
      <c r="C7157" t="s">
        <v>162</v>
      </c>
      <c r="D7157" s="9">
        <v>31651</v>
      </c>
      <c r="E7157" t="s">
        <v>1164</v>
      </c>
    </row>
    <row r="7158" spans="1:5">
      <c r="A7158" t="s">
        <v>7527</v>
      </c>
      <c r="B7158">
        <v>10008961063</v>
      </c>
      <c r="C7158" t="s">
        <v>26</v>
      </c>
      <c r="D7158" s="9">
        <v>34574</v>
      </c>
      <c r="E7158" t="s">
        <v>1164</v>
      </c>
    </row>
    <row r="7159" spans="1:5">
      <c r="A7159" t="s">
        <v>6490</v>
      </c>
      <c r="B7159">
        <v>10051903165</v>
      </c>
      <c r="C7159" t="s">
        <v>148</v>
      </c>
      <c r="D7159" s="9">
        <v>36024</v>
      </c>
      <c r="E7159" t="s">
        <v>1162</v>
      </c>
    </row>
    <row r="7160" spans="1:5">
      <c r="A7160" t="s">
        <v>7529</v>
      </c>
      <c r="B7160">
        <v>10007846573</v>
      </c>
      <c r="C7160" t="s">
        <v>42</v>
      </c>
      <c r="D7160" s="9">
        <v>34371</v>
      </c>
      <c r="E7160" t="s">
        <v>1164</v>
      </c>
    </row>
    <row r="7161" spans="1:5">
      <c r="A7161" t="s">
        <v>7530</v>
      </c>
      <c r="B7161">
        <v>10010820534</v>
      </c>
      <c r="C7161" t="s">
        <v>2994</v>
      </c>
      <c r="D7161" s="9">
        <v>35292</v>
      </c>
      <c r="E7161" t="s">
        <v>1164</v>
      </c>
    </row>
    <row r="7162" spans="1:5">
      <c r="A7162" t="s">
        <v>7531</v>
      </c>
      <c r="B7162">
        <v>10010820635</v>
      </c>
      <c r="C7162" t="s">
        <v>143</v>
      </c>
      <c r="D7162" s="9">
        <v>27588</v>
      </c>
      <c r="E7162" t="s">
        <v>1162</v>
      </c>
    </row>
    <row r="7163" spans="1:5">
      <c r="A7163" t="s">
        <v>7532</v>
      </c>
      <c r="B7163">
        <v>10010643914</v>
      </c>
      <c r="C7163" t="s">
        <v>718</v>
      </c>
      <c r="D7163" s="9">
        <v>35128</v>
      </c>
      <c r="E7163" t="s">
        <v>1162</v>
      </c>
    </row>
    <row r="7164" spans="1:5">
      <c r="A7164" t="s">
        <v>7533</v>
      </c>
      <c r="B7164">
        <v>10010083233</v>
      </c>
      <c r="C7164" t="s">
        <v>362</v>
      </c>
      <c r="D7164" s="9">
        <v>30056</v>
      </c>
      <c r="E7164" t="s">
        <v>1164</v>
      </c>
    </row>
    <row r="7165" spans="1:5">
      <c r="A7165" t="s">
        <v>4794</v>
      </c>
      <c r="B7165">
        <v>10063857811</v>
      </c>
      <c r="C7165" t="s">
        <v>162</v>
      </c>
      <c r="D7165" s="9">
        <v>36799</v>
      </c>
      <c r="E7165" t="s">
        <v>1164</v>
      </c>
    </row>
    <row r="7166" spans="1:5">
      <c r="A7166" t="s">
        <v>7535</v>
      </c>
      <c r="B7166">
        <v>10006307711</v>
      </c>
      <c r="C7166" t="s">
        <v>152</v>
      </c>
      <c r="D7166" s="9">
        <v>30790</v>
      </c>
      <c r="E7166" t="s">
        <v>1164</v>
      </c>
    </row>
    <row r="7167" spans="1:5">
      <c r="A7167" t="s">
        <v>7536</v>
      </c>
      <c r="B7167">
        <v>10010736264</v>
      </c>
      <c r="C7167" t="s">
        <v>176</v>
      </c>
      <c r="D7167" s="9">
        <v>32679</v>
      </c>
      <c r="E7167" t="s">
        <v>1162</v>
      </c>
    </row>
    <row r="7168" spans="1:5">
      <c r="A7168" t="s">
        <v>7537</v>
      </c>
      <c r="B7168">
        <v>10010195185</v>
      </c>
      <c r="C7168" t="s">
        <v>30</v>
      </c>
      <c r="D7168" s="9">
        <v>34607</v>
      </c>
      <c r="E7168" t="s">
        <v>1164</v>
      </c>
    </row>
    <row r="7169" spans="1:5">
      <c r="A7169" t="s">
        <v>7538</v>
      </c>
      <c r="B7169">
        <v>10010736870</v>
      </c>
      <c r="C7169" t="s">
        <v>176</v>
      </c>
      <c r="D7169" s="9">
        <v>31840</v>
      </c>
      <c r="E7169" t="s">
        <v>1164</v>
      </c>
    </row>
    <row r="7170" spans="1:5">
      <c r="A7170" t="s">
        <v>2850</v>
      </c>
      <c r="B7170">
        <v>10061349349</v>
      </c>
      <c r="C7170" t="s">
        <v>54</v>
      </c>
      <c r="E7170" t="s">
        <v>1164</v>
      </c>
    </row>
    <row r="7171" spans="1:5">
      <c r="A7171" t="s">
        <v>7540</v>
      </c>
      <c r="B7171">
        <v>10010745762</v>
      </c>
      <c r="C7171" t="s">
        <v>42</v>
      </c>
      <c r="D7171" s="9">
        <v>34782</v>
      </c>
      <c r="E7171" t="s">
        <v>1164</v>
      </c>
    </row>
    <row r="7172" spans="1:5">
      <c r="A7172" t="s">
        <v>7541</v>
      </c>
      <c r="B7172">
        <v>10009158703</v>
      </c>
      <c r="C7172" t="s">
        <v>61</v>
      </c>
      <c r="D7172" s="9">
        <v>34947</v>
      </c>
      <c r="E7172" t="s">
        <v>1164</v>
      </c>
    </row>
    <row r="7173" spans="1:5">
      <c r="A7173" t="s">
        <v>7542</v>
      </c>
      <c r="B7173">
        <v>10010741621</v>
      </c>
      <c r="C7173" t="s">
        <v>56</v>
      </c>
      <c r="D7173" s="9">
        <v>35590</v>
      </c>
      <c r="E7173" t="s">
        <v>1164</v>
      </c>
    </row>
    <row r="7174" spans="1:5">
      <c r="A7174" t="s">
        <v>7543</v>
      </c>
      <c r="B7174">
        <v>10009352905</v>
      </c>
      <c r="C7174" t="s">
        <v>42</v>
      </c>
      <c r="D7174" s="9">
        <v>32953</v>
      </c>
      <c r="E7174" t="s">
        <v>1164</v>
      </c>
    </row>
    <row r="7175" spans="1:5">
      <c r="A7175" t="s">
        <v>7544</v>
      </c>
      <c r="B7175">
        <v>10009303593</v>
      </c>
      <c r="C7175" t="s">
        <v>176</v>
      </c>
      <c r="D7175" s="9">
        <v>29563</v>
      </c>
      <c r="E7175" t="s">
        <v>1164</v>
      </c>
    </row>
    <row r="7176" spans="1:5">
      <c r="A7176" t="s">
        <v>7545</v>
      </c>
      <c r="B7176">
        <v>10009592674</v>
      </c>
      <c r="C7176" t="s">
        <v>222</v>
      </c>
      <c r="D7176" s="9">
        <v>35712</v>
      </c>
      <c r="E7176" t="s">
        <v>1164</v>
      </c>
    </row>
    <row r="7177" spans="1:5">
      <c r="A7177" t="s">
        <v>7546</v>
      </c>
      <c r="B7177">
        <v>10010588643</v>
      </c>
      <c r="C7177" t="s">
        <v>362</v>
      </c>
      <c r="D7177" s="9">
        <v>30181</v>
      </c>
      <c r="E7177" t="s">
        <v>1164</v>
      </c>
    </row>
    <row r="7178" spans="1:5">
      <c r="A7178" t="s">
        <v>7547</v>
      </c>
      <c r="B7178">
        <v>10009212152</v>
      </c>
      <c r="C7178" t="s">
        <v>323</v>
      </c>
      <c r="D7178" s="9">
        <v>35173</v>
      </c>
      <c r="E7178" t="s">
        <v>1164</v>
      </c>
    </row>
    <row r="7179" spans="1:5">
      <c r="A7179" t="s">
        <v>7548</v>
      </c>
      <c r="B7179">
        <v>10009818202</v>
      </c>
      <c r="C7179" t="s">
        <v>56</v>
      </c>
      <c r="D7179" s="9">
        <v>35389</v>
      </c>
      <c r="E7179" t="s">
        <v>1162</v>
      </c>
    </row>
    <row r="7180" spans="1:5">
      <c r="A7180" t="s">
        <v>7549</v>
      </c>
      <c r="B7180">
        <v>10008735539</v>
      </c>
      <c r="C7180" t="s">
        <v>140</v>
      </c>
      <c r="D7180" s="9">
        <v>34085</v>
      </c>
      <c r="E7180" t="s">
        <v>1164</v>
      </c>
    </row>
    <row r="7181" spans="1:5">
      <c r="A7181" t="s">
        <v>7550</v>
      </c>
      <c r="B7181">
        <v>10010839631</v>
      </c>
      <c r="C7181" t="s">
        <v>42</v>
      </c>
      <c r="D7181" s="9">
        <v>32936</v>
      </c>
      <c r="E7181" t="s">
        <v>1164</v>
      </c>
    </row>
    <row r="7182" spans="1:5">
      <c r="A7182" t="s">
        <v>7551</v>
      </c>
      <c r="B7182">
        <v>10010586320</v>
      </c>
      <c r="C7182" t="s">
        <v>35</v>
      </c>
      <c r="D7182" s="9">
        <v>34579</v>
      </c>
      <c r="E7182" t="s">
        <v>1164</v>
      </c>
    </row>
    <row r="7183" spans="1:5">
      <c r="A7183" t="s">
        <v>7552</v>
      </c>
      <c r="B7183">
        <v>10006885263</v>
      </c>
      <c r="C7183" t="s">
        <v>222</v>
      </c>
      <c r="D7183" s="9">
        <v>33318</v>
      </c>
      <c r="E7183" t="s">
        <v>1164</v>
      </c>
    </row>
    <row r="7184" spans="1:5">
      <c r="A7184" t="s">
        <v>7553</v>
      </c>
      <c r="B7184">
        <v>10006843130</v>
      </c>
      <c r="C7184" t="s">
        <v>56</v>
      </c>
      <c r="D7184" s="9">
        <v>33579</v>
      </c>
      <c r="E7184" t="s">
        <v>1164</v>
      </c>
    </row>
    <row r="7185" spans="1:5">
      <c r="A7185" t="s">
        <v>7554</v>
      </c>
      <c r="B7185">
        <v>10004625567</v>
      </c>
      <c r="C7185" t="s">
        <v>22</v>
      </c>
      <c r="D7185" s="9">
        <v>31893</v>
      </c>
      <c r="E7185" t="s">
        <v>1164</v>
      </c>
    </row>
    <row r="7186" spans="1:5">
      <c r="A7186" t="s">
        <v>7555</v>
      </c>
      <c r="B7186">
        <v>10007723002</v>
      </c>
      <c r="C7186" t="s">
        <v>76</v>
      </c>
      <c r="D7186" s="9">
        <v>32144</v>
      </c>
      <c r="E7186" t="s">
        <v>1164</v>
      </c>
    </row>
    <row r="7187" spans="1:5">
      <c r="A7187" t="s">
        <v>7556</v>
      </c>
      <c r="B7187">
        <v>10008942673</v>
      </c>
      <c r="C7187" t="s">
        <v>205</v>
      </c>
      <c r="D7187" s="9">
        <v>33259</v>
      </c>
      <c r="E7187" t="s">
        <v>1164</v>
      </c>
    </row>
    <row r="7188" spans="1:5">
      <c r="A7188" t="s">
        <v>7557</v>
      </c>
      <c r="B7188">
        <v>10009693213</v>
      </c>
      <c r="C7188" t="s">
        <v>205</v>
      </c>
      <c r="D7188" s="9">
        <v>33807</v>
      </c>
      <c r="E7188" t="s">
        <v>1164</v>
      </c>
    </row>
    <row r="7189" spans="1:5">
      <c r="A7189" t="s">
        <v>7558</v>
      </c>
      <c r="B7189">
        <v>10011032520</v>
      </c>
      <c r="C7189" t="s">
        <v>33</v>
      </c>
      <c r="D7189" s="9">
        <v>30747</v>
      </c>
      <c r="E7189" t="s">
        <v>1164</v>
      </c>
    </row>
    <row r="7190" spans="1:5">
      <c r="A7190" t="s">
        <v>7559</v>
      </c>
      <c r="B7190">
        <v>10002998694</v>
      </c>
      <c r="C7190" t="s">
        <v>33</v>
      </c>
      <c r="D7190" s="9">
        <v>30238</v>
      </c>
      <c r="E7190" t="s">
        <v>1164</v>
      </c>
    </row>
    <row r="7191" spans="1:5">
      <c r="A7191" t="s">
        <v>7560</v>
      </c>
      <c r="B7191">
        <v>10010099906</v>
      </c>
      <c r="C7191" t="s">
        <v>143</v>
      </c>
      <c r="D7191" s="9">
        <v>34898</v>
      </c>
      <c r="E7191" t="s">
        <v>1162</v>
      </c>
    </row>
    <row r="7192" spans="1:5">
      <c r="A7192" t="s">
        <v>7561</v>
      </c>
      <c r="B7192">
        <v>10009988657</v>
      </c>
      <c r="C7192" t="s">
        <v>2367</v>
      </c>
      <c r="D7192" s="9">
        <v>35434</v>
      </c>
      <c r="E7192" t="s">
        <v>1164</v>
      </c>
    </row>
    <row r="7193" spans="1:5">
      <c r="A7193" t="s">
        <v>3699</v>
      </c>
      <c r="B7193">
        <v>10014389528</v>
      </c>
      <c r="C7193" t="s">
        <v>196</v>
      </c>
      <c r="D7193" s="9">
        <v>35619</v>
      </c>
      <c r="E7193" t="s">
        <v>1164</v>
      </c>
    </row>
    <row r="7194" spans="1:5">
      <c r="A7194" t="s">
        <v>7563</v>
      </c>
      <c r="B7194">
        <v>10008970561</v>
      </c>
      <c r="C7194" t="s">
        <v>478</v>
      </c>
      <c r="D7194" s="9">
        <v>34558</v>
      </c>
      <c r="E7194" t="s">
        <v>1162</v>
      </c>
    </row>
    <row r="7195" spans="1:5">
      <c r="A7195" t="s">
        <v>3132</v>
      </c>
      <c r="B7195">
        <v>10005994277</v>
      </c>
      <c r="C7195" t="s">
        <v>162</v>
      </c>
      <c r="D7195" s="9">
        <v>27051</v>
      </c>
      <c r="E7195" t="s">
        <v>1164</v>
      </c>
    </row>
    <row r="7196" spans="1:5">
      <c r="A7196" t="s">
        <v>4765</v>
      </c>
      <c r="B7196">
        <v>10088481360</v>
      </c>
      <c r="C7196" t="s">
        <v>162</v>
      </c>
      <c r="D7196" s="9">
        <v>38078</v>
      </c>
      <c r="E7196" t="s">
        <v>1162</v>
      </c>
    </row>
    <row r="7197" spans="1:5">
      <c r="A7197" t="s">
        <v>6317</v>
      </c>
      <c r="B7197">
        <v>10009706448</v>
      </c>
      <c r="C7197" t="s">
        <v>162</v>
      </c>
      <c r="D7197" s="9">
        <v>30109</v>
      </c>
      <c r="E7197" t="s">
        <v>1162</v>
      </c>
    </row>
    <row r="7198" spans="1:5">
      <c r="A7198" t="s">
        <v>5848</v>
      </c>
      <c r="B7198">
        <v>10082024695</v>
      </c>
      <c r="C7198" t="s">
        <v>162</v>
      </c>
      <c r="D7198" s="9">
        <v>24032</v>
      </c>
      <c r="E7198" t="s">
        <v>1162</v>
      </c>
    </row>
    <row r="7199" spans="1:5">
      <c r="A7199" t="s">
        <v>7568</v>
      </c>
      <c r="B7199">
        <v>10010690794</v>
      </c>
      <c r="C7199" t="s">
        <v>1296</v>
      </c>
      <c r="D7199" s="9">
        <v>35151</v>
      </c>
      <c r="E7199" t="s">
        <v>1164</v>
      </c>
    </row>
    <row r="7200" spans="1:5">
      <c r="A7200" t="s">
        <v>7569</v>
      </c>
      <c r="B7200">
        <v>10010856506</v>
      </c>
      <c r="C7200" t="s">
        <v>1296</v>
      </c>
      <c r="D7200" s="9">
        <v>35252</v>
      </c>
      <c r="E7200" t="s">
        <v>1164</v>
      </c>
    </row>
    <row r="7201" spans="1:5">
      <c r="A7201" t="s">
        <v>7851</v>
      </c>
      <c r="B7201">
        <v>10016202923</v>
      </c>
      <c r="C7201" t="s">
        <v>162</v>
      </c>
      <c r="D7201" s="9">
        <v>34781</v>
      </c>
      <c r="E7201" t="s">
        <v>1164</v>
      </c>
    </row>
    <row r="7202" spans="1:5">
      <c r="A7202" t="s">
        <v>7570</v>
      </c>
      <c r="B7202">
        <v>10010820736</v>
      </c>
      <c r="C7202" t="s">
        <v>102</v>
      </c>
      <c r="D7202" s="9">
        <v>35426</v>
      </c>
      <c r="E7202" t="s">
        <v>1164</v>
      </c>
    </row>
    <row r="7203" spans="1:5">
      <c r="A7203" t="s">
        <v>7571</v>
      </c>
      <c r="B7203">
        <v>10010820837</v>
      </c>
      <c r="C7203" t="s">
        <v>102</v>
      </c>
      <c r="D7203" s="9">
        <v>29507</v>
      </c>
      <c r="E7203" t="s">
        <v>1164</v>
      </c>
    </row>
    <row r="7204" spans="1:5">
      <c r="A7204" t="s">
        <v>7572</v>
      </c>
      <c r="B7204">
        <v>10010821039</v>
      </c>
      <c r="C7204" t="s">
        <v>102</v>
      </c>
      <c r="D7204" s="9">
        <v>26363</v>
      </c>
      <c r="E7204" t="s">
        <v>1164</v>
      </c>
    </row>
    <row r="7205" spans="1:5">
      <c r="A7205" t="s">
        <v>7573</v>
      </c>
      <c r="B7205">
        <v>10008967733</v>
      </c>
      <c r="C7205" t="s">
        <v>22</v>
      </c>
      <c r="D7205" s="9">
        <v>34560</v>
      </c>
      <c r="E7205" t="s">
        <v>1162</v>
      </c>
    </row>
    <row r="7206" spans="1:5">
      <c r="A7206" t="s">
        <v>7574</v>
      </c>
      <c r="B7206">
        <v>10007809288</v>
      </c>
      <c r="C7206" t="s">
        <v>100</v>
      </c>
      <c r="D7206" s="9">
        <v>34533</v>
      </c>
      <c r="E7206" t="s">
        <v>1164</v>
      </c>
    </row>
    <row r="7207" spans="1:5">
      <c r="A7207" t="s">
        <v>3969</v>
      </c>
      <c r="B7207">
        <v>10015194426</v>
      </c>
      <c r="C7207" t="s">
        <v>476</v>
      </c>
      <c r="D7207" s="9">
        <v>36048</v>
      </c>
      <c r="E7207" t="s">
        <v>1164</v>
      </c>
    </row>
    <row r="7208" spans="1:5">
      <c r="A7208" t="s">
        <v>7576</v>
      </c>
      <c r="B7208">
        <v>10010681502</v>
      </c>
      <c r="C7208" t="s">
        <v>140</v>
      </c>
      <c r="D7208" s="9">
        <v>31144</v>
      </c>
      <c r="E7208" t="s">
        <v>1162</v>
      </c>
    </row>
    <row r="7209" spans="1:5">
      <c r="A7209" t="s">
        <v>7577</v>
      </c>
      <c r="B7209">
        <v>10006271133</v>
      </c>
      <c r="C7209" t="s">
        <v>44</v>
      </c>
      <c r="D7209" s="9">
        <v>33535</v>
      </c>
      <c r="E7209" t="s">
        <v>1164</v>
      </c>
    </row>
    <row r="7210" spans="1:5">
      <c r="A7210" t="s">
        <v>7578</v>
      </c>
      <c r="B7210">
        <v>10010173058</v>
      </c>
      <c r="C7210" t="s">
        <v>44</v>
      </c>
      <c r="D7210" s="9">
        <v>35529</v>
      </c>
      <c r="E7210" t="s">
        <v>1164</v>
      </c>
    </row>
    <row r="7211" spans="1:5">
      <c r="A7211" t="s">
        <v>7579</v>
      </c>
      <c r="B7211">
        <v>10002234620</v>
      </c>
      <c r="C7211" t="s">
        <v>176</v>
      </c>
      <c r="D7211" s="9">
        <v>24285</v>
      </c>
      <c r="E7211" t="s">
        <v>1162</v>
      </c>
    </row>
    <row r="7212" spans="1:5">
      <c r="A7212" t="s">
        <v>7580</v>
      </c>
      <c r="B7212">
        <v>10007950041</v>
      </c>
      <c r="C7212" t="s">
        <v>35</v>
      </c>
      <c r="D7212" s="9">
        <v>34473</v>
      </c>
      <c r="E7212" t="s">
        <v>1162</v>
      </c>
    </row>
    <row r="7213" spans="1:5">
      <c r="A7213" t="s">
        <v>7581</v>
      </c>
      <c r="B7213">
        <v>10010584300</v>
      </c>
      <c r="C7213" t="s">
        <v>176</v>
      </c>
      <c r="D7213" s="9">
        <v>34218</v>
      </c>
      <c r="E7213" t="s">
        <v>1164</v>
      </c>
    </row>
    <row r="7214" spans="1:5">
      <c r="A7214" t="s">
        <v>7582</v>
      </c>
      <c r="B7214">
        <v>10061264877</v>
      </c>
      <c r="C7214" t="s">
        <v>35</v>
      </c>
      <c r="D7214" s="9">
        <v>35237</v>
      </c>
      <c r="E7214" t="s">
        <v>1164</v>
      </c>
    </row>
    <row r="7215" spans="1:5">
      <c r="A7215" t="s">
        <v>1723</v>
      </c>
      <c r="B7215">
        <v>10050433213</v>
      </c>
      <c r="C7215" t="s">
        <v>54</v>
      </c>
      <c r="D7215" s="9">
        <v>36183</v>
      </c>
      <c r="E7215" t="s">
        <v>1164</v>
      </c>
    </row>
    <row r="7216" spans="1:5">
      <c r="A7216" t="s">
        <v>2381</v>
      </c>
      <c r="B7216">
        <v>10010638052</v>
      </c>
      <c r="C7216" t="s">
        <v>54</v>
      </c>
      <c r="D7216" s="9">
        <v>35575</v>
      </c>
      <c r="E7216" t="s">
        <v>1164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1162</v>
      </c>
    </row>
    <row r="7218" spans="1:5">
      <c r="A7218" t="s">
        <v>4538</v>
      </c>
      <c r="B7218">
        <v>10084700784</v>
      </c>
      <c r="C7218" t="s">
        <v>162</v>
      </c>
      <c r="D7218" s="9">
        <v>34209</v>
      </c>
      <c r="E7218" t="s">
        <v>1162</v>
      </c>
    </row>
    <row r="7219" spans="1:5">
      <c r="A7219" t="s">
        <v>7587</v>
      </c>
      <c r="B7219">
        <v>10005527364</v>
      </c>
      <c r="C7219" t="s">
        <v>152</v>
      </c>
      <c r="D7219" s="9">
        <v>32010</v>
      </c>
      <c r="E7219" t="s">
        <v>1164</v>
      </c>
    </row>
    <row r="7220" spans="1:5">
      <c r="A7220" t="s">
        <v>7588</v>
      </c>
      <c r="B7220">
        <v>10009228421</v>
      </c>
      <c r="C7220" t="s">
        <v>152</v>
      </c>
      <c r="D7220" s="9">
        <v>35404</v>
      </c>
      <c r="E7220" t="s">
        <v>1164</v>
      </c>
    </row>
    <row r="7221" spans="1:5">
      <c r="A7221" t="s">
        <v>7589</v>
      </c>
      <c r="B7221">
        <v>10010919857</v>
      </c>
      <c r="C7221" t="s">
        <v>152</v>
      </c>
      <c r="D7221" s="9">
        <v>33671</v>
      </c>
      <c r="E7221" t="s">
        <v>1164</v>
      </c>
    </row>
    <row r="7222" spans="1:5">
      <c r="A7222" t="s">
        <v>7590</v>
      </c>
      <c r="B7222">
        <v>10010816591</v>
      </c>
      <c r="C7222" t="s">
        <v>222</v>
      </c>
      <c r="D7222" s="9">
        <v>35146</v>
      </c>
      <c r="E7222" t="s">
        <v>1164</v>
      </c>
    </row>
    <row r="7223" spans="1:5">
      <c r="A7223" t="s">
        <v>7591</v>
      </c>
      <c r="B7223">
        <v>10010838520</v>
      </c>
      <c r="C7223" t="s">
        <v>102</v>
      </c>
      <c r="D7223" s="9">
        <v>29307</v>
      </c>
      <c r="E7223" t="s">
        <v>1164</v>
      </c>
    </row>
    <row r="7224" spans="1:5">
      <c r="A7224" t="s">
        <v>7592</v>
      </c>
      <c r="B7224">
        <v>10010838621</v>
      </c>
      <c r="C7224" t="s">
        <v>102</v>
      </c>
      <c r="D7224" s="9">
        <v>29456</v>
      </c>
      <c r="E7224" t="s">
        <v>1162</v>
      </c>
    </row>
    <row r="7225" spans="1:5">
      <c r="A7225" t="s">
        <v>7593</v>
      </c>
      <c r="B7225">
        <v>10009253376</v>
      </c>
      <c r="C7225" t="s">
        <v>30</v>
      </c>
      <c r="D7225" s="9">
        <v>34493</v>
      </c>
      <c r="E7225" t="s">
        <v>1164</v>
      </c>
    </row>
    <row r="7226" spans="1:5">
      <c r="A7226" t="s">
        <v>7594</v>
      </c>
      <c r="B7226">
        <v>10009531242</v>
      </c>
      <c r="C7226" t="s">
        <v>30</v>
      </c>
      <c r="D7226" s="9">
        <v>35318</v>
      </c>
      <c r="E7226" t="s">
        <v>1164</v>
      </c>
    </row>
    <row r="7227" spans="1:5">
      <c r="A7227" t="s">
        <v>7595</v>
      </c>
      <c r="B7227">
        <v>10010639668</v>
      </c>
      <c r="C7227" t="s">
        <v>30</v>
      </c>
      <c r="D7227" s="9">
        <v>35238</v>
      </c>
      <c r="E7227" t="s">
        <v>1164</v>
      </c>
    </row>
    <row r="7228" spans="1:5">
      <c r="A7228" t="s">
        <v>7596</v>
      </c>
      <c r="B7228">
        <v>10010639769</v>
      </c>
      <c r="C7228" t="s">
        <v>30</v>
      </c>
      <c r="D7228" s="9">
        <v>35108</v>
      </c>
      <c r="E7228" t="s">
        <v>1164</v>
      </c>
    </row>
    <row r="7229" spans="1:5">
      <c r="A7229" t="s">
        <v>7597</v>
      </c>
      <c r="B7229">
        <v>10010676145</v>
      </c>
      <c r="C7229" t="s">
        <v>30</v>
      </c>
      <c r="D7229" s="9">
        <v>35566</v>
      </c>
      <c r="E7229" t="s">
        <v>1164</v>
      </c>
    </row>
    <row r="7230" spans="1:5">
      <c r="A7230" t="s">
        <v>7598</v>
      </c>
      <c r="B7230">
        <v>10010676549</v>
      </c>
      <c r="C7230" t="s">
        <v>30</v>
      </c>
      <c r="D7230" s="9">
        <v>34065</v>
      </c>
      <c r="E7230" t="s">
        <v>1164</v>
      </c>
    </row>
    <row r="7231" spans="1:5">
      <c r="A7231" t="s">
        <v>7599</v>
      </c>
      <c r="B7231">
        <v>10010689279</v>
      </c>
      <c r="C7231" t="s">
        <v>30</v>
      </c>
      <c r="D7231" s="9">
        <v>35759</v>
      </c>
      <c r="E7231" t="s">
        <v>1164</v>
      </c>
    </row>
    <row r="7232" spans="1:5">
      <c r="A7232" t="s">
        <v>7600</v>
      </c>
      <c r="B7232">
        <v>10010934813</v>
      </c>
      <c r="C7232" t="s">
        <v>30</v>
      </c>
      <c r="D7232" s="9">
        <v>26187</v>
      </c>
      <c r="E7232" t="s">
        <v>1164</v>
      </c>
    </row>
    <row r="7233" spans="1:5">
      <c r="A7233" t="s">
        <v>7601</v>
      </c>
      <c r="B7233">
        <v>10010935419</v>
      </c>
      <c r="C7233" t="s">
        <v>30</v>
      </c>
      <c r="D7233" s="9">
        <v>28288</v>
      </c>
      <c r="E7233" t="s">
        <v>1162</v>
      </c>
    </row>
    <row r="7234" spans="1:5">
      <c r="A7234" t="s">
        <v>7602</v>
      </c>
      <c r="B7234">
        <v>10061405630</v>
      </c>
      <c r="C7234" t="s">
        <v>30</v>
      </c>
      <c r="D7234" s="9">
        <v>26842</v>
      </c>
      <c r="E7234" t="s">
        <v>1164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1162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1162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1162</v>
      </c>
    </row>
    <row r="7238" spans="1:5">
      <c r="A7238" t="s">
        <v>7603</v>
      </c>
      <c r="B7238">
        <v>10051964803</v>
      </c>
      <c r="C7238" t="s">
        <v>22</v>
      </c>
      <c r="D7238" s="9">
        <v>32899</v>
      </c>
      <c r="E7238" t="s">
        <v>1162</v>
      </c>
    </row>
    <row r="7239" spans="1:5">
      <c r="A7239" t="s">
        <v>7604</v>
      </c>
      <c r="B7239">
        <v>10052570344</v>
      </c>
      <c r="C7239" t="s">
        <v>323</v>
      </c>
      <c r="D7239" s="9">
        <v>36683</v>
      </c>
      <c r="E7239" t="s">
        <v>1162</v>
      </c>
    </row>
    <row r="7240" spans="1:5">
      <c r="A7240" t="s">
        <v>3136</v>
      </c>
      <c r="B7240">
        <v>10010082728</v>
      </c>
      <c r="C7240" t="s">
        <v>162</v>
      </c>
      <c r="D7240" s="9">
        <v>24047</v>
      </c>
      <c r="E7240" t="s">
        <v>1164</v>
      </c>
    </row>
    <row r="7241" spans="1:5">
      <c r="A7241" t="s">
        <v>2142</v>
      </c>
      <c r="B7241">
        <v>10051722000</v>
      </c>
      <c r="C7241" t="s">
        <v>482</v>
      </c>
      <c r="D7241" s="9">
        <v>27984</v>
      </c>
      <c r="E7241" t="s">
        <v>1164</v>
      </c>
    </row>
    <row r="7242" spans="1:5">
      <c r="A7242" t="s">
        <v>7606</v>
      </c>
      <c r="B7242">
        <v>10090353460</v>
      </c>
      <c r="C7242" t="s">
        <v>1219</v>
      </c>
      <c r="D7242" s="9">
        <v>37207</v>
      </c>
      <c r="E7242" t="s">
        <v>1162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1164</v>
      </c>
    </row>
    <row r="7244" spans="1:5">
      <c r="A7244" t="s">
        <v>7607</v>
      </c>
      <c r="B7244">
        <v>10066000905</v>
      </c>
      <c r="C7244" t="s">
        <v>143</v>
      </c>
      <c r="D7244" s="9">
        <v>33914</v>
      </c>
      <c r="E7244" t="s">
        <v>1162</v>
      </c>
    </row>
    <row r="7245" spans="1:5">
      <c r="A7245" t="s">
        <v>7608</v>
      </c>
      <c r="B7245">
        <v>10097862573</v>
      </c>
      <c r="C7245" t="s">
        <v>723</v>
      </c>
      <c r="D7245" s="9">
        <v>38146</v>
      </c>
      <c r="E7245" t="s">
        <v>1164</v>
      </c>
    </row>
    <row r="7246" spans="1:5">
      <c r="A7246" t="s">
        <v>7609</v>
      </c>
      <c r="B7246">
        <v>10036589087</v>
      </c>
      <c r="C7246" t="s">
        <v>93</v>
      </c>
      <c r="D7246" s="9">
        <v>37204</v>
      </c>
      <c r="E7246" t="s">
        <v>1164</v>
      </c>
    </row>
    <row r="7247" spans="1:5">
      <c r="A7247" t="s">
        <v>7610</v>
      </c>
      <c r="B7247">
        <v>10049073391</v>
      </c>
      <c r="C7247" t="s">
        <v>851</v>
      </c>
      <c r="D7247" s="9">
        <v>35778</v>
      </c>
      <c r="E7247" t="s">
        <v>1162</v>
      </c>
    </row>
    <row r="7248" spans="1:5">
      <c r="A7248" t="s">
        <v>7611</v>
      </c>
      <c r="B7248">
        <v>10130394252</v>
      </c>
      <c r="C7248" t="s">
        <v>22</v>
      </c>
      <c r="D7248" s="9">
        <v>31215</v>
      </c>
      <c r="E7248" t="s">
        <v>1162</v>
      </c>
    </row>
    <row r="7249" spans="1:5">
      <c r="A7249" t="s">
        <v>7612</v>
      </c>
      <c r="B7249">
        <v>10020071102</v>
      </c>
      <c r="C7249" t="s">
        <v>1278</v>
      </c>
      <c r="D7249" s="9">
        <v>36028</v>
      </c>
      <c r="E7249" t="s">
        <v>1162</v>
      </c>
    </row>
    <row r="7250" spans="1:5">
      <c r="A7250" t="s">
        <v>7613</v>
      </c>
      <c r="B7250">
        <v>10077005755</v>
      </c>
      <c r="C7250" t="s">
        <v>152</v>
      </c>
      <c r="D7250" s="9">
        <v>35475</v>
      </c>
      <c r="E7250" t="s">
        <v>1162</v>
      </c>
    </row>
    <row r="7251" spans="1:5">
      <c r="A7251" t="s">
        <v>7614</v>
      </c>
      <c r="B7251">
        <v>10016784923</v>
      </c>
      <c r="C7251" t="s">
        <v>176</v>
      </c>
      <c r="D7251" s="9">
        <v>36022</v>
      </c>
      <c r="E7251" t="s">
        <v>1162</v>
      </c>
    </row>
    <row r="7252" spans="1:5">
      <c r="A7252" t="s">
        <v>7615</v>
      </c>
      <c r="B7252">
        <v>10130136190</v>
      </c>
      <c r="C7252" t="s">
        <v>145</v>
      </c>
      <c r="D7252" s="9">
        <v>37878</v>
      </c>
      <c r="E7252" t="s">
        <v>1164</v>
      </c>
    </row>
    <row r="7253" spans="1:5">
      <c r="A7253" t="s">
        <v>7616</v>
      </c>
      <c r="B7253">
        <v>10010996144</v>
      </c>
      <c r="C7253" t="s">
        <v>59</v>
      </c>
      <c r="D7253" s="9">
        <v>31509</v>
      </c>
      <c r="E7253" t="s">
        <v>1164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1162</v>
      </c>
    </row>
    <row r="7255" spans="1:5">
      <c r="A7255" t="s">
        <v>7617</v>
      </c>
      <c r="B7255">
        <v>10097163163</v>
      </c>
      <c r="C7255" t="s">
        <v>176</v>
      </c>
      <c r="D7255" s="9">
        <v>33878</v>
      </c>
      <c r="E7255" t="s">
        <v>1162</v>
      </c>
    </row>
    <row r="7256" spans="1:5">
      <c r="A7256" t="s">
        <v>7618</v>
      </c>
      <c r="B7256">
        <v>10045822780</v>
      </c>
      <c r="C7256" t="s">
        <v>362</v>
      </c>
      <c r="D7256" s="9">
        <v>27689</v>
      </c>
      <c r="E7256" t="s">
        <v>1164</v>
      </c>
    </row>
    <row r="7257" spans="1:5">
      <c r="A7257" t="s">
        <v>7619</v>
      </c>
      <c r="B7257">
        <v>10119469527</v>
      </c>
      <c r="C7257" t="s">
        <v>851</v>
      </c>
      <c r="D7257" s="9">
        <v>37876</v>
      </c>
      <c r="E7257" t="s">
        <v>1162</v>
      </c>
    </row>
    <row r="7258" spans="1:5">
      <c r="A7258" t="s">
        <v>7620</v>
      </c>
      <c r="B7258">
        <v>10050444428</v>
      </c>
      <c r="C7258" t="s">
        <v>59</v>
      </c>
      <c r="D7258" s="9">
        <v>36934</v>
      </c>
      <c r="E7258" t="s">
        <v>1164</v>
      </c>
    </row>
    <row r="7259" spans="1:5">
      <c r="A7259" t="s">
        <v>7621</v>
      </c>
      <c r="B7259">
        <v>10006999239</v>
      </c>
      <c r="C7259" t="s">
        <v>1278</v>
      </c>
      <c r="D7259" s="9">
        <v>28456</v>
      </c>
      <c r="E7259" t="s">
        <v>1162</v>
      </c>
    </row>
    <row r="7260" spans="1:5">
      <c r="A7260" t="s">
        <v>7622</v>
      </c>
      <c r="B7260">
        <v>10079996991</v>
      </c>
      <c r="C7260" t="s">
        <v>50</v>
      </c>
      <c r="D7260" s="9">
        <v>36830</v>
      </c>
      <c r="E7260" t="s">
        <v>1164</v>
      </c>
    </row>
    <row r="7261" spans="1:5">
      <c r="A7261" t="s">
        <v>7623</v>
      </c>
      <c r="B7261">
        <v>10064275820</v>
      </c>
      <c r="C7261" t="s">
        <v>851</v>
      </c>
      <c r="D7261" s="9">
        <v>37848</v>
      </c>
      <c r="E7261" t="s">
        <v>1162</v>
      </c>
    </row>
    <row r="7262" spans="1:5">
      <c r="A7262" t="s">
        <v>7624</v>
      </c>
      <c r="B7262">
        <v>10062667034</v>
      </c>
      <c r="C7262" t="s">
        <v>50</v>
      </c>
      <c r="D7262" s="9">
        <v>36411</v>
      </c>
      <c r="E7262" t="s">
        <v>1164</v>
      </c>
    </row>
    <row r="7263" spans="1:5">
      <c r="A7263" t="s">
        <v>7625</v>
      </c>
      <c r="B7263">
        <v>10107635022</v>
      </c>
      <c r="C7263" t="s">
        <v>114</v>
      </c>
      <c r="D7263" s="9">
        <v>37730</v>
      </c>
      <c r="E7263" t="s">
        <v>1162</v>
      </c>
    </row>
    <row r="7264" spans="1:5">
      <c r="A7264" t="s">
        <v>1320</v>
      </c>
      <c r="B7264">
        <v>10034778928</v>
      </c>
      <c r="C7264" t="s">
        <v>83</v>
      </c>
      <c r="D7264" s="9">
        <v>37298</v>
      </c>
      <c r="E7264" t="s">
        <v>1162</v>
      </c>
    </row>
    <row r="7265" spans="1:5">
      <c r="A7265" t="s">
        <v>7627</v>
      </c>
      <c r="B7265">
        <v>10010828416</v>
      </c>
      <c r="C7265" t="s">
        <v>851</v>
      </c>
      <c r="D7265" s="9">
        <v>35800</v>
      </c>
      <c r="E7265" t="s">
        <v>1162</v>
      </c>
    </row>
    <row r="7266" spans="1:5">
      <c r="A7266" t="s">
        <v>7628</v>
      </c>
      <c r="B7266">
        <v>10050712691</v>
      </c>
      <c r="C7266" t="s">
        <v>59</v>
      </c>
      <c r="D7266" s="9">
        <v>36200</v>
      </c>
      <c r="E7266" t="s">
        <v>1164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1164</v>
      </c>
    </row>
    <row r="7268" spans="1:5">
      <c r="A7268" t="s">
        <v>7630</v>
      </c>
      <c r="B7268">
        <v>10005675692</v>
      </c>
      <c r="C7268" t="s">
        <v>282</v>
      </c>
      <c r="D7268" s="9">
        <v>31820</v>
      </c>
      <c r="E7268" t="s">
        <v>1164</v>
      </c>
    </row>
    <row r="7269" spans="1:5">
      <c r="A7269" t="s">
        <v>7631</v>
      </c>
      <c r="B7269">
        <v>10083992987</v>
      </c>
      <c r="C7269" t="s">
        <v>111</v>
      </c>
      <c r="D7269" s="9">
        <v>36320</v>
      </c>
      <c r="E7269" t="s">
        <v>1162</v>
      </c>
    </row>
    <row r="7270" spans="1:5">
      <c r="A7270" t="s">
        <v>7632</v>
      </c>
      <c r="B7270">
        <v>10082957818</v>
      </c>
      <c r="C7270" t="s">
        <v>30</v>
      </c>
      <c r="D7270" s="9">
        <v>37196</v>
      </c>
      <c r="E7270" t="s">
        <v>1162</v>
      </c>
    </row>
    <row r="7271" spans="1:5">
      <c r="A7271" t="s">
        <v>7633</v>
      </c>
      <c r="B7271">
        <v>10117388875</v>
      </c>
      <c r="C7271" t="s">
        <v>26</v>
      </c>
      <c r="D7271" s="9">
        <v>37681</v>
      </c>
      <c r="E7271" t="s">
        <v>1162</v>
      </c>
    </row>
    <row r="7272" spans="1:5">
      <c r="A7272" t="s">
        <v>7634</v>
      </c>
      <c r="B7272">
        <v>10054150838</v>
      </c>
      <c r="C7272" t="s">
        <v>42</v>
      </c>
      <c r="D7272" s="9">
        <v>37447</v>
      </c>
      <c r="E7272" t="s">
        <v>1164</v>
      </c>
    </row>
    <row r="7273" spans="1:5">
      <c r="A7273" t="s">
        <v>7635</v>
      </c>
      <c r="B7273">
        <v>10083975712</v>
      </c>
      <c r="C7273" t="s">
        <v>140</v>
      </c>
      <c r="D7273" s="9">
        <v>36673</v>
      </c>
      <c r="E7273" t="s">
        <v>1162</v>
      </c>
    </row>
    <row r="7274" spans="1:5">
      <c r="A7274" t="s">
        <v>7636</v>
      </c>
      <c r="B7274">
        <v>10050585682</v>
      </c>
      <c r="C7274" t="s">
        <v>59</v>
      </c>
      <c r="D7274" s="9">
        <v>37458</v>
      </c>
      <c r="E7274" t="s">
        <v>1164</v>
      </c>
    </row>
    <row r="7275" spans="1:5">
      <c r="A7275" t="s">
        <v>7637</v>
      </c>
      <c r="B7275">
        <v>10097451840</v>
      </c>
      <c r="C7275" t="s">
        <v>30</v>
      </c>
      <c r="D7275" s="9">
        <v>37559</v>
      </c>
      <c r="E7275" t="s">
        <v>1164</v>
      </c>
    </row>
    <row r="7276" spans="1:5">
      <c r="A7276" t="s">
        <v>7638</v>
      </c>
      <c r="B7276">
        <v>10093142717</v>
      </c>
      <c r="C7276" t="s">
        <v>50</v>
      </c>
      <c r="D7276" s="9">
        <v>37005</v>
      </c>
      <c r="E7276" t="s">
        <v>1164</v>
      </c>
    </row>
    <row r="7277" spans="1:5">
      <c r="A7277" t="s">
        <v>7639</v>
      </c>
      <c r="B7277">
        <v>10008683100</v>
      </c>
      <c r="C7277" t="s">
        <v>1594</v>
      </c>
      <c r="D7277" s="9">
        <v>34363</v>
      </c>
      <c r="E7277" t="s">
        <v>1162</v>
      </c>
    </row>
    <row r="7278" spans="1:5">
      <c r="A7278" t="s">
        <v>7640</v>
      </c>
      <c r="B7278">
        <v>10137037540</v>
      </c>
      <c r="C7278" t="s">
        <v>44</v>
      </c>
      <c r="D7278" s="9">
        <v>34507</v>
      </c>
      <c r="E7278" t="s">
        <v>1162</v>
      </c>
    </row>
    <row r="7279" spans="1:5">
      <c r="A7279" t="s">
        <v>7641</v>
      </c>
      <c r="B7279">
        <v>10016323464</v>
      </c>
      <c r="C7279" t="s">
        <v>59</v>
      </c>
      <c r="D7279" s="9">
        <v>36408</v>
      </c>
      <c r="E7279" t="s">
        <v>1164</v>
      </c>
    </row>
    <row r="7280" spans="1:5">
      <c r="A7280" t="s">
        <v>7642</v>
      </c>
      <c r="B7280">
        <v>10105199009</v>
      </c>
      <c r="C7280" t="s">
        <v>42</v>
      </c>
      <c r="D7280" s="9">
        <v>33965</v>
      </c>
      <c r="E7280" t="s">
        <v>1162</v>
      </c>
    </row>
    <row r="7281" spans="1:5">
      <c r="A7281" t="s">
        <v>7643</v>
      </c>
      <c r="B7281">
        <v>10011002208</v>
      </c>
      <c r="C7281" t="s">
        <v>1131</v>
      </c>
      <c r="D7281" s="9">
        <v>34640</v>
      </c>
      <c r="E7281" t="s">
        <v>1162</v>
      </c>
    </row>
    <row r="7282" spans="1:5">
      <c r="A7282" t="s">
        <v>7644</v>
      </c>
      <c r="B7282">
        <v>10066831364</v>
      </c>
      <c r="C7282" t="s">
        <v>26</v>
      </c>
      <c r="D7282" s="9">
        <v>36970</v>
      </c>
      <c r="E7282" t="s">
        <v>1162</v>
      </c>
    </row>
    <row r="7283" spans="1:5">
      <c r="A7283" t="s">
        <v>7645</v>
      </c>
      <c r="B7283">
        <v>10114489989</v>
      </c>
      <c r="C7283" t="s">
        <v>42</v>
      </c>
      <c r="D7283" s="9">
        <v>37372</v>
      </c>
      <c r="E7283" t="s">
        <v>1162</v>
      </c>
    </row>
    <row r="7284" spans="1:5">
      <c r="A7284" t="s">
        <v>7646</v>
      </c>
      <c r="B7284">
        <v>10008520927</v>
      </c>
      <c r="C7284" t="s">
        <v>478</v>
      </c>
      <c r="D7284" s="9">
        <v>29164</v>
      </c>
      <c r="E7284" t="s">
        <v>1162</v>
      </c>
    </row>
    <row r="7285" spans="1:5">
      <c r="A7285" t="s">
        <v>7647</v>
      </c>
      <c r="B7285">
        <v>10016242834</v>
      </c>
      <c r="C7285" t="s">
        <v>26</v>
      </c>
      <c r="D7285" s="9">
        <v>36029</v>
      </c>
      <c r="E7285" t="s">
        <v>1162</v>
      </c>
    </row>
    <row r="7286" spans="1:5">
      <c r="A7286" t="s">
        <v>7648</v>
      </c>
      <c r="B7286">
        <v>10074586415</v>
      </c>
      <c r="C7286" t="s">
        <v>26</v>
      </c>
      <c r="D7286" s="9">
        <v>37811</v>
      </c>
      <c r="E7286" t="s">
        <v>1162</v>
      </c>
    </row>
    <row r="7287" spans="1:5">
      <c r="A7287" t="s">
        <v>7649</v>
      </c>
      <c r="B7287">
        <v>10060749767</v>
      </c>
      <c r="C7287" t="s">
        <v>85</v>
      </c>
      <c r="D7287" s="9">
        <v>35753</v>
      </c>
      <c r="E7287" t="s">
        <v>1164</v>
      </c>
    </row>
    <row r="7288" spans="1:5">
      <c r="A7288" t="s">
        <v>7650</v>
      </c>
      <c r="B7288">
        <v>10085061405</v>
      </c>
      <c r="C7288" t="s">
        <v>616</v>
      </c>
      <c r="D7288" s="9">
        <v>37609</v>
      </c>
      <c r="E7288" t="s">
        <v>1164</v>
      </c>
    </row>
    <row r="7289" spans="1:5">
      <c r="A7289" t="s">
        <v>7651</v>
      </c>
      <c r="B7289">
        <v>10078824911</v>
      </c>
      <c r="C7289" t="s">
        <v>616</v>
      </c>
      <c r="D7289" s="9">
        <v>36779</v>
      </c>
      <c r="E7289" t="s">
        <v>1164</v>
      </c>
    </row>
    <row r="7290" spans="1:5">
      <c r="A7290" t="s">
        <v>7652</v>
      </c>
      <c r="B7290">
        <v>10015332246</v>
      </c>
      <c r="C7290" t="s">
        <v>85</v>
      </c>
      <c r="D7290" s="9">
        <v>36374</v>
      </c>
      <c r="E7290" t="s">
        <v>1162</v>
      </c>
    </row>
    <row r="7291" spans="1:5">
      <c r="A7291" t="s">
        <v>7653</v>
      </c>
      <c r="B7291">
        <v>10017629025</v>
      </c>
      <c r="C7291" t="s">
        <v>85</v>
      </c>
      <c r="D7291" s="9">
        <v>36283</v>
      </c>
      <c r="E7291" t="s">
        <v>1164</v>
      </c>
    </row>
    <row r="7292" spans="1:5">
      <c r="A7292" t="s">
        <v>7654</v>
      </c>
      <c r="B7292">
        <v>10093538090</v>
      </c>
      <c r="C7292" t="s">
        <v>102</v>
      </c>
      <c r="D7292" s="9">
        <v>27805</v>
      </c>
      <c r="E7292" t="s">
        <v>1162</v>
      </c>
    </row>
    <row r="7293" spans="1:5">
      <c r="A7293" t="s">
        <v>7655</v>
      </c>
      <c r="B7293">
        <v>10080080554</v>
      </c>
      <c r="C7293" t="s">
        <v>616</v>
      </c>
      <c r="D7293" s="9">
        <v>34728</v>
      </c>
      <c r="E7293" t="s">
        <v>1164</v>
      </c>
    </row>
    <row r="7294" spans="1:5">
      <c r="A7294" t="s">
        <v>7656</v>
      </c>
      <c r="B7294">
        <v>10082545970</v>
      </c>
      <c r="C7294" t="s">
        <v>616</v>
      </c>
      <c r="D7294" s="9">
        <v>34779</v>
      </c>
      <c r="E7294" t="s">
        <v>1164</v>
      </c>
    </row>
    <row r="7295" spans="1:5">
      <c r="A7295" t="s">
        <v>7657</v>
      </c>
      <c r="B7295">
        <v>10096318253</v>
      </c>
      <c r="C7295" t="s">
        <v>616</v>
      </c>
      <c r="D7295" s="9">
        <v>36708</v>
      </c>
      <c r="E7295" t="s">
        <v>1164</v>
      </c>
    </row>
    <row r="7296" spans="1:5">
      <c r="A7296" t="s">
        <v>7658</v>
      </c>
      <c r="B7296">
        <v>10115010860</v>
      </c>
      <c r="C7296" t="s">
        <v>59</v>
      </c>
      <c r="D7296" s="9">
        <v>36714</v>
      </c>
      <c r="E7296" t="s">
        <v>1164</v>
      </c>
    </row>
    <row r="7297" spans="1:5">
      <c r="A7297" t="s">
        <v>7659</v>
      </c>
      <c r="B7297">
        <v>10120781249</v>
      </c>
      <c r="C7297" t="s">
        <v>616</v>
      </c>
      <c r="D7297" s="9">
        <v>35327</v>
      </c>
      <c r="E7297" t="s">
        <v>1164</v>
      </c>
    </row>
    <row r="7298" spans="1:5">
      <c r="A7298" t="s">
        <v>7660</v>
      </c>
      <c r="B7298">
        <v>10092878894</v>
      </c>
      <c r="C7298" t="s">
        <v>616</v>
      </c>
      <c r="D7298" s="9">
        <v>37099</v>
      </c>
      <c r="E7298" t="s">
        <v>1164</v>
      </c>
    </row>
    <row r="7299" spans="1:5">
      <c r="A7299" t="s">
        <v>7661</v>
      </c>
      <c r="B7299">
        <v>10023235019</v>
      </c>
      <c r="C7299" t="s">
        <v>22</v>
      </c>
      <c r="D7299" s="9">
        <v>37640</v>
      </c>
      <c r="E7299" t="s">
        <v>1164</v>
      </c>
    </row>
    <row r="7300" spans="1:5">
      <c r="A7300" t="s">
        <v>7662</v>
      </c>
      <c r="B7300">
        <v>10120703447</v>
      </c>
      <c r="C7300" t="s">
        <v>616</v>
      </c>
      <c r="D7300" s="9">
        <v>36611</v>
      </c>
      <c r="E7300" t="s">
        <v>1164</v>
      </c>
    </row>
    <row r="7301" spans="1:5">
      <c r="A7301" t="s">
        <v>7663</v>
      </c>
      <c r="B7301">
        <v>10003726396</v>
      </c>
      <c r="C7301" t="s">
        <v>33</v>
      </c>
      <c r="D7301" s="9">
        <v>30449</v>
      </c>
      <c r="E7301" t="s">
        <v>1162</v>
      </c>
    </row>
    <row r="7302" spans="1:5">
      <c r="A7302" t="s">
        <v>7664</v>
      </c>
      <c r="B7302">
        <v>10096750208</v>
      </c>
      <c r="C7302" t="s">
        <v>22</v>
      </c>
      <c r="D7302" s="9">
        <v>37748</v>
      </c>
      <c r="E7302" t="s">
        <v>1162</v>
      </c>
    </row>
    <row r="7303" spans="1:5">
      <c r="A7303" t="s">
        <v>7665</v>
      </c>
      <c r="B7303">
        <v>10123469866</v>
      </c>
      <c r="C7303" t="s">
        <v>59</v>
      </c>
      <c r="D7303" s="9">
        <v>36176</v>
      </c>
      <c r="E7303" t="s">
        <v>1164</v>
      </c>
    </row>
    <row r="7304" spans="1:5">
      <c r="A7304" t="s">
        <v>5340</v>
      </c>
      <c r="B7304">
        <v>10051905589</v>
      </c>
      <c r="C7304" t="s">
        <v>148</v>
      </c>
      <c r="D7304" s="9">
        <v>36083</v>
      </c>
      <c r="E7304" t="s">
        <v>1164</v>
      </c>
    </row>
    <row r="7305" spans="1:5">
      <c r="A7305" t="s">
        <v>5054</v>
      </c>
      <c r="B7305">
        <v>10114912446</v>
      </c>
      <c r="C7305" t="s">
        <v>59</v>
      </c>
      <c r="D7305" s="9">
        <v>36499</v>
      </c>
      <c r="E7305" t="s">
        <v>1164</v>
      </c>
    </row>
    <row r="7306" spans="1:5">
      <c r="A7306" t="s">
        <v>7667</v>
      </c>
      <c r="B7306">
        <v>10064294311</v>
      </c>
      <c r="C7306" t="s">
        <v>111</v>
      </c>
      <c r="D7306" s="9">
        <v>37454</v>
      </c>
      <c r="E7306" t="s">
        <v>1162</v>
      </c>
    </row>
    <row r="7307" spans="1:5">
      <c r="A7307" t="s">
        <v>7668</v>
      </c>
      <c r="B7307">
        <v>10096553275</v>
      </c>
      <c r="C7307" t="s">
        <v>616</v>
      </c>
      <c r="D7307" s="9">
        <v>37601</v>
      </c>
      <c r="E7307" t="s">
        <v>1164</v>
      </c>
    </row>
    <row r="7308" spans="1:5">
      <c r="A7308" t="s">
        <v>7669</v>
      </c>
      <c r="B7308">
        <v>10123469967</v>
      </c>
      <c r="C7308" t="s">
        <v>59</v>
      </c>
      <c r="D7308" s="9">
        <v>35402</v>
      </c>
      <c r="E7308" t="s">
        <v>1164</v>
      </c>
    </row>
    <row r="7309" spans="1:5">
      <c r="A7309" t="s">
        <v>7670</v>
      </c>
      <c r="B7309">
        <v>10123470068</v>
      </c>
      <c r="C7309" t="s">
        <v>59</v>
      </c>
      <c r="D7309" s="9">
        <v>37445</v>
      </c>
      <c r="E7309" t="s">
        <v>1164</v>
      </c>
    </row>
    <row r="7310" spans="1:5">
      <c r="A7310" t="s">
        <v>7671</v>
      </c>
      <c r="B7310">
        <v>10084013195</v>
      </c>
      <c r="C7310" t="s">
        <v>616</v>
      </c>
      <c r="D7310" s="9">
        <v>36941</v>
      </c>
      <c r="E7310" t="s">
        <v>1164</v>
      </c>
    </row>
    <row r="7311" spans="1:5">
      <c r="A7311" t="s">
        <v>7672</v>
      </c>
      <c r="B7311">
        <v>10086778002</v>
      </c>
      <c r="C7311" t="s">
        <v>616</v>
      </c>
      <c r="D7311" s="9">
        <v>36554</v>
      </c>
      <c r="E7311" t="s">
        <v>1164</v>
      </c>
    </row>
    <row r="7312" spans="1:5">
      <c r="A7312" t="s">
        <v>7673</v>
      </c>
      <c r="B7312">
        <v>10048858880</v>
      </c>
      <c r="C7312" t="s">
        <v>851</v>
      </c>
      <c r="D7312" s="9">
        <v>36863</v>
      </c>
      <c r="E7312" t="s">
        <v>1162</v>
      </c>
    </row>
    <row r="7313" spans="1:5">
      <c r="A7313" t="s">
        <v>7674</v>
      </c>
      <c r="B7313">
        <v>10016178065</v>
      </c>
      <c r="C7313" t="s">
        <v>1650</v>
      </c>
      <c r="D7313" s="9">
        <v>34745</v>
      </c>
      <c r="E7313" t="s">
        <v>1162</v>
      </c>
    </row>
    <row r="7314" spans="1:5">
      <c r="A7314" t="s">
        <v>7675</v>
      </c>
      <c r="B7314">
        <v>10062662990</v>
      </c>
      <c r="C7314" t="s">
        <v>143</v>
      </c>
      <c r="D7314" s="9">
        <v>37433</v>
      </c>
      <c r="E7314" t="s">
        <v>1162</v>
      </c>
    </row>
    <row r="7315" spans="1:5">
      <c r="A7315" t="s">
        <v>7676</v>
      </c>
      <c r="B7315">
        <v>10007388350</v>
      </c>
      <c r="C7315" t="s">
        <v>4606</v>
      </c>
      <c r="D7315" s="9">
        <v>33044</v>
      </c>
      <c r="E7315" t="s">
        <v>1162</v>
      </c>
    </row>
    <row r="7316" spans="1:5">
      <c r="A7316" t="s">
        <v>7677</v>
      </c>
      <c r="B7316">
        <v>10113649224</v>
      </c>
      <c r="C7316" t="s">
        <v>4606</v>
      </c>
      <c r="D7316" s="9">
        <v>37235</v>
      </c>
      <c r="E7316" t="s">
        <v>1162</v>
      </c>
    </row>
    <row r="7317" spans="1:5">
      <c r="A7317" t="s">
        <v>7678</v>
      </c>
      <c r="B7317">
        <v>10083861130</v>
      </c>
      <c r="C7317" t="s">
        <v>1630</v>
      </c>
      <c r="D7317" s="9">
        <v>37059</v>
      </c>
      <c r="E7317" t="s">
        <v>1162</v>
      </c>
    </row>
    <row r="7318" spans="1:5">
      <c r="A7318" t="s">
        <v>7679</v>
      </c>
      <c r="B7318">
        <v>10016027111</v>
      </c>
      <c r="C7318" t="s">
        <v>176</v>
      </c>
      <c r="D7318" s="9">
        <v>35464</v>
      </c>
      <c r="E7318" t="s">
        <v>1162</v>
      </c>
    </row>
    <row r="7319" spans="1:5">
      <c r="A7319" t="s">
        <v>7680</v>
      </c>
      <c r="B7319">
        <v>10009738275</v>
      </c>
      <c r="C7319" t="s">
        <v>140</v>
      </c>
      <c r="D7319" s="9">
        <v>35615</v>
      </c>
      <c r="E7319" t="s">
        <v>1164</v>
      </c>
    </row>
    <row r="7320" spans="1:5">
      <c r="A7320" t="s">
        <v>7681</v>
      </c>
      <c r="B7320">
        <v>10109632010</v>
      </c>
      <c r="C7320" t="s">
        <v>145</v>
      </c>
      <c r="D7320" s="9">
        <v>36232</v>
      </c>
      <c r="E7320" t="s">
        <v>1164</v>
      </c>
    </row>
    <row r="7321" spans="1:5">
      <c r="A7321" t="s">
        <v>7682</v>
      </c>
      <c r="B7321">
        <v>10107557725</v>
      </c>
      <c r="C7321" t="s">
        <v>362</v>
      </c>
      <c r="D7321" s="9">
        <v>30110</v>
      </c>
      <c r="E7321" t="s">
        <v>1164</v>
      </c>
    </row>
    <row r="7322" spans="1:5">
      <c r="A7322" t="s">
        <v>7683</v>
      </c>
      <c r="B7322">
        <v>10035348905</v>
      </c>
      <c r="C7322" t="s">
        <v>42</v>
      </c>
      <c r="D7322" s="9">
        <v>36145</v>
      </c>
      <c r="E7322" t="s">
        <v>1164</v>
      </c>
    </row>
    <row r="7323" spans="1:5">
      <c r="A7323" t="s">
        <v>7684</v>
      </c>
      <c r="B7323">
        <v>10041027647</v>
      </c>
      <c r="C7323" t="s">
        <v>35</v>
      </c>
      <c r="D7323" s="9">
        <v>36920</v>
      </c>
      <c r="E7323" t="s">
        <v>1162</v>
      </c>
    </row>
    <row r="7324" spans="1:5">
      <c r="A7324" t="s">
        <v>7685</v>
      </c>
      <c r="B7324">
        <v>10097407885</v>
      </c>
      <c r="C7324" t="s">
        <v>114</v>
      </c>
      <c r="D7324" s="9">
        <v>37221</v>
      </c>
      <c r="E7324" t="s">
        <v>1162</v>
      </c>
    </row>
    <row r="7325" spans="1:5">
      <c r="A7325" t="s">
        <v>4933</v>
      </c>
      <c r="B7325">
        <v>10047373366</v>
      </c>
      <c r="C7325" t="s">
        <v>40</v>
      </c>
      <c r="D7325" s="9">
        <v>37252</v>
      </c>
      <c r="E7325" t="s">
        <v>1162</v>
      </c>
    </row>
    <row r="7326" spans="1:5">
      <c r="A7326" t="s">
        <v>7687</v>
      </c>
      <c r="B7326">
        <v>10021406163</v>
      </c>
      <c r="C7326" t="s">
        <v>30</v>
      </c>
      <c r="D7326" s="9">
        <v>32158</v>
      </c>
      <c r="E7326" t="s">
        <v>1164</v>
      </c>
    </row>
    <row r="7327" spans="1:5">
      <c r="A7327" t="s">
        <v>7688</v>
      </c>
      <c r="B7327">
        <v>10010196094</v>
      </c>
      <c r="C7327" t="s">
        <v>323</v>
      </c>
      <c r="D7327" s="9">
        <v>33603</v>
      </c>
      <c r="E7327" t="s">
        <v>1164</v>
      </c>
    </row>
    <row r="7328" spans="1:5">
      <c r="A7328" t="s">
        <v>7689</v>
      </c>
      <c r="B7328">
        <v>10096485981</v>
      </c>
      <c r="C7328" t="s">
        <v>362</v>
      </c>
      <c r="D7328" s="9">
        <v>27126</v>
      </c>
      <c r="E7328" t="s">
        <v>1164</v>
      </c>
    </row>
    <row r="7329" spans="1:5">
      <c r="A7329" t="s">
        <v>7690</v>
      </c>
      <c r="B7329">
        <v>10011415163</v>
      </c>
      <c r="C7329" t="s">
        <v>26</v>
      </c>
      <c r="D7329" s="9">
        <v>32218</v>
      </c>
      <c r="E7329" t="s">
        <v>1162</v>
      </c>
    </row>
    <row r="7330" spans="1:5">
      <c r="A7330" t="s">
        <v>7691</v>
      </c>
      <c r="B7330">
        <v>10114945081</v>
      </c>
      <c r="C7330" t="s">
        <v>59</v>
      </c>
      <c r="D7330" s="9">
        <v>36741</v>
      </c>
      <c r="E7330" t="s">
        <v>1171</v>
      </c>
    </row>
    <row r="7331" spans="1:5">
      <c r="A7331" t="s">
        <v>7692</v>
      </c>
      <c r="B7331">
        <v>10096874991</v>
      </c>
      <c r="C7331" t="s">
        <v>522</v>
      </c>
      <c r="D7331" s="9">
        <v>37496</v>
      </c>
      <c r="E7331" t="s">
        <v>1164</v>
      </c>
    </row>
    <row r="7332" spans="1:5">
      <c r="A7332" t="s">
        <v>7693</v>
      </c>
      <c r="B7332">
        <v>10008977635</v>
      </c>
      <c r="C7332" t="s">
        <v>323</v>
      </c>
      <c r="D7332" s="9">
        <v>34590</v>
      </c>
      <c r="E7332" t="s">
        <v>1164</v>
      </c>
    </row>
    <row r="7333" spans="1:5">
      <c r="A7333" t="s">
        <v>7694</v>
      </c>
      <c r="B7333">
        <v>10058818255</v>
      </c>
      <c r="C7333" t="s">
        <v>44</v>
      </c>
      <c r="D7333" s="9">
        <v>37525</v>
      </c>
      <c r="E7333" t="s">
        <v>1164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1162</v>
      </c>
    </row>
    <row r="7335" spans="1:5">
      <c r="A7335" t="s">
        <v>7696</v>
      </c>
      <c r="B7335">
        <v>10050585379</v>
      </c>
      <c r="C7335" t="s">
        <v>59</v>
      </c>
      <c r="D7335" s="9">
        <v>37090</v>
      </c>
      <c r="E7335" t="s">
        <v>1164</v>
      </c>
    </row>
    <row r="7336" spans="1:5">
      <c r="A7336" t="s">
        <v>7697</v>
      </c>
      <c r="B7336">
        <v>10015794412</v>
      </c>
      <c r="C7336" t="s">
        <v>1071</v>
      </c>
      <c r="D7336" s="9">
        <v>36176</v>
      </c>
      <c r="E7336" t="s">
        <v>1163</v>
      </c>
    </row>
    <row r="7337" spans="1:5">
      <c r="A7337" t="s">
        <v>7698</v>
      </c>
      <c r="B7337">
        <v>10050535869</v>
      </c>
      <c r="C7337" t="s">
        <v>59</v>
      </c>
      <c r="D7337" s="9">
        <v>37074</v>
      </c>
      <c r="E7337" t="s">
        <v>1164</v>
      </c>
    </row>
    <row r="7338" spans="1:5">
      <c r="A7338" t="s">
        <v>7699</v>
      </c>
      <c r="B7338">
        <v>10021042011</v>
      </c>
      <c r="C7338" t="s">
        <v>30</v>
      </c>
      <c r="D7338" s="9">
        <v>35207</v>
      </c>
      <c r="E7338" t="s">
        <v>1162</v>
      </c>
    </row>
    <row r="7339" spans="1:5">
      <c r="A7339" t="s">
        <v>7700</v>
      </c>
      <c r="B7339">
        <v>10120544005</v>
      </c>
      <c r="C7339" t="s">
        <v>323</v>
      </c>
      <c r="D7339" s="9">
        <v>36526</v>
      </c>
      <c r="E7339" t="s">
        <v>1162</v>
      </c>
    </row>
    <row r="7340" spans="1:5">
      <c r="A7340" t="s">
        <v>7701</v>
      </c>
      <c r="B7340">
        <v>10079044270</v>
      </c>
      <c r="C7340" t="s">
        <v>323</v>
      </c>
      <c r="D7340" s="9">
        <v>29567</v>
      </c>
      <c r="E7340" t="s">
        <v>1164</v>
      </c>
    </row>
    <row r="7341" spans="1:5">
      <c r="A7341" t="s">
        <v>7702</v>
      </c>
      <c r="B7341">
        <v>10052886808</v>
      </c>
      <c r="C7341" t="s">
        <v>1071</v>
      </c>
      <c r="D7341" s="9">
        <v>24799</v>
      </c>
      <c r="E7341" t="s">
        <v>1162</v>
      </c>
    </row>
    <row r="7342" spans="1:5">
      <c r="A7342" t="s">
        <v>7703</v>
      </c>
      <c r="B7342">
        <v>10025170369</v>
      </c>
      <c r="C7342" t="s">
        <v>26</v>
      </c>
      <c r="D7342" s="9">
        <v>23016</v>
      </c>
      <c r="E7342" t="s">
        <v>1162</v>
      </c>
    </row>
    <row r="7343" spans="1:5">
      <c r="A7343" t="s">
        <v>7704</v>
      </c>
      <c r="B7343">
        <v>10111754387</v>
      </c>
      <c r="C7343" t="s">
        <v>1071</v>
      </c>
      <c r="D7343" s="9">
        <v>31236</v>
      </c>
      <c r="E7343" t="s">
        <v>1162</v>
      </c>
    </row>
    <row r="7344" spans="1:5">
      <c r="A7344" t="s">
        <v>7705</v>
      </c>
      <c r="B7344">
        <v>10050618220</v>
      </c>
      <c r="C7344" t="s">
        <v>59</v>
      </c>
      <c r="D7344" s="9">
        <v>37152</v>
      </c>
      <c r="E7344" t="s">
        <v>1164</v>
      </c>
    </row>
    <row r="7345" spans="1:5">
      <c r="A7345" t="s">
        <v>7706</v>
      </c>
      <c r="B7345">
        <v>10002461659</v>
      </c>
      <c r="C7345" t="s">
        <v>1071</v>
      </c>
      <c r="D7345" s="9">
        <v>29086</v>
      </c>
      <c r="E7345" t="s">
        <v>1162</v>
      </c>
    </row>
    <row r="7346" spans="1:5">
      <c r="A7346" t="s">
        <v>7707</v>
      </c>
      <c r="B7346">
        <v>10050731687</v>
      </c>
      <c r="C7346" t="s">
        <v>59</v>
      </c>
      <c r="D7346" s="9">
        <v>35830</v>
      </c>
      <c r="E7346" t="s">
        <v>1164</v>
      </c>
    </row>
    <row r="7347" spans="1:5">
      <c r="A7347" t="s">
        <v>7708</v>
      </c>
      <c r="B7347">
        <v>10064295523</v>
      </c>
      <c r="C7347" t="s">
        <v>186</v>
      </c>
      <c r="D7347" s="9">
        <v>37220</v>
      </c>
      <c r="E7347" t="s">
        <v>1164</v>
      </c>
    </row>
    <row r="7348" spans="1:5">
      <c r="A7348" t="s">
        <v>7709</v>
      </c>
      <c r="B7348">
        <v>10035361130</v>
      </c>
      <c r="C7348" t="s">
        <v>42</v>
      </c>
      <c r="D7348" s="9">
        <v>36696</v>
      </c>
      <c r="E7348" t="s">
        <v>1162</v>
      </c>
    </row>
    <row r="7349" spans="1:5">
      <c r="A7349" t="s">
        <v>7710</v>
      </c>
      <c r="B7349">
        <v>10006468870</v>
      </c>
      <c r="C7349" t="s">
        <v>111</v>
      </c>
      <c r="D7349" s="9">
        <v>33197</v>
      </c>
      <c r="E7349" t="s">
        <v>1162</v>
      </c>
    </row>
    <row r="7350" spans="1:5">
      <c r="A7350" t="s">
        <v>7711</v>
      </c>
      <c r="B7350">
        <v>10089837643</v>
      </c>
      <c r="C7350" t="s">
        <v>37</v>
      </c>
      <c r="D7350" s="9">
        <v>36805</v>
      </c>
      <c r="E7350" t="s">
        <v>1164</v>
      </c>
    </row>
    <row r="7351" spans="1:5">
      <c r="A7351" t="s">
        <v>7712</v>
      </c>
      <c r="B7351">
        <v>10096589045</v>
      </c>
      <c r="C7351" t="s">
        <v>100</v>
      </c>
      <c r="D7351" s="9">
        <v>34754</v>
      </c>
      <c r="E7351" t="s">
        <v>1164</v>
      </c>
    </row>
    <row r="7352" spans="1:5">
      <c r="A7352" t="s">
        <v>7713</v>
      </c>
      <c r="B7352">
        <v>10062122319</v>
      </c>
      <c r="C7352" t="s">
        <v>143</v>
      </c>
      <c r="D7352" s="9">
        <v>36672</v>
      </c>
      <c r="E7352" t="s">
        <v>1164</v>
      </c>
    </row>
    <row r="7353" spans="1:5">
      <c r="A7353" t="s">
        <v>7714</v>
      </c>
      <c r="B7353">
        <v>10006600428</v>
      </c>
      <c r="C7353" t="s">
        <v>176</v>
      </c>
      <c r="D7353" s="9">
        <v>33256</v>
      </c>
      <c r="E7353" t="s">
        <v>1162</v>
      </c>
    </row>
    <row r="7354" spans="1:5">
      <c r="A7354" t="s">
        <v>7715</v>
      </c>
      <c r="B7354">
        <v>10008653996</v>
      </c>
      <c r="C7354" t="s">
        <v>22</v>
      </c>
      <c r="D7354" s="9">
        <v>34305</v>
      </c>
      <c r="E7354" t="s">
        <v>1162</v>
      </c>
    </row>
    <row r="7355" spans="1:5">
      <c r="A7355" t="s">
        <v>5425</v>
      </c>
      <c r="B7355">
        <v>10016282745</v>
      </c>
      <c r="C7355" t="s">
        <v>54</v>
      </c>
      <c r="D7355" s="9">
        <v>36022</v>
      </c>
      <c r="E7355" t="s">
        <v>1164</v>
      </c>
    </row>
    <row r="7356" spans="1:5">
      <c r="A7356" t="s">
        <v>7717</v>
      </c>
      <c r="B7356">
        <v>10010100209</v>
      </c>
      <c r="C7356" t="s">
        <v>114</v>
      </c>
      <c r="D7356" s="9">
        <v>35379</v>
      </c>
      <c r="E7356" t="s">
        <v>1162</v>
      </c>
    </row>
    <row r="7357" spans="1:5">
      <c r="A7357" t="s">
        <v>7718</v>
      </c>
      <c r="B7357">
        <v>10028363184</v>
      </c>
      <c r="C7357" t="s">
        <v>26</v>
      </c>
      <c r="D7357" s="9">
        <v>32867</v>
      </c>
      <c r="E7357" t="s">
        <v>1164</v>
      </c>
    </row>
    <row r="7358" spans="1:5">
      <c r="A7358" t="s">
        <v>7719</v>
      </c>
      <c r="B7358">
        <v>10023346466</v>
      </c>
      <c r="C7358" t="s">
        <v>22</v>
      </c>
      <c r="D7358" s="9">
        <v>37247</v>
      </c>
      <c r="E7358" t="s">
        <v>1164</v>
      </c>
    </row>
    <row r="7359" spans="1:5">
      <c r="A7359" t="s">
        <v>7720</v>
      </c>
      <c r="B7359">
        <v>10063375336</v>
      </c>
      <c r="C7359" t="s">
        <v>248</v>
      </c>
      <c r="D7359" s="9">
        <v>36405</v>
      </c>
      <c r="E7359" t="s">
        <v>1162</v>
      </c>
    </row>
    <row r="7360" spans="1:5">
      <c r="A7360" t="s">
        <v>7721</v>
      </c>
      <c r="B7360">
        <v>10014617375</v>
      </c>
      <c r="C7360" t="s">
        <v>143</v>
      </c>
      <c r="D7360" s="9">
        <v>35458</v>
      </c>
      <c r="E7360" t="s">
        <v>1162</v>
      </c>
    </row>
    <row r="7361" spans="1:5">
      <c r="A7361" t="s">
        <v>4643</v>
      </c>
      <c r="B7361">
        <v>10023975653</v>
      </c>
      <c r="C7361" t="s">
        <v>162</v>
      </c>
      <c r="D7361" s="9">
        <v>37242</v>
      </c>
      <c r="E7361" t="s">
        <v>1162</v>
      </c>
    </row>
    <row r="7362" spans="1:5">
      <c r="A7362" t="s">
        <v>7723</v>
      </c>
      <c r="B7362">
        <v>10009671789</v>
      </c>
      <c r="C7362" t="s">
        <v>152</v>
      </c>
      <c r="D7362" s="9">
        <v>35517</v>
      </c>
      <c r="E7362" t="s">
        <v>1162</v>
      </c>
    </row>
    <row r="7363" spans="1:5">
      <c r="A7363" t="s">
        <v>7724</v>
      </c>
      <c r="B7363">
        <v>10087834086</v>
      </c>
      <c r="C7363" t="s">
        <v>100</v>
      </c>
      <c r="D7363" s="9">
        <v>30816</v>
      </c>
      <c r="E7363" t="s">
        <v>1164</v>
      </c>
    </row>
    <row r="7364" spans="1:5">
      <c r="A7364" t="s">
        <v>7725</v>
      </c>
      <c r="B7364">
        <v>10061709966</v>
      </c>
      <c r="C7364" t="s">
        <v>248</v>
      </c>
      <c r="D7364" s="9">
        <v>36784</v>
      </c>
      <c r="E7364" t="s">
        <v>1164</v>
      </c>
    </row>
    <row r="7365" spans="1:5">
      <c r="A7365" t="s">
        <v>7726</v>
      </c>
      <c r="B7365">
        <v>10008880938</v>
      </c>
      <c r="C7365" t="s">
        <v>143</v>
      </c>
      <c r="D7365" s="9">
        <v>33108</v>
      </c>
      <c r="E7365" t="s">
        <v>1162</v>
      </c>
    </row>
    <row r="7366" spans="1:5">
      <c r="A7366" t="s">
        <v>7727</v>
      </c>
      <c r="B7366">
        <v>10036110050</v>
      </c>
      <c r="C7366" t="s">
        <v>56</v>
      </c>
      <c r="D7366" s="9">
        <v>36256</v>
      </c>
      <c r="E7366" t="s">
        <v>1164</v>
      </c>
    </row>
    <row r="7367" spans="1:5">
      <c r="A7367" t="s">
        <v>7728</v>
      </c>
      <c r="B7367">
        <v>10011232580</v>
      </c>
      <c r="C7367" t="s">
        <v>323</v>
      </c>
      <c r="D7367" s="9">
        <v>35794</v>
      </c>
      <c r="E7367" t="s">
        <v>1164</v>
      </c>
    </row>
    <row r="7368" spans="1:5">
      <c r="A7368" t="s">
        <v>5230</v>
      </c>
      <c r="B7368">
        <v>10059711766</v>
      </c>
      <c r="C7368" t="s">
        <v>162</v>
      </c>
      <c r="D7368" s="9">
        <v>34632</v>
      </c>
      <c r="E7368" t="s">
        <v>1162</v>
      </c>
    </row>
    <row r="7369" spans="1:5">
      <c r="A7369" t="s">
        <v>7730</v>
      </c>
      <c r="B7369">
        <v>10035417613</v>
      </c>
      <c r="C7369" t="s">
        <v>42</v>
      </c>
      <c r="D7369" s="9">
        <v>35831</v>
      </c>
      <c r="E7369" t="s">
        <v>1164</v>
      </c>
    </row>
    <row r="7370" spans="1:5">
      <c r="A7370" t="s">
        <v>7731</v>
      </c>
      <c r="B7370">
        <v>10021493665</v>
      </c>
      <c r="C7370" t="s">
        <v>30</v>
      </c>
      <c r="D7370" s="9">
        <v>36804</v>
      </c>
      <c r="E7370" t="s">
        <v>1164</v>
      </c>
    </row>
    <row r="7371" spans="1:5">
      <c r="A7371" t="s">
        <v>7732</v>
      </c>
      <c r="B7371">
        <v>10060471602</v>
      </c>
      <c r="C7371" t="s">
        <v>32</v>
      </c>
      <c r="D7371" s="9">
        <v>30377</v>
      </c>
      <c r="E7371" t="s">
        <v>1164</v>
      </c>
    </row>
    <row r="7372" spans="1:5">
      <c r="A7372" t="s">
        <v>7733</v>
      </c>
      <c r="B7372">
        <v>10074822144</v>
      </c>
      <c r="C7372" t="s">
        <v>35</v>
      </c>
      <c r="D7372" s="9">
        <v>36597</v>
      </c>
      <c r="E7372" t="s">
        <v>1164</v>
      </c>
    </row>
    <row r="7373" spans="1:5">
      <c r="A7373" t="s">
        <v>2011</v>
      </c>
      <c r="B7373">
        <v>10010923796</v>
      </c>
      <c r="C7373" t="s">
        <v>162</v>
      </c>
      <c r="D7373" s="9">
        <v>33074</v>
      </c>
      <c r="E7373" t="s">
        <v>1164</v>
      </c>
    </row>
    <row r="7374" spans="1:5">
      <c r="A7374" t="s">
        <v>6982</v>
      </c>
      <c r="B7374">
        <v>10007795043</v>
      </c>
      <c r="C7374" t="s">
        <v>162</v>
      </c>
      <c r="D7374" s="9">
        <v>31420</v>
      </c>
      <c r="E7374" t="s">
        <v>1164</v>
      </c>
    </row>
    <row r="7375" spans="1:5">
      <c r="A7375" t="s">
        <v>7736</v>
      </c>
      <c r="B7375">
        <v>10055722642</v>
      </c>
      <c r="C7375" t="s">
        <v>186</v>
      </c>
      <c r="D7375" s="9">
        <v>37012</v>
      </c>
      <c r="E7375" t="s">
        <v>1164</v>
      </c>
    </row>
    <row r="7376" spans="1:5">
      <c r="A7376" t="s">
        <v>7737</v>
      </c>
      <c r="B7376">
        <v>10060012870</v>
      </c>
      <c r="C7376" t="s">
        <v>186</v>
      </c>
      <c r="D7376" s="9">
        <v>37306</v>
      </c>
      <c r="E7376" t="s">
        <v>1162</v>
      </c>
    </row>
    <row r="7377" spans="1:5">
      <c r="A7377" t="s">
        <v>7738</v>
      </c>
      <c r="B7377">
        <v>10011136994</v>
      </c>
      <c r="C7377" t="s">
        <v>323</v>
      </c>
      <c r="D7377" s="9">
        <v>36173</v>
      </c>
      <c r="E7377" t="s">
        <v>1164</v>
      </c>
    </row>
    <row r="7378" spans="1:5">
      <c r="A7378" t="s">
        <v>7739</v>
      </c>
      <c r="B7378">
        <v>10048854941</v>
      </c>
      <c r="C7378" t="s">
        <v>851</v>
      </c>
      <c r="D7378" s="9">
        <v>36762</v>
      </c>
      <c r="E7378" t="s">
        <v>1164</v>
      </c>
    </row>
    <row r="7379" spans="1:5">
      <c r="A7379" t="s">
        <v>7740</v>
      </c>
      <c r="B7379">
        <v>10009225286</v>
      </c>
      <c r="C7379" t="s">
        <v>723</v>
      </c>
      <c r="D7379" s="9">
        <v>35111</v>
      </c>
      <c r="E7379" t="s">
        <v>1164</v>
      </c>
    </row>
    <row r="7380" spans="1:5">
      <c r="A7380" t="s">
        <v>7741</v>
      </c>
      <c r="B7380">
        <v>10015971941</v>
      </c>
      <c r="C7380" t="s">
        <v>1296</v>
      </c>
      <c r="D7380" s="9">
        <v>36312</v>
      </c>
      <c r="E7380" t="s">
        <v>1164</v>
      </c>
    </row>
    <row r="7381" spans="1:5">
      <c r="A7381" t="s">
        <v>7742</v>
      </c>
      <c r="B7381">
        <v>10064358268</v>
      </c>
      <c r="C7381" t="s">
        <v>50</v>
      </c>
      <c r="D7381" s="9">
        <v>36287</v>
      </c>
      <c r="E7381" t="s">
        <v>1164</v>
      </c>
    </row>
    <row r="7382" spans="1:5">
      <c r="A7382" t="s">
        <v>7743</v>
      </c>
      <c r="B7382">
        <v>10050716432</v>
      </c>
      <c r="C7382" t="s">
        <v>59</v>
      </c>
      <c r="D7382" s="9">
        <v>34162</v>
      </c>
      <c r="E7382" t="s">
        <v>1164</v>
      </c>
    </row>
    <row r="7383" spans="1:5">
      <c r="A7383" t="s">
        <v>7744</v>
      </c>
      <c r="B7383">
        <v>10021860144</v>
      </c>
      <c r="C7383" t="s">
        <v>33</v>
      </c>
      <c r="D7383" s="9">
        <v>31456</v>
      </c>
      <c r="E7383" t="s">
        <v>1164</v>
      </c>
    </row>
    <row r="7384" spans="1:5">
      <c r="A7384" t="s">
        <v>7745</v>
      </c>
      <c r="B7384">
        <v>10004707009</v>
      </c>
      <c r="C7384" t="s">
        <v>362</v>
      </c>
      <c r="D7384" s="9">
        <v>29964</v>
      </c>
      <c r="E7384" t="s">
        <v>1164</v>
      </c>
    </row>
    <row r="7385" spans="1:5">
      <c r="A7385" t="s">
        <v>7746</v>
      </c>
      <c r="B7385">
        <v>10080933649</v>
      </c>
      <c r="C7385" t="s">
        <v>102</v>
      </c>
      <c r="D7385" s="9">
        <v>29610</v>
      </c>
      <c r="E7385" t="s">
        <v>1164</v>
      </c>
    </row>
    <row r="7386" spans="1:5">
      <c r="A7386" t="s">
        <v>7747</v>
      </c>
      <c r="B7386">
        <v>10017730267</v>
      </c>
      <c r="C7386" t="s">
        <v>61</v>
      </c>
      <c r="D7386" s="9">
        <v>36141</v>
      </c>
      <c r="E7386" t="s">
        <v>1162</v>
      </c>
    </row>
    <row r="7387" spans="1:5">
      <c r="A7387" t="s">
        <v>7748</v>
      </c>
      <c r="B7387">
        <v>10084791017</v>
      </c>
      <c r="C7387" t="s">
        <v>2359</v>
      </c>
      <c r="D7387" s="9">
        <v>33794</v>
      </c>
      <c r="E7387" t="s">
        <v>1164</v>
      </c>
    </row>
    <row r="7388" spans="1:5">
      <c r="A7388" t="s">
        <v>7749</v>
      </c>
      <c r="B7388">
        <v>10007124733</v>
      </c>
      <c r="C7388" t="s">
        <v>222</v>
      </c>
      <c r="D7388" s="9">
        <v>31221</v>
      </c>
      <c r="E7388" t="s">
        <v>1162</v>
      </c>
    </row>
    <row r="7389" spans="1:5">
      <c r="A7389" t="s">
        <v>7750</v>
      </c>
      <c r="B7389">
        <v>10060875766</v>
      </c>
      <c r="C7389" t="s">
        <v>616</v>
      </c>
      <c r="D7389" s="9">
        <v>35937</v>
      </c>
      <c r="E7389" t="s">
        <v>1164</v>
      </c>
    </row>
    <row r="7390" spans="1:5">
      <c r="A7390" t="s">
        <v>7751</v>
      </c>
      <c r="B7390">
        <v>10084477987</v>
      </c>
      <c r="C7390" t="s">
        <v>80</v>
      </c>
      <c r="D7390" s="9">
        <v>32619</v>
      </c>
      <c r="E7390" t="s">
        <v>1162</v>
      </c>
    </row>
    <row r="7391" spans="1:5">
      <c r="A7391" t="s">
        <v>6645</v>
      </c>
      <c r="B7391">
        <v>10010178415</v>
      </c>
      <c r="C7391" t="s">
        <v>54</v>
      </c>
      <c r="D7391" s="9">
        <v>35972</v>
      </c>
      <c r="E7391" t="s">
        <v>1164</v>
      </c>
    </row>
    <row r="7392" spans="1:5">
      <c r="A7392" t="s">
        <v>7753</v>
      </c>
      <c r="B7392">
        <v>10046072859</v>
      </c>
      <c r="C7392" t="s">
        <v>635</v>
      </c>
      <c r="D7392" s="9">
        <v>36243</v>
      </c>
      <c r="E7392" t="s">
        <v>1164</v>
      </c>
    </row>
    <row r="7393" spans="1:5">
      <c r="A7393" t="s">
        <v>7754</v>
      </c>
      <c r="B7393">
        <v>10009992293</v>
      </c>
      <c r="C7393" t="s">
        <v>26</v>
      </c>
      <c r="D7393" s="9">
        <v>35498</v>
      </c>
      <c r="E7393" t="s">
        <v>1164</v>
      </c>
    </row>
    <row r="7394" spans="1:5">
      <c r="A7394" t="s">
        <v>7755</v>
      </c>
      <c r="B7394">
        <v>10018937818</v>
      </c>
      <c r="C7394" t="s">
        <v>111</v>
      </c>
      <c r="D7394" s="9">
        <v>32659</v>
      </c>
      <c r="E7394" t="s">
        <v>1162</v>
      </c>
    </row>
    <row r="7395" spans="1:5">
      <c r="A7395" t="s">
        <v>7756</v>
      </c>
      <c r="B7395">
        <v>10010805477</v>
      </c>
      <c r="C7395" t="s">
        <v>478</v>
      </c>
      <c r="D7395" s="9">
        <v>31562</v>
      </c>
      <c r="E7395" t="s">
        <v>1164</v>
      </c>
    </row>
    <row r="7396" spans="1:5">
      <c r="A7396" t="s">
        <v>7757</v>
      </c>
      <c r="B7396">
        <v>10009700283</v>
      </c>
      <c r="C7396" t="s">
        <v>616</v>
      </c>
      <c r="D7396" s="9">
        <v>31682</v>
      </c>
      <c r="E7396" t="s">
        <v>1162</v>
      </c>
    </row>
    <row r="7397" spans="1:5">
      <c r="A7397" t="s">
        <v>7758</v>
      </c>
      <c r="B7397">
        <v>10012780035</v>
      </c>
      <c r="C7397" t="s">
        <v>26</v>
      </c>
      <c r="D7397" s="9">
        <v>32988</v>
      </c>
      <c r="E7397" t="s">
        <v>1162</v>
      </c>
    </row>
    <row r="7398" spans="1:5">
      <c r="A7398" t="s">
        <v>7759</v>
      </c>
      <c r="B7398">
        <v>10007397444</v>
      </c>
      <c r="C7398" t="s">
        <v>22</v>
      </c>
      <c r="D7398" s="9">
        <v>31089</v>
      </c>
      <c r="E7398" t="s">
        <v>1162</v>
      </c>
    </row>
    <row r="7399" spans="1:5">
      <c r="A7399" t="s">
        <v>7760</v>
      </c>
      <c r="B7399">
        <v>10044202678</v>
      </c>
      <c r="C7399" t="s">
        <v>478</v>
      </c>
      <c r="D7399" s="9">
        <v>36677</v>
      </c>
      <c r="E7399" t="s">
        <v>1162</v>
      </c>
    </row>
    <row r="7400" spans="1:5">
      <c r="A7400" t="s">
        <v>7761</v>
      </c>
      <c r="B7400">
        <v>10082672373</v>
      </c>
      <c r="C7400" t="s">
        <v>30</v>
      </c>
      <c r="D7400" s="9">
        <v>35502</v>
      </c>
      <c r="E7400" t="s">
        <v>1162</v>
      </c>
    </row>
    <row r="7401" spans="1:5">
      <c r="A7401" t="s">
        <v>7762</v>
      </c>
      <c r="B7401">
        <v>10013907861</v>
      </c>
      <c r="C7401" t="s">
        <v>616</v>
      </c>
      <c r="D7401" s="9">
        <v>34360</v>
      </c>
      <c r="E7401" t="s">
        <v>1164</v>
      </c>
    </row>
    <row r="7402" spans="1:5">
      <c r="A7402" t="s">
        <v>7763</v>
      </c>
      <c r="B7402">
        <v>10010736163</v>
      </c>
      <c r="C7402" t="s">
        <v>176</v>
      </c>
      <c r="D7402" s="9">
        <v>29798</v>
      </c>
      <c r="E7402" t="s">
        <v>1164</v>
      </c>
    </row>
    <row r="7403" spans="1:5">
      <c r="A7403" t="s">
        <v>7288</v>
      </c>
      <c r="B7403">
        <v>10012730828</v>
      </c>
      <c r="C7403" t="s">
        <v>22</v>
      </c>
      <c r="D7403" s="9">
        <v>31115</v>
      </c>
      <c r="E7403" t="s">
        <v>1164</v>
      </c>
    </row>
    <row r="7404" spans="1:5">
      <c r="A7404" t="s">
        <v>7764</v>
      </c>
      <c r="B7404">
        <v>10007517985</v>
      </c>
      <c r="C7404" t="s">
        <v>362</v>
      </c>
      <c r="D7404" s="9">
        <v>33855</v>
      </c>
      <c r="E7404" t="s">
        <v>1164</v>
      </c>
    </row>
    <row r="7405" spans="1:5">
      <c r="A7405" t="s">
        <v>7765</v>
      </c>
      <c r="B7405">
        <v>10007079566</v>
      </c>
      <c r="C7405" t="s">
        <v>76</v>
      </c>
      <c r="D7405" s="9">
        <v>33624</v>
      </c>
      <c r="E7405" t="s">
        <v>1164</v>
      </c>
    </row>
    <row r="7406" spans="1:5">
      <c r="A7406" t="s">
        <v>7766</v>
      </c>
      <c r="B7406">
        <v>10007998339</v>
      </c>
      <c r="C7406" t="s">
        <v>222</v>
      </c>
      <c r="D7406" s="9">
        <v>30038</v>
      </c>
      <c r="E7406" t="s">
        <v>1164</v>
      </c>
    </row>
    <row r="7407" spans="1:5">
      <c r="A7407" t="s">
        <v>6989</v>
      </c>
      <c r="B7407">
        <v>10014021938</v>
      </c>
      <c r="C7407" t="s">
        <v>162</v>
      </c>
      <c r="D7407" s="9">
        <v>34846</v>
      </c>
      <c r="E7407" t="s">
        <v>1164</v>
      </c>
    </row>
    <row r="7408" spans="1:5">
      <c r="A7408" t="s">
        <v>7768</v>
      </c>
      <c r="B7408">
        <v>10020944607</v>
      </c>
      <c r="C7408" t="s">
        <v>30</v>
      </c>
      <c r="D7408" s="9">
        <v>29608</v>
      </c>
      <c r="E7408" t="s">
        <v>1162</v>
      </c>
    </row>
    <row r="7409" spans="1:5">
      <c r="A7409" t="s">
        <v>7769</v>
      </c>
      <c r="B7409">
        <v>10023855718</v>
      </c>
      <c r="C7409" t="s">
        <v>111</v>
      </c>
      <c r="D7409" s="9">
        <v>35922</v>
      </c>
      <c r="E7409" t="s">
        <v>1164</v>
      </c>
    </row>
    <row r="7410" spans="1:5">
      <c r="A7410" t="s">
        <v>7770</v>
      </c>
      <c r="B7410">
        <v>10063952080</v>
      </c>
      <c r="C7410" t="s">
        <v>323</v>
      </c>
      <c r="D7410" s="9">
        <v>36495</v>
      </c>
      <c r="E7410" t="s">
        <v>1164</v>
      </c>
    </row>
    <row r="7411" spans="1:5">
      <c r="A7411" t="s">
        <v>7771</v>
      </c>
      <c r="B7411">
        <v>10068246756</v>
      </c>
      <c r="C7411" t="s">
        <v>323</v>
      </c>
      <c r="D7411" s="9">
        <v>33618</v>
      </c>
      <c r="E7411" t="s">
        <v>1164</v>
      </c>
    </row>
    <row r="7412" spans="1:5">
      <c r="A7412" t="s">
        <v>7772</v>
      </c>
      <c r="B7412">
        <v>10064297543</v>
      </c>
      <c r="C7412" t="s">
        <v>186</v>
      </c>
      <c r="D7412" s="9">
        <v>36884</v>
      </c>
      <c r="E7412" t="s">
        <v>1164</v>
      </c>
    </row>
    <row r="7413" spans="1:5">
      <c r="A7413" t="s">
        <v>7773</v>
      </c>
      <c r="B7413">
        <v>10068246857</v>
      </c>
      <c r="C7413" t="s">
        <v>323</v>
      </c>
      <c r="D7413" s="9">
        <v>28235</v>
      </c>
      <c r="E7413" t="s">
        <v>1164</v>
      </c>
    </row>
    <row r="7414" spans="1:5">
      <c r="A7414" t="s">
        <v>7774</v>
      </c>
      <c r="B7414">
        <v>10038897586</v>
      </c>
      <c r="C7414" t="s">
        <v>35</v>
      </c>
      <c r="D7414" s="9">
        <v>27788</v>
      </c>
      <c r="E7414" t="s">
        <v>1162</v>
      </c>
    </row>
    <row r="7415" spans="1:5">
      <c r="A7415" t="s">
        <v>3508</v>
      </c>
      <c r="B7415">
        <v>10034894722</v>
      </c>
      <c r="C7415" t="s">
        <v>205</v>
      </c>
      <c r="D7415" s="9">
        <v>36691</v>
      </c>
      <c r="E7415" t="s">
        <v>1164</v>
      </c>
    </row>
    <row r="7416" spans="1:5">
      <c r="A7416" t="s">
        <v>7045</v>
      </c>
      <c r="B7416">
        <v>10010927840</v>
      </c>
      <c r="C7416" t="s">
        <v>162</v>
      </c>
      <c r="D7416" s="9">
        <v>31332</v>
      </c>
      <c r="E7416" t="s">
        <v>1164</v>
      </c>
    </row>
    <row r="7417" spans="1:5">
      <c r="A7417" t="s">
        <v>7776</v>
      </c>
      <c r="B7417">
        <v>10006656002</v>
      </c>
      <c r="C7417" t="s">
        <v>28</v>
      </c>
      <c r="D7417" s="9">
        <v>33284</v>
      </c>
      <c r="E7417" t="s">
        <v>1162</v>
      </c>
    </row>
    <row r="7418" spans="1:5">
      <c r="A7418" t="s">
        <v>4504</v>
      </c>
      <c r="B7418">
        <v>10010923800</v>
      </c>
      <c r="C7418" t="s">
        <v>162</v>
      </c>
      <c r="D7418" s="9">
        <v>25945</v>
      </c>
      <c r="E7418" t="s">
        <v>1164</v>
      </c>
    </row>
    <row r="7419" spans="1:5">
      <c r="A7419" t="s">
        <v>7778</v>
      </c>
      <c r="B7419">
        <v>10076572689</v>
      </c>
      <c r="C7419" t="s">
        <v>32</v>
      </c>
      <c r="D7419" s="9">
        <v>27960</v>
      </c>
      <c r="E7419" t="s">
        <v>1164</v>
      </c>
    </row>
    <row r="7420" spans="1:5">
      <c r="A7420" t="s">
        <v>1611</v>
      </c>
      <c r="B7420">
        <v>10066468727</v>
      </c>
      <c r="C7420" t="s">
        <v>162</v>
      </c>
      <c r="D7420" s="9">
        <v>24820</v>
      </c>
      <c r="E7420" t="s">
        <v>1164</v>
      </c>
    </row>
    <row r="7421" spans="1:5">
      <c r="A7421" t="s">
        <v>3645</v>
      </c>
      <c r="B7421">
        <v>10010700393</v>
      </c>
      <c r="C7421" t="s">
        <v>162</v>
      </c>
      <c r="D7421" s="9">
        <v>30051</v>
      </c>
      <c r="E7421" t="s">
        <v>1164</v>
      </c>
    </row>
    <row r="7422" spans="1:5">
      <c r="A7422" t="s">
        <v>7952</v>
      </c>
      <c r="B7422">
        <v>10008657939</v>
      </c>
      <c r="C7422" t="s">
        <v>162</v>
      </c>
      <c r="D7422" s="9">
        <v>32061</v>
      </c>
      <c r="E7422" t="s">
        <v>1162</v>
      </c>
    </row>
    <row r="7423" spans="1:5">
      <c r="A7423" t="s">
        <v>7782</v>
      </c>
      <c r="B7423">
        <v>10052359166</v>
      </c>
      <c r="C7423" t="s">
        <v>111</v>
      </c>
      <c r="D7423" s="9">
        <v>34762</v>
      </c>
      <c r="E7423" t="s">
        <v>1162</v>
      </c>
    </row>
    <row r="7424" spans="1:5">
      <c r="A7424" t="s">
        <v>7783</v>
      </c>
      <c r="B7424">
        <v>10018983385</v>
      </c>
      <c r="C7424" t="s">
        <v>111</v>
      </c>
      <c r="D7424" s="9">
        <v>32456</v>
      </c>
      <c r="E7424" t="s">
        <v>1162</v>
      </c>
    </row>
    <row r="7425" spans="1:5">
      <c r="A7425" t="s">
        <v>7784</v>
      </c>
      <c r="B7425">
        <v>10022002513</v>
      </c>
      <c r="C7425" t="s">
        <v>33</v>
      </c>
      <c r="D7425" s="9">
        <v>29234</v>
      </c>
      <c r="E7425" t="s">
        <v>1164</v>
      </c>
    </row>
    <row r="7426" spans="1:5">
      <c r="A7426" t="s">
        <v>7785</v>
      </c>
      <c r="B7426">
        <v>10008002278</v>
      </c>
      <c r="C7426" t="s">
        <v>490</v>
      </c>
      <c r="D7426" s="9">
        <v>33279</v>
      </c>
      <c r="E7426" t="s">
        <v>1164</v>
      </c>
    </row>
    <row r="7427" spans="1:5">
      <c r="A7427" t="s">
        <v>7786</v>
      </c>
      <c r="B7427">
        <v>10014250795</v>
      </c>
      <c r="C7427" t="s">
        <v>33</v>
      </c>
      <c r="D7427" s="9">
        <v>34397</v>
      </c>
      <c r="E7427" t="s">
        <v>1164</v>
      </c>
    </row>
    <row r="7428" spans="1:5">
      <c r="A7428" t="s">
        <v>2767</v>
      </c>
      <c r="B7428">
        <v>10054819330</v>
      </c>
      <c r="C7428" t="s">
        <v>162</v>
      </c>
      <c r="D7428" s="9">
        <v>34270</v>
      </c>
      <c r="E7428" t="s">
        <v>1164</v>
      </c>
    </row>
    <row r="7429" spans="1:5">
      <c r="A7429" t="s">
        <v>6437</v>
      </c>
      <c r="B7429">
        <v>10007890225</v>
      </c>
      <c r="C7429" t="s">
        <v>196</v>
      </c>
      <c r="D7429" s="9">
        <v>34043</v>
      </c>
      <c r="E7429" t="s">
        <v>1164</v>
      </c>
    </row>
    <row r="7430" spans="1:5">
      <c r="A7430" t="s">
        <v>7788</v>
      </c>
      <c r="B7430">
        <v>10054589863</v>
      </c>
      <c r="C7430" t="s">
        <v>2062</v>
      </c>
      <c r="D7430" s="9">
        <v>32168</v>
      </c>
      <c r="E7430" t="s">
        <v>1171</v>
      </c>
    </row>
    <row r="7431" spans="1:5">
      <c r="A7431" t="s">
        <v>7789</v>
      </c>
      <c r="B7431">
        <v>10011462653</v>
      </c>
      <c r="C7431" t="s">
        <v>1630</v>
      </c>
      <c r="D7431" s="9">
        <v>33077</v>
      </c>
      <c r="E7431" t="s">
        <v>1162</v>
      </c>
    </row>
    <row r="7432" spans="1:5">
      <c r="A7432" t="s">
        <v>7790</v>
      </c>
      <c r="B7432">
        <v>10010087172</v>
      </c>
      <c r="C7432" t="s">
        <v>176</v>
      </c>
      <c r="D7432" s="9">
        <v>32155</v>
      </c>
      <c r="E7432" t="s">
        <v>1164</v>
      </c>
    </row>
    <row r="7433" spans="1:5">
      <c r="A7433" t="s">
        <v>6993</v>
      </c>
      <c r="B7433">
        <v>10016208781</v>
      </c>
      <c r="C7433" t="s">
        <v>162</v>
      </c>
      <c r="D7433" s="9">
        <v>31939</v>
      </c>
      <c r="E7433" t="s">
        <v>1164</v>
      </c>
    </row>
    <row r="7434" spans="1:5">
      <c r="A7434" t="s">
        <v>7792</v>
      </c>
      <c r="B7434">
        <v>10009200129</v>
      </c>
      <c r="C7434" t="s">
        <v>323</v>
      </c>
      <c r="D7434" s="9">
        <v>31823</v>
      </c>
      <c r="E7434" t="s">
        <v>1164</v>
      </c>
    </row>
    <row r="7435" spans="1:5">
      <c r="A7435" t="s">
        <v>7793</v>
      </c>
      <c r="B7435">
        <v>10015084591</v>
      </c>
      <c r="C7435" t="s">
        <v>56</v>
      </c>
      <c r="D7435" s="9">
        <v>35950</v>
      </c>
      <c r="E7435" t="s">
        <v>1162</v>
      </c>
    </row>
    <row r="7436" spans="1:5">
      <c r="A7436" t="s">
        <v>7794</v>
      </c>
      <c r="B7436">
        <v>10006693283</v>
      </c>
      <c r="C7436" t="s">
        <v>616</v>
      </c>
      <c r="D7436" s="9">
        <v>31878</v>
      </c>
      <c r="E7436" t="s">
        <v>1164</v>
      </c>
    </row>
    <row r="7437" spans="1:5">
      <c r="A7437" t="s">
        <v>7795</v>
      </c>
      <c r="B7437">
        <v>10011106682</v>
      </c>
      <c r="C7437" t="s">
        <v>323</v>
      </c>
      <c r="D7437" s="9">
        <v>35193</v>
      </c>
      <c r="E7437" t="s">
        <v>1164</v>
      </c>
    </row>
    <row r="7438" spans="1:5">
      <c r="A7438" t="s">
        <v>7796</v>
      </c>
      <c r="B7438">
        <v>10063593988</v>
      </c>
      <c r="C7438" t="s">
        <v>56</v>
      </c>
      <c r="D7438" s="9">
        <v>35831</v>
      </c>
      <c r="E7438" t="s">
        <v>1164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1164</v>
      </c>
    </row>
    <row r="7440" spans="1:5">
      <c r="A7440" t="s">
        <v>7798</v>
      </c>
      <c r="B7440">
        <v>10054046057</v>
      </c>
      <c r="C7440" t="s">
        <v>254</v>
      </c>
      <c r="D7440" s="9">
        <v>36025</v>
      </c>
      <c r="E7440" t="s">
        <v>1164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1162</v>
      </c>
    </row>
    <row r="7442" spans="1:5">
      <c r="A7442" t="s">
        <v>7800</v>
      </c>
      <c r="B7442">
        <v>10004488959</v>
      </c>
      <c r="C7442" t="s">
        <v>56</v>
      </c>
      <c r="D7442" s="9">
        <v>31834</v>
      </c>
      <c r="E7442" t="s">
        <v>1162</v>
      </c>
    </row>
    <row r="7443" spans="1:5">
      <c r="A7443" t="s">
        <v>7801</v>
      </c>
      <c r="B7443">
        <v>10006156955</v>
      </c>
      <c r="C7443" t="s">
        <v>32</v>
      </c>
      <c r="D7443" s="9">
        <v>30740</v>
      </c>
      <c r="E7443" t="s">
        <v>1164</v>
      </c>
    </row>
    <row r="7444" spans="1:5">
      <c r="A7444" t="s">
        <v>7802</v>
      </c>
      <c r="B7444">
        <v>10020860741</v>
      </c>
      <c r="C7444" t="s">
        <v>30</v>
      </c>
      <c r="D7444" s="9">
        <v>35306</v>
      </c>
      <c r="E7444" t="s">
        <v>1164</v>
      </c>
    </row>
    <row r="7445" spans="1:5">
      <c r="A7445" t="s">
        <v>7803</v>
      </c>
      <c r="B7445">
        <v>10011267845</v>
      </c>
      <c r="C7445" t="s">
        <v>176</v>
      </c>
      <c r="D7445" s="9">
        <v>27522</v>
      </c>
      <c r="E7445" t="s">
        <v>1162</v>
      </c>
    </row>
    <row r="7446" spans="1:5">
      <c r="A7446" t="s">
        <v>4176</v>
      </c>
      <c r="B7446">
        <v>10023466405</v>
      </c>
      <c r="C7446" t="s">
        <v>56</v>
      </c>
      <c r="D7446" s="9">
        <v>36311</v>
      </c>
      <c r="E7446" t="s">
        <v>1164</v>
      </c>
    </row>
    <row r="7447" spans="1:5">
      <c r="A7447" t="s">
        <v>7804</v>
      </c>
      <c r="B7447">
        <v>10021314217</v>
      </c>
      <c r="C7447" t="s">
        <v>30</v>
      </c>
      <c r="D7447" s="9">
        <v>35914</v>
      </c>
      <c r="E7447" t="s">
        <v>1164</v>
      </c>
    </row>
    <row r="7448" spans="1:5">
      <c r="A7448" t="s">
        <v>7983</v>
      </c>
      <c r="B7448">
        <v>10008928529</v>
      </c>
      <c r="C7448" t="s">
        <v>162</v>
      </c>
      <c r="D7448" s="9">
        <v>31112</v>
      </c>
      <c r="E7448" t="s">
        <v>1162</v>
      </c>
    </row>
    <row r="7449" spans="1:5">
      <c r="A7449" t="s">
        <v>7806</v>
      </c>
      <c r="B7449">
        <v>10021151842</v>
      </c>
      <c r="C7449" t="s">
        <v>30</v>
      </c>
      <c r="D7449" s="9">
        <v>34838</v>
      </c>
      <c r="E7449" t="s">
        <v>1164</v>
      </c>
    </row>
    <row r="7450" spans="1:5">
      <c r="A7450" t="s">
        <v>7807</v>
      </c>
      <c r="B7450">
        <v>10021553077</v>
      </c>
      <c r="C7450" t="s">
        <v>30</v>
      </c>
      <c r="D7450" s="9">
        <v>35798</v>
      </c>
      <c r="E7450" t="s">
        <v>1164</v>
      </c>
    </row>
    <row r="7451" spans="1:5">
      <c r="A7451" t="s">
        <v>7808</v>
      </c>
      <c r="B7451">
        <v>10007766953</v>
      </c>
      <c r="C7451" t="s">
        <v>111</v>
      </c>
      <c r="D7451" s="9">
        <v>29434</v>
      </c>
      <c r="E7451" t="s">
        <v>1162</v>
      </c>
    </row>
    <row r="7452" spans="1:5">
      <c r="A7452" t="s">
        <v>7809</v>
      </c>
      <c r="B7452">
        <v>10064190540</v>
      </c>
      <c r="C7452" t="s">
        <v>30</v>
      </c>
      <c r="D7452" s="9">
        <v>35340</v>
      </c>
      <c r="E7452" t="s">
        <v>1164</v>
      </c>
    </row>
    <row r="7453" spans="1:5">
      <c r="A7453" t="s">
        <v>7810</v>
      </c>
      <c r="B7453">
        <v>10005873534</v>
      </c>
      <c r="C7453" t="s">
        <v>111</v>
      </c>
      <c r="D7453" s="9">
        <v>29717</v>
      </c>
      <c r="E7453" t="s">
        <v>1162</v>
      </c>
    </row>
    <row r="7454" spans="1:5">
      <c r="A7454" t="s">
        <v>7811</v>
      </c>
      <c r="B7454">
        <v>10020970269</v>
      </c>
      <c r="C7454" t="s">
        <v>30</v>
      </c>
      <c r="D7454" s="9">
        <v>35349</v>
      </c>
      <c r="E7454" t="s">
        <v>1164</v>
      </c>
    </row>
    <row r="7455" spans="1:5">
      <c r="A7455" t="s">
        <v>7812</v>
      </c>
      <c r="B7455">
        <v>10019321774</v>
      </c>
      <c r="C7455" t="s">
        <v>111</v>
      </c>
      <c r="D7455" s="9">
        <v>29481</v>
      </c>
      <c r="E7455" t="s">
        <v>1164</v>
      </c>
    </row>
    <row r="7456" spans="1:5">
      <c r="A7456" t="s">
        <v>7813</v>
      </c>
      <c r="B7456">
        <v>10021162249</v>
      </c>
      <c r="C7456" t="s">
        <v>30</v>
      </c>
      <c r="D7456" s="9">
        <v>36045</v>
      </c>
      <c r="E7456" t="s">
        <v>1164</v>
      </c>
    </row>
    <row r="7457" spans="1:5">
      <c r="A7457" t="s">
        <v>7814</v>
      </c>
      <c r="B7457">
        <v>10021486187</v>
      </c>
      <c r="C7457" t="s">
        <v>30</v>
      </c>
      <c r="D7457" s="9">
        <v>35598</v>
      </c>
      <c r="E7457" t="s">
        <v>1164</v>
      </c>
    </row>
    <row r="7458" spans="1:5">
      <c r="A7458" t="s">
        <v>7815</v>
      </c>
      <c r="B7458">
        <v>10009367453</v>
      </c>
      <c r="C7458" t="s">
        <v>111</v>
      </c>
      <c r="D7458" s="9">
        <v>28736</v>
      </c>
      <c r="E7458" t="s">
        <v>1163</v>
      </c>
    </row>
    <row r="7459" spans="1:5">
      <c r="A7459" t="s">
        <v>7816</v>
      </c>
      <c r="B7459">
        <v>10010862768</v>
      </c>
      <c r="C7459" t="s">
        <v>28</v>
      </c>
      <c r="D7459" s="9">
        <v>35958</v>
      </c>
      <c r="E7459" t="s">
        <v>1164</v>
      </c>
    </row>
    <row r="7460" spans="1:5">
      <c r="A7460" t="s">
        <v>4263</v>
      </c>
      <c r="B7460">
        <v>10005794924</v>
      </c>
      <c r="C7460" t="s">
        <v>162</v>
      </c>
      <c r="D7460" s="9">
        <v>26242</v>
      </c>
      <c r="E7460" t="s">
        <v>1164</v>
      </c>
    </row>
    <row r="7461" spans="1:5">
      <c r="A7461" t="s">
        <v>7818</v>
      </c>
      <c r="B7461">
        <v>10010855900</v>
      </c>
      <c r="C7461" t="s">
        <v>28</v>
      </c>
      <c r="D7461" s="9">
        <v>35954</v>
      </c>
      <c r="E7461" t="s">
        <v>1164</v>
      </c>
    </row>
    <row r="7462" spans="1:5">
      <c r="A7462" t="s">
        <v>7819</v>
      </c>
      <c r="B7462">
        <v>10018595789</v>
      </c>
      <c r="C7462" t="s">
        <v>111</v>
      </c>
      <c r="D7462" s="9">
        <v>27462</v>
      </c>
      <c r="E7462" t="s">
        <v>1162</v>
      </c>
    </row>
    <row r="7463" spans="1:5">
      <c r="A7463" t="s">
        <v>7820</v>
      </c>
      <c r="B7463">
        <v>10061647423</v>
      </c>
      <c r="C7463" t="s">
        <v>111</v>
      </c>
      <c r="D7463" s="9">
        <v>31094</v>
      </c>
      <c r="E7463" t="s">
        <v>1164</v>
      </c>
    </row>
    <row r="7464" spans="1:5">
      <c r="A7464" t="s">
        <v>7821</v>
      </c>
      <c r="B7464">
        <v>10060921135</v>
      </c>
      <c r="C7464" t="s">
        <v>111</v>
      </c>
      <c r="D7464" s="9">
        <v>29910</v>
      </c>
      <c r="E7464" t="s">
        <v>1164</v>
      </c>
    </row>
    <row r="7465" spans="1:5">
      <c r="A7465" t="s">
        <v>7822</v>
      </c>
      <c r="B7465">
        <v>10050563555</v>
      </c>
      <c r="C7465" t="s">
        <v>111</v>
      </c>
      <c r="D7465" s="9">
        <v>28692</v>
      </c>
      <c r="E7465" t="s">
        <v>1162</v>
      </c>
    </row>
    <row r="7466" spans="1:5">
      <c r="A7466" t="s">
        <v>7823</v>
      </c>
      <c r="B7466">
        <v>10012755581</v>
      </c>
      <c r="C7466" t="s">
        <v>111</v>
      </c>
      <c r="D7466" s="9">
        <v>31124</v>
      </c>
      <c r="E7466" t="s">
        <v>1162</v>
      </c>
    </row>
    <row r="7467" spans="1:5">
      <c r="A7467" t="s">
        <v>7824</v>
      </c>
      <c r="B7467">
        <v>10019119892</v>
      </c>
      <c r="C7467" t="s">
        <v>111</v>
      </c>
      <c r="D7467" s="9">
        <v>31763</v>
      </c>
      <c r="E7467" t="s">
        <v>1164</v>
      </c>
    </row>
    <row r="7468" spans="1:5">
      <c r="A7468" t="s">
        <v>7825</v>
      </c>
      <c r="B7468">
        <v>10018838390</v>
      </c>
      <c r="C7468" t="s">
        <v>111</v>
      </c>
      <c r="D7468" s="9">
        <v>34561</v>
      </c>
      <c r="E7468" t="s">
        <v>1164</v>
      </c>
    </row>
    <row r="7469" spans="1:5">
      <c r="A7469" t="s">
        <v>7372</v>
      </c>
      <c r="B7469">
        <v>10060058643</v>
      </c>
      <c r="C7469" t="s">
        <v>148</v>
      </c>
      <c r="D7469" s="9">
        <v>36428</v>
      </c>
      <c r="E7469" t="s">
        <v>1164</v>
      </c>
    </row>
    <row r="7470" spans="1:5">
      <c r="A7470" t="s">
        <v>7827</v>
      </c>
      <c r="B7470">
        <v>10009979866</v>
      </c>
      <c r="C7470" t="s">
        <v>2321</v>
      </c>
      <c r="D7470" s="9">
        <v>35188</v>
      </c>
      <c r="E7470" t="s">
        <v>1164</v>
      </c>
    </row>
    <row r="7471" spans="1:5">
      <c r="A7471" t="s">
        <v>7828</v>
      </c>
      <c r="B7471">
        <v>10009369170</v>
      </c>
      <c r="C7471" t="s">
        <v>635</v>
      </c>
      <c r="D7471" s="9">
        <v>31663</v>
      </c>
      <c r="E7471" t="s">
        <v>1164</v>
      </c>
    </row>
    <row r="7472" spans="1:5">
      <c r="A7472" t="s">
        <v>7585</v>
      </c>
      <c r="B7472">
        <v>10009689068</v>
      </c>
      <c r="C7472" t="s">
        <v>54</v>
      </c>
      <c r="D7472" s="9">
        <v>35408</v>
      </c>
      <c r="E7472" t="s">
        <v>1164</v>
      </c>
    </row>
    <row r="7473" spans="1:5">
      <c r="A7473" t="s">
        <v>7830</v>
      </c>
      <c r="B7473">
        <v>10015907374</v>
      </c>
      <c r="C7473" t="s">
        <v>26</v>
      </c>
      <c r="D7473" s="9">
        <v>35260</v>
      </c>
      <c r="E7473" t="s">
        <v>1164</v>
      </c>
    </row>
    <row r="7474" spans="1:5">
      <c r="A7474" t="s">
        <v>7831</v>
      </c>
      <c r="B7474">
        <v>10013497532</v>
      </c>
      <c r="C7474" t="s">
        <v>362</v>
      </c>
      <c r="D7474" s="9">
        <v>23101</v>
      </c>
      <c r="E7474" t="s">
        <v>1162</v>
      </c>
    </row>
    <row r="7475" spans="1:5">
      <c r="A7475" t="s">
        <v>1795</v>
      </c>
      <c r="B7475">
        <v>10116103223</v>
      </c>
      <c r="C7475" t="s">
        <v>54</v>
      </c>
      <c r="D7475" s="9">
        <v>37193</v>
      </c>
      <c r="E7475" t="s">
        <v>1164</v>
      </c>
    </row>
    <row r="7476" spans="1:5">
      <c r="A7476" t="s">
        <v>7833</v>
      </c>
      <c r="B7476">
        <v>10013896242</v>
      </c>
      <c r="C7476" t="s">
        <v>76</v>
      </c>
      <c r="D7476" s="9">
        <v>35397</v>
      </c>
      <c r="E7476" t="s">
        <v>1162</v>
      </c>
    </row>
    <row r="7477" spans="1:5">
      <c r="A7477" t="s">
        <v>7834</v>
      </c>
      <c r="B7477">
        <v>10006897791</v>
      </c>
      <c r="C7477" t="s">
        <v>140</v>
      </c>
      <c r="D7477" s="9">
        <v>33542</v>
      </c>
      <c r="E7477" t="s">
        <v>1164</v>
      </c>
    </row>
    <row r="7478" spans="1:5">
      <c r="A7478" t="s">
        <v>7835</v>
      </c>
      <c r="B7478">
        <v>10014676282</v>
      </c>
      <c r="C7478" t="s">
        <v>26</v>
      </c>
      <c r="D7478" s="9">
        <v>35628</v>
      </c>
      <c r="E7478" t="s">
        <v>1164</v>
      </c>
    </row>
    <row r="7479" spans="1:5">
      <c r="A7479" t="s">
        <v>7836</v>
      </c>
      <c r="B7479">
        <v>10006661961</v>
      </c>
      <c r="C7479" t="s">
        <v>176</v>
      </c>
      <c r="D7479" s="9">
        <v>28971</v>
      </c>
      <c r="E7479" t="s">
        <v>1162</v>
      </c>
    </row>
    <row r="7480" spans="1:5">
      <c r="A7480" t="s">
        <v>7837</v>
      </c>
      <c r="B7480">
        <v>10011189134</v>
      </c>
      <c r="C7480" t="s">
        <v>102</v>
      </c>
      <c r="D7480" s="9">
        <v>34580</v>
      </c>
      <c r="E7480" t="s">
        <v>1164</v>
      </c>
    </row>
    <row r="7481" spans="1:5">
      <c r="A7481" t="s">
        <v>2875</v>
      </c>
      <c r="B7481">
        <v>10015973355</v>
      </c>
      <c r="C7481" t="s">
        <v>54</v>
      </c>
      <c r="D7481" s="9">
        <v>34184</v>
      </c>
      <c r="E7481" t="s">
        <v>1164</v>
      </c>
    </row>
    <row r="7482" spans="1:5">
      <c r="A7482" t="s">
        <v>5100</v>
      </c>
      <c r="B7482">
        <v>10051542750</v>
      </c>
      <c r="C7482" t="s">
        <v>54</v>
      </c>
      <c r="D7482" s="9">
        <v>34178</v>
      </c>
      <c r="E7482" t="s">
        <v>1164</v>
      </c>
    </row>
    <row r="7483" spans="1:5">
      <c r="A7483" t="s">
        <v>7840</v>
      </c>
      <c r="B7483">
        <v>10015409341</v>
      </c>
      <c r="C7483" t="s">
        <v>24</v>
      </c>
      <c r="D7483" s="9">
        <v>35482</v>
      </c>
      <c r="E7483" t="s">
        <v>1164</v>
      </c>
    </row>
    <row r="7484" spans="1:5">
      <c r="A7484" t="s">
        <v>7841</v>
      </c>
      <c r="B7484">
        <v>10015304358</v>
      </c>
      <c r="C7484" t="s">
        <v>222</v>
      </c>
      <c r="D7484" s="9">
        <v>35037</v>
      </c>
      <c r="E7484" t="s">
        <v>1164</v>
      </c>
    </row>
    <row r="7485" spans="1:5">
      <c r="A7485" t="s">
        <v>7842</v>
      </c>
      <c r="B7485">
        <v>10007351368</v>
      </c>
      <c r="C7485" t="s">
        <v>100</v>
      </c>
      <c r="D7485" s="9">
        <v>33615</v>
      </c>
      <c r="E7485" t="s">
        <v>1164</v>
      </c>
    </row>
    <row r="7486" spans="1:5">
      <c r="A7486" t="s">
        <v>7843</v>
      </c>
      <c r="B7486">
        <v>10014576151</v>
      </c>
      <c r="C7486" t="s">
        <v>222</v>
      </c>
      <c r="D7486" s="9">
        <v>30808</v>
      </c>
      <c r="E7486" t="s">
        <v>1164</v>
      </c>
    </row>
    <row r="7487" spans="1:5">
      <c r="A7487" t="s">
        <v>7844</v>
      </c>
      <c r="B7487">
        <v>10007331463</v>
      </c>
      <c r="C7487" t="s">
        <v>140</v>
      </c>
      <c r="D7487" s="9">
        <v>33329</v>
      </c>
      <c r="E7487" t="s">
        <v>1162</v>
      </c>
    </row>
    <row r="7488" spans="1:5">
      <c r="A7488" t="s">
        <v>3517</v>
      </c>
      <c r="B7488">
        <v>10010726160</v>
      </c>
      <c r="C7488" t="s">
        <v>162</v>
      </c>
      <c r="D7488" s="9">
        <v>31528</v>
      </c>
      <c r="E7488" t="s">
        <v>1164</v>
      </c>
    </row>
    <row r="7489" spans="1:5">
      <c r="A7489" t="s">
        <v>7583</v>
      </c>
      <c r="B7489">
        <v>10005885557</v>
      </c>
      <c r="C7489" t="s">
        <v>54</v>
      </c>
      <c r="D7489" s="9">
        <v>32764</v>
      </c>
      <c r="E7489" t="s">
        <v>1164</v>
      </c>
    </row>
    <row r="7490" spans="1:5">
      <c r="A7490" t="s">
        <v>7847</v>
      </c>
      <c r="B7490">
        <v>10015280413</v>
      </c>
      <c r="C7490" t="s">
        <v>33</v>
      </c>
      <c r="D7490" s="9">
        <v>35479</v>
      </c>
      <c r="E7490" t="s">
        <v>1164</v>
      </c>
    </row>
    <row r="7491" spans="1:5">
      <c r="A7491" t="s">
        <v>5101</v>
      </c>
      <c r="B7491">
        <v>10078982030</v>
      </c>
      <c r="C7491" t="s">
        <v>54</v>
      </c>
      <c r="D7491" s="9">
        <v>36497</v>
      </c>
      <c r="E7491" t="s">
        <v>1164</v>
      </c>
    </row>
    <row r="7492" spans="1:5">
      <c r="A7492" t="s">
        <v>7848</v>
      </c>
      <c r="B7492">
        <v>10012747905</v>
      </c>
      <c r="C7492" t="s">
        <v>33</v>
      </c>
      <c r="D7492" s="9">
        <v>33797</v>
      </c>
      <c r="E7492" t="s">
        <v>1162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1164</v>
      </c>
    </row>
    <row r="7494" spans="1:5">
      <c r="A7494" t="s">
        <v>7850</v>
      </c>
      <c r="B7494">
        <v>10023459735</v>
      </c>
      <c r="C7494" t="s">
        <v>56</v>
      </c>
      <c r="D7494" s="9">
        <v>35831</v>
      </c>
      <c r="E7494" t="s">
        <v>1171</v>
      </c>
    </row>
    <row r="7495" spans="1:5">
      <c r="A7495" t="s">
        <v>6359</v>
      </c>
      <c r="B7495">
        <v>10010163661</v>
      </c>
      <c r="C7495" t="s">
        <v>162</v>
      </c>
      <c r="D7495" s="9">
        <v>33932</v>
      </c>
      <c r="E7495" t="s">
        <v>1162</v>
      </c>
    </row>
    <row r="7496" spans="1:5">
      <c r="A7496" t="s">
        <v>7852</v>
      </c>
      <c r="B7496">
        <v>10015103486</v>
      </c>
      <c r="C7496" t="s">
        <v>323</v>
      </c>
      <c r="D7496" s="9">
        <v>34405</v>
      </c>
      <c r="E7496" t="s">
        <v>1164</v>
      </c>
    </row>
    <row r="7497" spans="1:5">
      <c r="A7497" t="s">
        <v>7853</v>
      </c>
      <c r="B7497">
        <v>10023459836</v>
      </c>
      <c r="C7497" t="s">
        <v>56</v>
      </c>
      <c r="D7497" s="9">
        <v>35860</v>
      </c>
      <c r="E7497" t="s">
        <v>1164</v>
      </c>
    </row>
    <row r="7498" spans="1:5">
      <c r="A7498" t="s">
        <v>7854</v>
      </c>
      <c r="B7498">
        <v>10014674363</v>
      </c>
      <c r="C7498" t="s">
        <v>205</v>
      </c>
      <c r="D7498" s="9">
        <v>35784</v>
      </c>
      <c r="E7498" t="s">
        <v>1164</v>
      </c>
    </row>
    <row r="7499" spans="1:5">
      <c r="A7499" t="s">
        <v>7855</v>
      </c>
      <c r="B7499">
        <v>10010178213</v>
      </c>
      <c r="C7499" t="s">
        <v>28</v>
      </c>
      <c r="D7499" s="9">
        <v>35636</v>
      </c>
      <c r="E7499" t="s">
        <v>1162</v>
      </c>
    </row>
    <row r="7500" spans="1:5">
      <c r="A7500" t="s">
        <v>7856</v>
      </c>
      <c r="B7500">
        <v>10014590093</v>
      </c>
      <c r="C7500" t="s">
        <v>28</v>
      </c>
      <c r="D7500" s="9">
        <v>35600</v>
      </c>
      <c r="E7500" t="s">
        <v>1162</v>
      </c>
    </row>
    <row r="7501" spans="1:5">
      <c r="A7501" t="s">
        <v>7857</v>
      </c>
      <c r="B7501">
        <v>10010871862</v>
      </c>
      <c r="C7501" t="s">
        <v>323</v>
      </c>
      <c r="D7501" s="9">
        <v>32685</v>
      </c>
      <c r="E7501" t="s">
        <v>1164</v>
      </c>
    </row>
    <row r="7502" spans="1:5">
      <c r="A7502" t="s">
        <v>7858</v>
      </c>
      <c r="B7502">
        <v>10011219244</v>
      </c>
      <c r="C7502" t="s">
        <v>56</v>
      </c>
      <c r="D7502" s="9">
        <v>36157</v>
      </c>
      <c r="E7502" t="s">
        <v>1164</v>
      </c>
    </row>
    <row r="7503" spans="1:5">
      <c r="A7503" t="s">
        <v>7859</v>
      </c>
      <c r="B7503">
        <v>10009682301</v>
      </c>
      <c r="C7503" t="s">
        <v>323</v>
      </c>
      <c r="D7503" s="9">
        <v>35712</v>
      </c>
      <c r="E7503" t="s">
        <v>1164</v>
      </c>
    </row>
    <row r="7504" spans="1:5">
      <c r="A7504" t="s">
        <v>7860</v>
      </c>
      <c r="B7504">
        <v>10007222440</v>
      </c>
      <c r="C7504" t="s">
        <v>111</v>
      </c>
      <c r="D7504" s="9">
        <v>32041</v>
      </c>
      <c r="E7504" t="s">
        <v>1162</v>
      </c>
    </row>
    <row r="7505" spans="1:5">
      <c r="A7505" t="s">
        <v>7861</v>
      </c>
      <c r="B7505">
        <v>10003234831</v>
      </c>
      <c r="C7505" t="s">
        <v>76</v>
      </c>
      <c r="D7505" s="9">
        <v>31991</v>
      </c>
      <c r="E7505" t="s">
        <v>1162</v>
      </c>
    </row>
    <row r="7506" spans="1:5">
      <c r="A7506" t="s">
        <v>7862</v>
      </c>
      <c r="B7506">
        <v>10006291442</v>
      </c>
      <c r="C7506" t="s">
        <v>100</v>
      </c>
      <c r="D7506" s="9">
        <v>33467</v>
      </c>
      <c r="E7506" t="s">
        <v>1162</v>
      </c>
    </row>
    <row r="7507" spans="1:5">
      <c r="A7507" t="s">
        <v>7863</v>
      </c>
      <c r="B7507">
        <v>10009639255</v>
      </c>
      <c r="C7507" t="s">
        <v>1650</v>
      </c>
      <c r="D7507" s="9">
        <v>35065</v>
      </c>
      <c r="E7507" t="s">
        <v>1164</v>
      </c>
    </row>
    <row r="7508" spans="1:5">
      <c r="A7508" t="s">
        <v>4003</v>
      </c>
      <c r="B7508">
        <v>10034778019</v>
      </c>
      <c r="C7508" t="s">
        <v>83</v>
      </c>
      <c r="D7508" s="9">
        <v>37357</v>
      </c>
      <c r="E7508" t="s">
        <v>1162</v>
      </c>
    </row>
    <row r="7509" spans="1:5">
      <c r="A7509" t="s">
        <v>7865</v>
      </c>
      <c r="B7509">
        <v>10009688462</v>
      </c>
      <c r="C7509" t="s">
        <v>851</v>
      </c>
      <c r="D7509" s="9">
        <v>35125</v>
      </c>
      <c r="E7509" t="s">
        <v>1164</v>
      </c>
    </row>
    <row r="7510" spans="1:5">
      <c r="A7510" t="s">
        <v>7866</v>
      </c>
      <c r="B7510">
        <v>10009854069</v>
      </c>
      <c r="C7510" t="s">
        <v>111</v>
      </c>
      <c r="D7510" s="9">
        <v>34716</v>
      </c>
      <c r="E7510" t="s">
        <v>1164</v>
      </c>
    </row>
    <row r="7511" spans="1:5">
      <c r="A7511" t="s">
        <v>7867</v>
      </c>
      <c r="B7511">
        <v>10006209701</v>
      </c>
      <c r="C7511" t="s">
        <v>210</v>
      </c>
      <c r="D7511" s="9">
        <v>31502</v>
      </c>
      <c r="E7511" t="s">
        <v>1164</v>
      </c>
    </row>
    <row r="7512" spans="1:5">
      <c r="A7512" t="s">
        <v>7868</v>
      </c>
      <c r="B7512">
        <v>10009418276</v>
      </c>
      <c r="C7512" t="s">
        <v>362</v>
      </c>
      <c r="D7512" s="9">
        <v>29874</v>
      </c>
      <c r="E7512" t="s">
        <v>1164</v>
      </c>
    </row>
    <row r="7513" spans="1:5">
      <c r="A7513" t="s">
        <v>7869</v>
      </c>
      <c r="B7513">
        <v>10009403728</v>
      </c>
      <c r="C7513" t="s">
        <v>143</v>
      </c>
      <c r="D7513" s="9">
        <v>28629</v>
      </c>
      <c r="E7513" t="s">
        <v>1162</v>
      </c>
    </row>
    <row r="7514" spans="1:5">
      <c r="A7514" t="s">
        <v>7870</v>
      </c>
      <c r="B7514">
        <v>10004635267</v>
      </c>
      <c r="C7514" t="s">
        <v>44</v>
      </c>
      <c r="D7514" s="9">
        <v>32307</v>
      </c>
      <c r="E7514" t="s">
        <v>1164</v>
      </c>
    </row>
    <row r="7515" spans="1:5">
      <c r="A7515" t="s">
        <v>7871</v>
      </c>
      <c r="B7515">
        <v>10074404034</v>
      </c>
      <c r="C7515" t="s">
        <v>152</v>
      </c>
      <c r="D7515" s="9">
        <v>34661</v>
      </c>
      <c r="E7515" t="s">
        <v>1162</v>
      </c>
    </row>
    <row r="7516" spans="1:5">
      <c r="A7516" t="s">
        <v>7207</v>
      </c>
      <c r="B7516">
        <v>10008659252</v>
      </c>
      <c r="C7516" t="s">
        <v>643</v>
      </c>
      <c r="D7516" s="9">
        <v>35039</v>
      </c>
      <c r="E7516" t="s">
        <v>1164</v>
      </c>
    </row>
    <row r="7517" spans="1:5">
      <c r="A7517" t="s">
        <v>7873</v>
      </c>
      <c r="B7517">
        <v>10002496924</v>
      </c>
      <c r="C7517" t="s">
        <v>205</v>
      </c>
      <c r="D7517" s="9">
        <v>30322</v>
      </c>
      <c r="E7517" t="s">
        <v>1164</v>
      </c>
    </row>
    <row r="7518" spans="1:5">
      <c r="A7518" t="s">
        <v>7874</v>
      </c>
      <c r="B7518">
        <v>10010590663</v>
      </c>
      <c r="C7518" t="s">
        <v>362</v>
      </c>
      <c r="D7518" s="9">
        <v>26008</v>
      </c>
      <c r="E7518" t="s">
        <v>1164</v>
      </c>
    </row>
    <row r="7519" spans="1:5">
      <c r="A7519" t="s">
        <v>7875</v>
      </c>
      <c r="B7519">
        <v>10003097314</v>
      </c>
      <c r="C7519" t="s">
        <v>26</v>
      </c>
      <c r="D7519" s="9">
        <v>31644</v>
      </c>
      <c r="E7519" t="s">
        <v>1162</v>
      </c>
    </row>
    <row r="7520" spans="1:5">
      <c r="A7520" t="s">
        <v>7876</v>
      </c>
      <c r="B7520">
        <v>10008672083</v>
      </c>
      <c r="C7520" t="s">
        <v>176</v>
      </c>
      <c r="D7520" s="9">
        <v>34725</v>
      </c>
      <c r="E7520" t="s">
        <v>1162</v>
      </c>
    </row>
    <row r="7521" spans="1:5">
      <c r="A7521" t="s">
        <v>7877</v>
      </c>
      <c r="B7521">
        <v>10010102330</v>
      </c>
      <c r="C7521" t="s">
        <v>24</v>
      </c>
      <c r="D7521" s="9">
        <v>35587</v>
      </c>
      <c r="E7521" t="s">
        <v>1164</v>
      </c>
    </row>
    <row r="7522" spans="1:5">
      <c r="A7522" t="s">
        <v>7878</v>
      </c>
      <c r="B7522">
        <v>10011044644</v>
      </c>
      <c r="C7522" t="s">
        <v>44</v>
      </c>
      <c r="D7522" s="9">
        <v>34631</v>
      </c>
      <c r="E7522" t="s">
        <v>1164</v>
      </c>
    </row>
    <row r="7523" spans="1:5">
      <c r="A7523" t="s">
        <v>7879</v>
      </c>
      <c r="B7523">
        <v>10010843065</v>
      </c>
      <c r="C7523" t="s">
        <v>102</v>
      </c>
      <c r="D7523" s="9">
        <v>31046</v>
      </c>
      <c r="E7523" t="s">
        <v>1162</v>
      </c>
    </row>
    <row r="7524" spans="1:5">
      <c r="A7524" t="s">
        <v>7880</v>
      </c>
      <c r="B7524">
        <v>10010726362</v>
      </c>
      <c r="C7524" t="s">
        <v>152</v>
      </c>
      <c r="D7524" s="9">
        <v>33941</v>
      </c>
      <c r="E7524" t="s">
        <v>1164</v>
      </c>
    </row>
    <row r="7525" spans="1:5">
      <c r="A7525" t="s">
        <v>7881</v>
      </c>
      <c r="B7525">
        <v>10009816279</v>
      </c>
      <c r="C7525" t="s">
        <v>254</v>
      </c>
      <c r="D7525" s="9">
        <v>35348</v>
      </c>
      <c r="E7525" t="s">
        <v>1164</v>
      </c>
    </row>
    <row r="7526" spans="1:5">
      <c r="A7526" t="s">
        <v>7882</v>
      </c>
      <c r="B7526">
        <v>10007900531</v>
      </c>
      <c r="C7526" t="s">
        <v>30</v>
      </c>
      <c r="D7526" s="9">
        <v>34420</v>
      </c>
      <c r="E7526" t="s">
        <v>1164</v>
      </c>
    </row>
    <row r="7527" spans="1:5">
      <c r="A7527" t="s">
        <v>7883</v>
      </c>
      <c r="B7527">
        <v>10009670274</v>
      </c>
      <c r="C7527" t="s">
        <v>152</v>
      </c>
      <c r="D7527" s="9">
        <v>35583</v>
      </c>
      <c r="E7527" t="s">
        <v>1164</v>
      </c>
    </row>
    <row r="7528" spans="1:5">
      <c r="A7528" t="s">
        <v>7884</v>
      </c>
      <c r="B7528">
        <v>10010100815</v>
      </c>
      <c r="C7528" t="s">
        <v>254</v>
      </c>
      <c r="D7528" s="9">
        <v>34626</v>
      </c>
      <c r="E7528" t="s">
        <v>1164</v>
      </c>
    </row>
    <row r="7529" spans="1:5">
      <c r="A7529" t="s">
        <v>7885</v>
      </c>
      <c r="B7529">
        <v>10009451016</v>
      </c>
      <c r="C7529" t="s">
        <v>140</v>
      </c>
      <c r="D7529" s="9">
        <v>35636</v>
      </c>
      <c r="E7529" t="s">
        <v>1164</v>
      </c>
    </row>
    <row r="7530" spans="1:5">
      <c r="A7530" t="s">
        <v>7886</v>
      </c>
      <c r="B7530">
        <v>10002671928</v>
      </c>
      <c r="C7530" t="s">
        <v>140</v>
      </c>
      <c r="D7530" s="9">
        <v>28677</v>
      </c>
      <c r="E7530" t="s">
        <v>1162</v>
      </c>
    </row>
    <row r="7531" spans="1:5">
      <c r="A7531" t="s">
        <v>7887</v>
      </c>
      <c r="B7531">
        <v>10010875401</v>
      </c>
      <c r="C7531" t="s">
        <v>152</v>
      </c>
      <c r="D7531" s="9">
        <v>31405</v>
      </c>
      <c r="E7531" t="s">
        <v>1164</v>
      </c>
    </row>
    <row r="7532" spans="1:5">
      <c r="A7532" t="s">
        <v>4201</v>
      </c>
      <c r="B7532">
        <v>10062989154</v>
      </c>
      <c r="C7532" t="s">
        <v>162</v>
      </c>
      <c r="D7532" s="9">
        <v>36731</v>
      </c>
      <c r="E7532" t="s">
        <v>1164</v>
      </c>
    </row>
    <row r="7533" spans="1:5">
      <c r="A7533" t="s">
        <v>7889</v>
      </c>
      <c r="B7533">
        <v>10009669567</v>
      </c>
      <c r="C7533" t="s">
        <v>152</v>
      </c>
      <c r="D7533" s="9">
        <v>35535</v>
      </c>
      <c r="E7533" t="s">
        <v>1164</v>
      </c>
    </row>
    <row r="7534" spans="1:5">
      <c r="A7534" t="s">
        <v>7890</v>
      </c>
      <c r="B7534">
        <v>10010871660</v>
      </c>
      <c r="C7534" t="s">
        <v>323</v>
      </c>
      <c r="D7534" s="9">
        <v>33399</v>
      </c>
      <c r="E7534" t="s">
        <v>1164</v>
      </c>
    </row>
    <row r="7535" spans="1:5">
      <c r="A7535" t="s">
        <v>7891</v>
      </c>
      <c r="B7535">
        <v>10009378769</v>
      </c>
      <c r="C7535" t="s">
        <v>254</v>
      </c>
      <c r="D7535" s="9">
        <v>34938</v>
      </c>
      <c r="E7535" t="s">
        <v>1164</v>
      </c>
    </row>
    <row r="7536" spans="1:5">
      <c r="A7536" t="s">
        <v>7892</v>
      </c>
      <c r="B7536">
        <v>10009049676</v>
      </c>
      <c r="C7536" t="s">
        <v>186</v>
      </c>
      <c r="D7536" s="9">
        <v>34858</v>
      </c>
      <c r="E7536" t="s">
        <v>1164</v>
      </c>
    </row>
    <row r="7537" spans="1:5">
      <c r="A7537" t="s">
        <v>7893</v>
      </c>
      <c r="B7537">
        <v>10010108491</v>
      </c>
      <c r="C7537" t="s">
        <v>254</v>
      </c>
      <c r="D7537" s="9">
        <v>35169</v>
      </c>
      <c r="E7537" t="s">
        <v>1164</v>
      </c>
    </row>
    <row r="7538" spans="1:5">
      <c r="A7538" t="s">
        <v>7894</v>
      </c>
      <c r="B7538">
        <v>10010681401</v>
      </c>
      <c r="C7538" t="s">
        <v>140</v>
      </c>
      <c r="D7538" s="9">
        <v>30833</v>
      </c>
      <c r="E7538" t="s">
        <v>1162</v>
      </c>
    </row>
    <row r="7539" spans="1:5">
      <c r="A7539" t="s">
        <v>7895</v>
      </c>
      <c r="B7539">
        <v>10061260130</v>
      </c>
      <c r="C7539" t="s">
        <v>35</v>
      </c>
      <c r="D7539" s="9">
        <v>34520</v>
      </c>
      <c r="E7539" t="s">
        <v>1164</v>
      </c>
    </row>
    <row r="7540" spans="1:5">
      <c r="A7540" t="s">
        <v>7896</v>
      </c>
      <c r="B7540">
        <v>10009252770</v>
      </c>
      <c r="C7540" t="s">
        <v>30</v>
      </c>
      <c r="D7540" s="9">
        <v>31156</v>
      </c>
      <c r="E7540" t="s">
        <v>1164</v>
      </c>
    </row>
    <row r="7541" spans="1:5">
      <c r="A7541" t="s">
        <v>7897</v>
      </c>
      <c r="B7541">
        <v>10007894063</v>
      </c>
      <c r="C7541" t="s">
        <v>61</v>
      </c>
      <c r="D7541" s="9">
        <v>34507</v>
      </c>
      <c r="E7541" t="s">
        <v>1164</v>
      </c>
    </row>
    <row r="7542" spans="1:5">
      <c r="A7542" t="s">
        <v>7898</v>
      </c>
      <c r="B7542">
        <v>10010088889</v>
      </c>
      <c r="C7542" t="s">
        <v>323</v>
      </c>
      <c r="D7542" s="9">
        <v>34915</v>
      </c>
      <c r="E7542" t="s">
        <v>1164</v>
      </c>
    </row>
    <row r="7543" spans="1:5">
      <c r="A7543" t="s">
        <v>7899</v>
      </c>
      <c r="B7543">
        <v>10010823665</v>
      </c>
      <c r="C7543" t="s">
        <v>61</v>
      </c>
      <c r="D7543" s="9">
        <v>32078</v>
      </c>
      <c r="E7543" t="s">
        <v>1164</v>
      </c>
    </row>
    <row r="7544" spans="1:5">
      <c r="A7544" t="s">
        <v>7900</v>
      </c>
      <c r="B7544">
        <v>10009717764</v>
      </c>
      <c r="C7544" t="s">
        <v>186</v>
      </c>
      <c r="D7544" s="9">
        <v>35275</v>
      </c>
      <c r="E7544" t="s">
        <v>1164</v>
      </c>
    </row>
    <row r="7545" spans="1:5">
      <c r="A7545" t="s">
        <v>7901</v>
      </c>
      <c r="B7545">
        <v>10010094549</v>
      </c>
      <c r="C7545" t="s">
        <v>28</v>
      </c>
      <c r="D7545" s="9">
        <v>28933</v>
      </c>
      <c r="E7545" t="s">
        <v>1162</v>
      </c>
    </row>
    <row r="7546" spans="1:5">
      <c r="A7546" t="s">
        <v>7902</v>
      </c>
      <c r="B7546">
        <v>10009680984</v>
      </c>
      <c r="C7546" t="s">
        <v>323</v>
      </c>
      <c r="D7546" s="9">
        <v>31310</v>
      </c>
      <c r="E7546" t="s">
        <v>1164</v>
      </c>
    </row>
    <row r="7547" spans="1:5">
      <c r="A7547" t="s">
        <v>7903</v>
      </c>
      <c r="B7547">
        <v>10010174270</v>
      </c>
      <c r="C7547" t="s">
        <v>628</v>
      </c>
      <c r="D7547" s="9">
        <v>35287</v>
      </c>
      <c r="E7547" t="s">
        <v>1164</v>
      </c>
    </row>
    <row r="7548" spans="1:5">
      <c r="A7548" t="s">
        <v>6865</v>
      </c>
      <c r="B7548">
        <v>10034980507</v>
      </c>
      <c r="C7548" t="s">
        <v>196</v>
      </c>
      <c r="D7548" s="9">
        <v>36164</v>
      </c>
      <c r="E7548" t="s">
        <v>1164</v>
      </c>
    </row>
    <row r="7549" spans="1:5">
      <c r="A7549" t="s">
        <v>7905</v>
      </c>
      <c r="B7549">
        <v>10010663617</v>
      </c>
      <c r="C7549" t="s">
        <v>176</v>
      </c>
      <c r="D7549" s="9">
        <v>29796</v>
      </c>
      <c r="E7549" t="s">
        <v>1162</v>
      </c>
    </row>
    <row r="7550" spans="1:5">
      <c r="A7550" t="s">
        <v>7906</v>
      </c>
      <c r="B7550">
        <v>10097304118</v>
      </c>
      <c r="C7550" t="s">
        <v>37</v>
      </c>
      <c r="D7550" s="9">
        <v>36922</v>
      </c>
      <c r="E7550" t="s">
        <v>1164</v>
      </c>
    </row>
    <row r="7551" spans="1:5">
      <c r="A7551" t="s">
        <v>7907</v>
      </c>
      <c r="B7551">
        <v>10063788796</v>
      </c>
      <c r="C7551" t="s">
        <v>1630</v>
      </c>
      <c r="D7551" s="9">
        <v>37426</v>
      </c>
      <c r="E7551" t="s">
        <v>1162</v>
      </c>
    </row>
    <row r="7552" spans="1:5">
      <c r="A7552" t="s">
        <v>7908</v>
      </c>
      <c r="B7552">
        <v>10136187576</v>
      </c>
      <c r="C7552" t="s">
        <v>37</v>
      </c>
      <c r="D7552" s="9">
        <v>37990</v>
      </c>
      <c r="E7552" t="s">
        <v>1164</v>
      </c>
    </row>
    <row r="7553" spans="1:5">
      <c r="A7553" t="s">
        <v>7909</v>
      </c>
      <c r="B7553">
        <v>10136223750</v>
      </c>
      <c r="C7553" t="s">
        <v>37</v>
      </c>
      <c r="D7553" s="9">
        <v>38037</v>
      </c>
      <c r="E7553" t="s">
        <v>1164</v>
      </c>
    </row>
    <row r="7554" spans="1:5">
      <c r="A7554" t="s">
        <v>7910</v>
      </c>
      <c r="B7554">
        <v>10041873870</v>
      </c>
      <c r="C7554" t="s">
        <v>35</v>
      </c>
      <c r="D7554" s="9">
        <v>38640</v>
      </c>
      <c r="E7554" t="s">
        <v>1162</v>
      </c>
    </row>
    <row r="7555" spans="1:5">
      <c r="A7555" t="s">
        <v>2646</v>
      </c>
      <c r="B7555">
        <v>10015303348</v>
      </c>
      <c r="C7555" t="s">
        <v>643</v>
      </c>
      <c r="D7555" s="9">
        <v>35526</v>
      </c>
      <c r="E7555" t="s">
        <v>1164</v>
      </c>
    </row>
    <row r="7556" spans="1:5">
      <c r="A7556" t="s">
        <v>7912</v>
      </c>
      <c r="B7556">
        <v>10030436560</v>
      </c>
      <c r="C7556" t="s">
        <v>24</v>
      </c>
      <c r="D7556" s="9">
        <v>38494</v>
      </c>
      <c r="E7556" t="s">
        <v>1162</v>
      </c>
    </row>
    <row r="7557" spans="1:5">
      <c r="A7557" t="s">
        <v>7913</v>
      </c>
      <c r="B7557">
        <v>10136187273</v>
      </c>
      <c r="C7557" t="s">
        <v>37</v>
      </c>
      <c r="D7557" s="9">
        <v>38151</v>
      </c>
      <c r="E7557" t="s">
        <v>1164</v>
      </c>
    </row>
    <row r="7558" spans="1:5">
      <c r="A7558" t="s">
        <v>7914</v>
      </c>
      <c r="B7558">
        <v>10136187374</v>
      </c>
      <c r="C7558" t="s">
        <v>37</v>
      </c>
      <c r="D7558" s="9">
        <v>38235</v>
      </c>
      <c r="E7558" t="s">
        <v>1164</v>
      </c>
    </row>
    <row r="7559" spans="1:5">
      <c r="A7559" t="s">
        <v>7915</v>
      </c>
      <c r="B7559">
        <v>10021956538</v>
      </c>
      <c r="C7559" t="s">
        <v>33</v>
      </c>
      <c r="D7559" s="9">
        <v>37123</v>
      </c>
      <c r="E7559" t="s">
        <v>1162</v>
      </c>
    </row>
    <row r="7560" spans="1:5">
      <c r="A7560" t="s">
        <v>7916</v>
      </c>
      <c r="B7560">
        <v>10048545753</v>
      </c>
      <c r="C7560" t="s">
        <v>28</v>
      </c>
      <c r="D7560" s="9">
        <v>38604</v>
      </c>
      <c r="E7560" t="s">
        <v>1162</v>
      </c>
    </row>
    <row r="7561" spans="1:5">
      <c r="A7561" t="s">
        <v>7917</v>
      </c>
      <c r="B7561">
        <v>10064571567</v>
      </c>
      <c r="C7561" t="s">
        <v>28</v>
      </c>
      <c r="D7561" s="9">
        <v>38016</v>
      </c>
      <c r="E7561" t="s">
        <v>1162</v>
      </c>
    </row>
    <row r="7562" spans="1:5">
      <c r="A7562" t="s">
        <v>7918</v>
      </c>
      <c r="B7562">
        <v>10121685066</v>
      </c>
      <c r="C7562" t="s">
        <v>222</v>
      </c>
      <c r="D7562" s="9">
        <v>37871</v>
      </c>
      <c r="E7562" t="s">
        <v>1164</v>
      </c>
    </row>
    <row r="7563" spans="1:5">
      <c r="A7563" t="s">
        <v>7919</v>
      </c>
      <c r="B7563">
        <v>10084439793</v>
      </c>
      <c r="C7563" t="s">
        <v>254</v>
      </c>
      <c r="D7563" s="9">
        <v>36894</v>
      </c>
      <c r="E7563" t="s">
        <v>1164</v>
      </c>
    </row>
    <row r="7564" spans="1:5">
      <c r="A7564" t="s">
        <v>7920</v>
      </c>
      <c r="B7564">
        <v>10097464974</v>
      </c>
      <c r="C7564" t="s">
        <v>37</v>
      </c>
      <c r="D7564" s="9">
        <v>36977</v>
      </c>
      <c r="E7564" t="s">
        <v>1164</v>
      </c>
    </row>
    <row r="7565" spans="1:5">
      <c r="A7565" t="s">
        <v>7605</v>
      </c>
      <c r="B7565">
        <v>10036120962</v>
      </c>
      <c r="C7565" t="s">
        <v>482</v>
      </c>
      <c r="D7565" s="9">
        <v>38442</v>
      </c>
      <c r="E7565" t="s">
        <v>1162</v>
      </c>
    </row>
    <row r="7566" spans="1:5">
      <c r="A7566" t="s">
        <v>7922</v>
      </c>
      <c r="B7566">
        <v>10014661431</v>
      </c>
      <c r="C7566" t="s">
        <v>37</v>
      </c>
      <c r="D7566" s="9">
        <v>35484</v>
      </c>
      <c r="E7566" t="s">
        <v>1164</v>
      </c>
    </row>
    <row r="7567" spans="1:5">
      <c r="A7567" t="s">
        <v>7923</v>
      </c>
      <c r="B7567">
        <v>10051158386</v>
      </c>
      <c r="C7567" t="s">
        <v>1245</v>
      </c>
      <c r="D7567" s="9">
        <v>36721</v>
      </c>
      <c r="E7567" t="s">
        <v>1162</v>
      </c>
    </row>
    <row r="7568" spans="1:5">
      <c r="A7568" t="s">
        <v>7924</v>
      </c>
      <c r="B7568">
        <v>10079475417</v>
      </c>
      <c r="C7568" t="s">
        <v>1245</v>
      </c>
      <c r="D7568" s="9">
        <v>37978</v>
      </c>
      <c r="E7568" t="s">
        <v>1163</v>
      </c>
    </row>
    <row r="7569" spans="1:5">
      <c r="A7569" t="s">
        <v>5009</v>
      </c>
      <c r="B7569">
        <v>10058440662</v>
      </c>
      <c r="C7569" t="s">
        <v>482</v>
      </c>
      <c r="D7569" s="9">
        <v>36802</v>
      </c>
      <c r="E7569" t="s">
        <v>1164</v>
      </c>
    </row>
    <row r="7570" spans="1:5">
      <c r="A7570" t="s">
        <v>7926</v>
      </c>
      <c r="B7570">
        <v>10045891993</v>
      </c>
      <c r="C7570" t="s">
        <v>28</v>
      </c>
      <c r="D7570" s="9">
        <v>38371</v>
      </c>
      <c r="E7570" t="s">
        <v>1162</v>
      </c>
    </row>
    <row r="7571" spans="1:5">
      <c r="A7571" t="s">
        <v>7927</v>
      </c>
      <c r="B7571">
        <v>10062245385</v>
      </c>
      <c r="C7571" t="s">
        <v>28</v>
      </c>
      <c r="D7571" s="9">
        <v>38583</v>
      </c>
      <c r="E7571" t="s">
        <v>1162</v>
      </c>
    </row>
    <row r="7572" spans="1:5">
      <c r="A7572" t="s">
        <v>7928</v>
      </c>
      <c r="B7572">
        <v>10105984103</v>
      </c>
      <c r="C7572" t="s">
        <v>37</v>
      </c>
      <c r="D7572" s="9">
        <v>36904</v>
      </c>
      <c r="E7572" t="s">
        <v>1164</v>
      </c>
    </row>
    <row r="7573" spans="1:5">
      <c r="A7573" t="s">
        <v>7929</v>
      </c>
      <c r="B7573">
        <v>10063078878</v>
      </c>
      <c r="C7573" t="s">
        <v>616</v>
      </c>
      <c r="D7573" s="9">
        <v>36705</v>
      </c>
      <c r="E7573" t="s">
        <v>1164</v>
      </c>
    </row>
    <row r="7574" spans="1:5">
      <c r="A7574" t="s">
        <v>7930</v>
      </c>
      <c r="B7574">
        <v>10049097845</v>
      </c>
      <c r="C7574" t="s">
        <v>32</v>
      </c>
      <c r="D7574" s="9">
        <v>37296</v>
      </c>
      <c r="E7574" t="s">
        <v>1164</v>
      </c>
    </row>
    <row r="7575" spans="1:5">
      <c r="A7575" t="s">
        <v>7931</v>
      </c>
      <c r="B7575">
        <v>10053240149</v>
      </c>
      <c r="C7575" t="s">
        <v>50</v>
      </c>
      <c r="D7575" s="9">
        <v>37565</v>
      </c>
      <c r="E7575" t="s">
        <v>1164</v>
      </c>
    </row>
    <row r="7576" spans="1:5">
      <c r="A7576" t="s">
        <v>7932</v>
      </c>
      <c r="B7576">
        <v>10023053648</v>
      </c>
      <c r="C7576" t="s">
        <v>22</v>
      </c>
      <c r="D7576" s="9">
        <v>38241</v>
      </c>
      <c r="E7576" t="s">
        <v>1162</v>
      </c>
    </row>
    <row r="7577" spans="1:5">
      <c r="A7577" t="s">
        <v>7933</v>
      </c>
      <c r="B7577">
        <v>10023345355</v>
      </c>
      <c r="C7577" t="s">
        <v>22</v>
      </c>
      <c r="D7577" s="9">
        <v>38266</v>
      </c>
      <c r="E7577" t="s">
        <v>1162</v>
      </c>
    </row>
    <row r="7578" spans="1:5">
      <c r="A7578" t="s">
        <v>7934</v>
      </c>
      <c r="B7578">
        <v>10140372926</v>
      </c>
      <c r="C7578" t="s">
        <v>222</v>
      </c>
      <c r="D7578" s="9">
        <v>29353</v>
      </c>
      <c r="E7578" t="s">
        <v>1162</v>
      </c>
    </row>
    <row r="7579" spans="1:5">
      <c r="A7579" t="s">
        <v>2280</v>
      </c>
      <c r="B7579">
        <v>10005743693</v>
      </c>
      <c r="C7579" t="s">
        <v>162</v>
      </c>
      <c r="D7579" s="9">
        <v>26651</v>
      </c>
      <c r="E7579" t="s">
        <v>1164</v>
      </c>
    </row>
    <row r="7580" spans="1:5">
      <c r="A7580" t="s">
        <v>7936</v>
      </c>
      <c r="B7580">
        <v>10021596224</v>
      </c>
      <c r="C7580" t="s">
        <v>30</v>
      </c>
      <c r="D7580" s="9">
        <v>36482</v>
      </c>
      <c r="E7580" t="s">
        <v>1164</v>
      </c>
    </row>
    <row r="7581" spans="1:5">
      <c r="A7581" t="s">
        <v>7937</v>
      </c>
      <c r="B7581">
        <v>10023269775</v>
      </c>
      <c r="C7581" t="s">
        <v>22</v>
      </c>
      <c r="D7581" s="9">
        <v>37400</v>
      </c>
      <c r="E7581" t="s">
        <v>1164</v>
      </c>
    </row>
    <row r="7582" spans="1:5">
      <c r="A7582" t="s">
        <v>7938</v>
      </c>
      <c r="B7582">
        <v>10119893394</v>
      </c>
      <c r="C7582" t="s">
        <v>222</v>
      </c>
      <c r="D7582" s="9">
        <v>38137</v>
      </c>
      <c r="E7582" t="s">
        <v>1164</v>
      </c>
    </row>
    <row r="7583" spans="1:5">
      <c r="A7583" t="s">
        <v>7939</v>
      </c>
      <c r="B7583">
        <v>10119895620</v>
      </c>
      <c r="C7583" t="s">
        <v>222</v>
      </c>
      <c r="D7583" s="9">
        <v>38231</v>
      </c>
      <c r="E7583" t="s">
        <v>1164</v>
      </c>
    </row>
    <row r="7584" spans="1:5">
      <c r="A7584" t="s">
        <v>1993</v>
      </c>
      <c r="B7584">
        <v>10010726261</v>
      </c>
      <c r="C7584" t="s">
        <v>162</v>
      </c>
      <c r="D7584" s="9">
        <v>29785</v>
      </c>
      <c r="E7584" t="s">
        <v>1164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1162</v>
      </c>
    </row>
    <row r="7586" spans="1:5">
      <c r="A7586" t="s">
        <v>5868</v>
      </c>
      <c r="B7586">
        <v>10007182832</v>
      </c>
      <c r="C7586" t="s">
        <v>40</v>
      </c>
      <c r="D7586" s="9">
        <v>34150</v>
      </c>
      <c r="E7586" t="s">
        <v>1164</v>
      </c>
    </row>
    <row r="7587" spans="1:5">
      <c r="A7587" t="s">
        <v>7943</v>
      </c>
      <c r="B7587">
        <v>10036180374</v>
      </c>
      <c r="C7587" t="s">
        <v>28</v>
      </c>
      <c r="D7587" s="9">
        <v>37799</v>
      </c>
      <c r="E7587" t="s">
        <v>1162</v>
      </c>
    </row>
    <row r="7588" spans="1:5">
      <c r="A7588" t="s">
        <v>5009</v>
      </c>
      <c r="B7588">
        <v>10036116114</v>
      </c>
      <c r="C7588" t="s">
        <v>482</v>
      </c>
      <c r="D7588" s="9">
        <v>36802</v>
      </c>
      <c r="E7588" t="s">
        <v>1164</v>
      </c>
    </row>
    <row r="7589" spans="1:5">
      <c r="A7589" t="s">
        <v>5798</v>
      </c>
      <c r="B7589">
        <v>10048892327</v>
      </c>
      <c r="C7589" t="s">
        <v>482</v>
      </c>
      <c r="D7589" s="9">
        <v>34251</v>
      </c>
      <c r="E7589" t="s">
        <v>1162</v>
      </c>
    </row>
    <row r="7590" spans="1:5">
      <c r="A7590" t="s">
        <v>1494</v>
      </c>
      <c r="B7590">
        <v>10005794621</v>
      </c>
      <c r="C7590" t="s">
        <v>162</v>
      </c>
      <c r="D7590" s="9">
        <v>25518</v>
      </c>
      <c r="E7590" t="s">
        <v>1164</v>
      </c>
    </row>
    <row r="7591" spans="1:5">
      <c r="A7591" t="s">
        <v>7947</v>
      </c>
      <c r="B7591">
        <v>10023365765</v>
      </c>
      <c r="C7591" t="s">
        <v>22</v>
      </c>
      <c r="D7591" s="9">
        <v>38262</v>
      </c>
      <c r="E7591" t="s">
        <v>1162</v>
      </c>
    </row>
    <row r="7592" spans="1:5">
      <c r="A7592" t="s">
        <v>7948</v>
      </c>
      <c r="B7592">
        <v>10107664930</v>
      </c>
      <c r="C7592" t="s">
        <v>22</v>
      </c>
      <c r="D7592" s="9">
        <v>38321</v>
      </c>
      <c r="E7592" t="s">
        <v>1162</v>
      </c>
    </row>
    <row r="7593" spans="1:5">
      <c r="A7593" t="s">
        <v>3779</v>
      </c>
      <c r="B7593">
        <v>10008928731</v>
      </c>
      <c r="C7593" t="s">
        <v>162</v>
      </c>
      <c r="D7593" s="9">
        <v>28192</v>
      </c>
      <c r="E7593" t="s">
        <v>1164</v>
      </c>
    </row>
    <row r="7594" spans="1:5">
      <c r="A7594" t="s">
        <v>7950</v>
      </c>
      <c r="B7594">
        <v>10030546189</v>
      </c>
      <c r="C7594" t="s">
        <v>24</v>
      </c>
      <c r="D7594" s="9">
        <v>38517</v>
      </c>
      <c r="E7594" t="s">
        <v>1162</v>
      </c>
    </row>
    <row r="7595" spans="1:5">
      <c r="A7595" t="s">
        <v>4478</v>
      </c>
      <c r="B7595">
        <v>10010923695</v>
      </c>
      <c r="C7595" t="s">
        <v>162</v>
      </c>
      <c r="D7595" s="9">
        <v>30532</v>
      </c>
      <c r="E7595" t="s">
        <v>1164</v>
      </c>
    </row>
    <row r="7596" spans="1:5">
      <c r="A7596" t="s">
        <v>4205</v>
      </c>
      <c r="B7596">
        <v>10008548613</v>
      </c>
      <c r="C7596" t="s">
        <v>162</v>
      </c>
      <c r="D7596" s="9">
        <v>28358</v>
      </c>
      <c r="E7596" t="s">
        <v>1164</v>
      </c>
    </row>
    <row r="7597" spans="1:5">
      <c r="A7597" t="s">
        <v>7953</v>
      </c>
      <c r="B7597">
        <v>10036399838</v>
      </c>
      <c r="C7597" t="s">
        <v>28</v>
      </c>
      <c r="D7597" s="9">
        <v>38472</v>
      </c>
      <c r="E7597" t="s">
        <v>1162</v>
      </c>
    </row>
    <row r="7598" spans="1:5">
      <c r="A7598" t="s">
        <v>7954</v>
      </c>
      <c r="B7598">
        <v>10022843177</v>
      </c>
      <c r="C7598" t="s">
        <v>22</v>
      </c>
      <c r="D7598" s="9">
        <v>38166</v>
      </c>
      <c r="E7598" t="s">
        <v>1162</v>
      </c>
    </row>
    <row r="7599" spans="1:5">
      <c r="A7599" t="s">
        <v>7955</v>
      </c>
      <c r="B7599">
        <v>10096371706</v>
      </c>
      <c r="C7599" t="s">
        <v>22</v>
      </c>
      <c r="D7599" s="9">
        <v>38010</v>
      </c>
      <c r="E7599" t="s">
        <v>1162</v>
      </c>
    </row>
    <row r="7600" spans="1:5">
      <c r="A7600" t="s">
        <v>7935</v>
      </c>
      <c r="B7600">
        <v>10005999937</v>
      </c>
      <c r="C7600" t="s">
        <v>162</v>
      </c>
      <c r="D7600" s="9">
        <v>32633</v>
      </c>
      <c r="E7600" t="s">
        <v>1162</v>
      </c>
    </row>
    <row r="7601" spans="1:5">
      <c r="A7601" t="s">
        <v>8151</v>
      </c>
      <c r="B7601">
        <v>10010897023</v>
      </c>
      <c r="C7601" t="s">
        <v>162</v>
      </c>
      <c r="D7601" s="9">
        <v>20190</v>
      </c>
      <c r="E7601" t="s">
        <v>1164</v>
      </c>
    </row>
    <row r="7602" spans="1:5">
      <c r="A7602" t="s">
        <v>7958</v>
      </c>
      <c r="B7602">
        <v>10036389431</v>
      </c>
      <c r="C7602" t="s">
        <v>28</v>
      </c>
      <c r="D7602" s="9">
        <v>38492</v>
      </c>
      <c r="E7602" t="s">
        <v>1162</v>
      </c>
    </row>
    <row r="7603" spans="1:5">
      <c r="A7603" t="s">
        <v>7959</v>
      </c>
      <c r="B7603">
        <v>10023434675</v>
      </c>
      <c r="C7603" t="s">
        <v>22</v>
      </c>
      <c r="D7603" s="9">
        <v>37028</v>
      </c>
      <c r="E7603" t="s">
        <v>1162</v>
      </c>
    </row>
    <row r="7604" spans="1:5">
      <c r="A7604" t="s">
        <v>7994</v>
      </c>
      <c r="B7604">
        <v>10122230993</v>
      </c>
      <c r="C7604" t="s">
        <v>162</v>
      </c>
      <c r="D7604" s="9">
        <v>29782</v>
      </c>
      <c r="E7604" t="s">
        <v>1164</v>
      </c>
    </row>
    <row r="7605" spans="1:5">
      <c r="A7605" t="s">
        <v>7961</v>
      </c>
      <c r="B7605">
        <v>10075236214</v>
      </c>
      <c r="C7605" t="s">
        <v>28</v>
      </c>
      <c r="D7605" s="9">
        <v>37293</v>
      </c>
      <c r="E7605" t="s">
        <v>1162</v>
      </c>
    </row>
    <row r="7606" spans="1:5">
      <c r="A7606" t="s">
        <v>7962</v>
      </c>
      <c r="B7606">
        <v>10106636528</v>
      </c>
      <c r="C7606" t="s">
        <v>210</v>
      </c>
      <c r="D7606" s="9">
        <v>38574</v>
      </c>
      <c r="E7606" t="s">
        <v>1162</v>
      </c>
    </row>
    <row r="7607" spans="1:5">
      <c r="A7607" t="s">
        <v>7963</v>
      </c>
      <c r="B7607">
        <v>10037633152</v>
      </c>
      <c r="C7607" t="s">
        <v>35</v>
      </c>
      <c r="D7607" s="9">
        <v>38025</v>
      </c>
      <c r="E7607" t="s">
        <v>1162</v>
      </c>
    </row>
    <row r="7608" spans="1:5">
      <c r="A7608" t="s">
        <v>7964</v>
      </c>
      <c r="B7608">
        <v>10065031309</v>
      </c>
      <c r="C7608" t="s">
        <v>76</v>
      </c>
      <c r="D7608" s="9">
        <v>37842</v>
      </c>
      <c r="E7608" t="s">
        <v>1162</v>
      </c>
    </row>
    <row r="7609" spans="1:5">
      <c r="A7609" t="s">
        <v>7965</v>
      </c>
      <c r="B7609">
        <v>10007490707</v>
      </c>
      <c r="C7609" t="s">
        <v>222</v>
      </c>
      <c r="D7609" s="9">
        <v>31857</v>
      </c>
      <c r="E7609" t="s">
        <v>1164</v>
      </c>
    </row>
    <row r="7610" spans="1:5">
      <c r="A7610" t="s">
        <v>6657</v>
      </c>
      <c r="B7610">
        <v>10064645935</v>
      </c>
      <c r="C7610" t="s">
        <v>162</v>
      </c>
      <c r="D7610" s="9">
        <v>35177</v>
      </c>
      <c r="E7610" t="s">
        <v>1164</v>
      </c>
    </row>
    <row r="7611" spans="1:5">
      <c r="A7611" t="s">
        <v>7967</v>
      </c>
      <c r="B7611">
        <v>10014474505</v>
      </c>
      <c r="C7611" t="s">
        <v>254</v>
      </c>
      <c r="D7611" s="9">
        <v>34714</v>
      </c>
      <c r="E7611" t="s">
        <v>1164</v>
      </c>
    </row>
    <row r="7612" spans="1:5">
      <c r="A7612" t="s">
        <v>7968</v>
      </c>
      <c r="B7612">
        <v>10062121511</v>
      </c>
      <c r="C7612" t="s">
        <v>143</v>
      </c>
      <c r="D7612" s="9">
        <v>37268</v>
      </c>
      <c r="E7612" t="s">
        <v>1162</v>
      </c>
    </row>
    <row r="7613" spans="1:5">
      <c r="A7613" t="s">
        <v>7969</v>
      </c>
      <c r="B7613">
        <v>10076166909</v>
      </c>
      <c r="C7613" t="s">
        <v>254</v>
      </c>
      <c r="D7613" s="9">
        <v>37475</v>
      </c>
      <c r="E7613" t="s">
        <v>1164</v>
      </c>
    </row>
    <row r="7614" spans="1:5">
      <c r="A7614" t="s">
        <v>7970</v>
      </c>
      <c r="B7614">
        <v>10056169650</v>
      </c>
      <c r="C7614" t="s">
        <v>154</v>
      </c>
      <c r="D7614" s="9">
        <v>36807</v>
      </c>
      <c r="E7614" t="s">
        <v>1162</v>
      </c>
    </row>
    <row r="7615" spans="1:5">
      <c r="A7615" t="s">
        <v>7971</v>
      </c>
      <c r="B7615">
        <v>10056297467</v>
      </c>
      <c r="C7615" t="s">
        <v>154</v>
      </c>
      <c r="D7615" s="9">
        <v>37214</v>
      </c>
      <c r="E7615" t="s">
        <v>1164</v>
      </c>
    </row>
    <row r="7616" spans="1:5">
      <c r="A7616" t="s">
        <v>4207</v>
      </c>
      <c r="B7616">
        <v>10008906907</v>
      </c>
      <c r="C7616" t="s">
        <v>162</v>
      </c>
      <c r="D7616" s="9">
        <v>21293</v>
      </c>
      <c r="E7616" t="s">
        <v>1162</v>
      </c>
    </row>
    <row r="7617" spans="1:5">
      <c r="A7617" t="s">
        <v>7973</v>
      </c>
      <c r="B7617">
        <v>10064902983</v>
      </c>
      <c r="C7617" t="s">
        <v>254</v>
      </c>
      <c r="D7617" s="9">
        <v>36606</v>
      </c>
      <c r="E7617" t="s">
        <v>1164</v>
      </c>
    </row>
    <row r="7618" spans="1:5">
      <c r="A7618" t="s">
        <v>7974</v>
      </c>
      <c r="B7618">
        <v>10113649931</v>
      </c>
      <c r="C7618" t="s">
        <v>4606</v>
      </c>
      <c r="D7618" s="9">
        <v>37539</v>
      </c>
      <c r="E7618" t="s">
        <v>1162</v>
      </c>
    </row>
    <row r="7619" spans="1:5">
      <c r="A7619" t="s">
        <v>7975</v>
      </c>
      <c r="B7619">
        <v>10121699012</v>
      </c>
      <c r="C7619" t="s">
        <v>222</v>
      </c>
      <c r="D7619" s="9">
        <v>37455</v>
      </c>
      <c r="E7619" t="s">
        <v>1164</v>
      </c>
    </row>
    <row r="7620" spans="1:5">
      <c r="A7620" t="s">
        <v>2550</v>
      </c>
      <c r="B7620">
        <v>10016203226</v>
      </c>
      <c r="C7620" t="s">
        <v>162</v>
      </c>
      <c r="D7620" s="9">
        <v>25975</v>
      </c>
      <c r="E7620" t="s">
        <v>1164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1162</v>
      </c>
    </row>
    <row r="7622" spans="1:5">
      <c r="A7622" t="s">
        <v>7978</v>
      </c>
      <c r="B7622">
        <v>10071588812</v>
      </c>
      <c r="C7622" t="s">
        <v>222</v>
      </c>
      <c r="D7622" s="9">
        <v>36979</v>
      </c>
      <c r="E7622" t="s">
        <v>1164</v>
      </c>
    </row>
    <row r="7623" spans="1:5">
      <c r="A7623" t="s">
        <v>7979</v>
      </c>
      <c r="B7623">
        <v>10034764881</v>
      </c>
      <c r="C7623" t="s">
        <v>1296</v>
      </c>
      <c r="D7623" s="9">
        <v>36171</v>
      </c>
      <c r="E7623" t="s">
        <v>1164</v>
      </c>
    </row>
    <row r="7624" spans="1:5">
      <c r="A7624" t="s">
        <v>7980</v>
      </c>
      <c r="B7624">
        <v>10096278039</v>
      </c>
      <c r="C7624" t="s">
        <v>1296</v>
      </c>
      <c r="D7624" s="9">
        <v>36822</v>
      </c>
      <c r="E7624" t="s">
        <v>1164</v>
      </c>
    </row>
    <row r="7625" spans="1:5">
      <c r="A7625" t="s">
        <v>7981</v>
      </c>
      <c r="B7625">
        <v>10064566214</v>
      </c>
      <c r="C7625" t="s">
        <v>111</v>
      </c>
      <c r="D7625" s="9">
        <v>38318</v>
      </c>
      <c r="E7625" t="s">
        <v>1162</v>
      </c>
    </row>
    <row r="7626" spans="1:5">
      <c r="A7626" t="s">
        <v>7982</v>
      </c>
      <c r="B7626">
        <v>10088070425</v>
      </c>
      <c r="C7626" t="s">
        <v>111</v>
      </c>
      <c r="D7626" s="9">
        <v>38022</v>
      </c>
      <c r="E7626" t="s">
        <v>1162</v>
      </c>
    </row>
    <row r="7627" spans="1:5">
      <c r="A7627" t="s">
        <v>7429</v>
      </c>
      <c r="B7627">
        <v>10013688906</v>
      </c>
      <c r="C7627" t="s">
        <v>162</v>
      </c>
      <c r="D7627" s="9">
        <v>34202</v>
      </c>
      <c r="E7627" t="s">
        <v>1164</v>
      </c>
    </row>
    <row r="7628" spans="1:5">
      <c r="A7628" t="s">
        <v>7984</v>
      </c>
      <c r="B7628">
        <v>10049075920</v>
      </c>
      <c r="C7628" t="s">
        <v>851</v>
      </c>
      <c r="D7628" s="9">
        <v>36941</v>
      </c>
      <c r="E7628" t="s">
        <v>1162</v>
      </c>
    </row>
    <row r="7629" spans="1:5">
      <c r="A7629" t="s">
        <v>7985</v>
      </c>
      <c r="B7629">
        <v>10039893959</v>
      </c>
      <c r="C7629" t="s">
        <v>35</v>
      </c>
      <c r="D7629" s="9">
        <v>37293</v>
      </c>
      <c r="E7629" t="s">
        <v>1162</v>
      </c>
    </row>
    <row r="7630" spans="1:5">
      <c r="A7630" t="s">
        <v>7986</v>
      </c>
      <c r="B7630">
        <v>10007685212</v>
      </c>
      <c r="C7630" t="s">
        <v>222</v>
      </c>
      <c r="D7630" s="9">
        <v>33654</v>
      </c>
      <c r="E7630" t="s">
        <v>1164</v>
      </c>
    </row>
    <row r="7631" spans="1:5">
      <c r="A7631" t="s">
        <v>7987</v>
      </c>
      <c r="B7631">
        <v>10067298075</v>
      </c>
      <c r="C7631" t="s">
        <v>723</v>
      </c>
      <c r="D7631" s="9">
        <v>37013</v>
      </c>
      <c r="E7631" t="s">
        <v>1164</v>
      </c>
    </row>
    <row r="7632" spans="1:5">
      <c r="A7632" t="s">
        <v>7988</v>
      </c>
      <c r="B7632">
        <v>10071485849</v>
      </c>
      <c r="C7632" t="s">
        <v>222</v>
      </c>
      <c r="D7632" s="9">
        <v>35563</v>
      </c>
      <c r="E7632" t="s">
        <v>1164</v>
      </c>
    </row>
    <row r="7633" spans="1:5">
      <c r="A7633" t="s">
        <v>2964</v>
      </c>
      <c r="B7633">
        <v>10009260955</v>
      </c>
      <c r="C7633" t="s">
        <v>162</v>
      </c>
      <c r="D7633" s="9">
        <v>30824</v>
      </c>
      <c r="E7633" t="s">
        <v>1164</v>
      </c>
    </row>
    <row r="7634" spans="1:5">
      <c r="A7634" t="s">
        <v>6658</v>
      </c>
      <c r="B7634">
        <v>10050531021</v>
      </c>
      <c r="C7634" t="s">
        <v>482</v>
      </c>
      <c r="D7634" s="9">
        <v>34113</v>
      </c>
      <c r="E7634" t="s">
        <v>1164</v>
      </c>
    </row>
    <row r="7635" spans="1:5">
      <c r="A7635" t="s">
        <v>7991</v>
      </c>
      <c r="B7635">
        <v>10023543496</v>
      </c>
      <c r="C7635" t="s">
        <v>222</v>
      </c>
      <c r="D7635" s="9">
        <v>35836</v>
      </c>
      <c r="E7635" t="s">
        <v>1164</v>
      </c>
    </row>
    <row r="7636" spans="1:5">
      <c r="A7636" t="s">
        <v>7992</v>
      </c>
      <c r="B7636">
        <v>10119528030</v>
      </c>
      <c r="C7636" t="s">
        <v>222</v>
      </c>
      <c r="D7636" s="9">
        <v>37386</v>
      </c>
      <c r="E7636" t="s">
        <v>1164</v>
      </c>
    </row>
    <row r="7637" spans="1:5">
      <c r="A7637" t="s">
        <v>6996</v>
      </c>
      <c r="B7637">
        <v>10014068923</v>
      </c>
      <c r="C7637" t="s">
        <v>162</v>
      </c>
      <c r="D7637" s="9">
        <v>35703</v>
      </c>
      <c r="E7637" t="s">
        <v>1164</v>
      </c>
    </row>
    <row r="7638" spans="1:5">
      <c r="A7638" t="s">
        <v>3367</v>
      </c>
      <c r="B7638">
        <v>10096281675</v>
      </c>
      <c r="C7638" t="s">
        <v>162</v>
      </c>
      <c r="D7638" s="9">
        <v>37250</v>
      </c>
      <c r="E7638" t="s">
        <v>1164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1164</v>
      </c>
    </row>
    <row r="7640" spans="1:5">
      <c r="A7640" t="s">
        <v>1226</v>
      </c>
      <c r="B7640">
        <v>10009333404</v>
      </c>
      <c r="C7640" t="s">
        <v>162</v>
      </c>
      <c r="D7640" s="9">
        <v>32735</v>
      </c>
      <c r="E7640" t="s">
        <v>1162</v>
      </c>
    </row>
    <row r="7641" spans="1:5">
      <c r="A7641" t="s">
        <v>7363</v>
      </c>
      <c r="B7641">
        <v>10014186434</v>
      </c>
      <c r="C7641" t="s">
        <v>162</v>
      </c>
      <c r="D7641" s="9">
        <v>33433</v>
      </c>
      <c r="E7641" t="s">
        <v>1164</v>
      </c>
    </row>
    <row r="7642" spans="1:5">
      <c r="A7642" t="s">
        <v>1619</v>
      </c>
      <c r="B7642">
        <v>10131975049</v>
      </c>
      <c r="C7642" t="s">
        <v>162</v>
      </c>
      <c r="D7642" s="9">
        <v>33565</v>
      </c>
      <c r="E7642" t="s">
        <v>1164</v>
      </c>
    </row>
    <row r="7643" spans="1:5">
      <c r="A7643" t="s">
        <v>6083</v>
      </c>
      <c r="B7643">
        <v>10062664307</v>
      </c>
      <c r="C7643" t="s">
        <v>162</v>
      </c>
      <c r="D7643" s="9">
        <v>35224</v>
      </c>
      <c r="E7643" t="s">
        <v>1164</v>
      </c>
    </row>
    <row r="7644" spans="1:5">
      <c r="A7644" t="s">
        <v>6712</v>
      </c>
      <c r="B7644">
        <v>10035541588</v>
      </c>
      <c r="C7644" t="s">
        <v>482</v>
      </c>
      <c r="D7644" s="9">
        <v>36722</v>
      </c>
      <c r="E7644" t="s">
        <v>1164</v>
      </c>
    </row>
    <row r="7645" spans="1:5">
      <c r="A7645" t="s">
        <v>8000</v>
      </c>
      <c r="B7645">
        <v>10062702093</v>
      </c>
      <c r="C7645" t="s">
        <v>42</v>
      </c>
      <c r="D7645" s="9">
        <v>37251</v>
      </c>
      <c r="E7645" t="s">
        <v>1164</v>
      </c>
    </row>
    <row r="7646" spans="1:5">
      <c r="A7646" t="s">
        <v>8001</v>
      </c>
      <c r="B7646">
        <v>10062604184</v>
      </c>
      <c r="C7646" t="s">
        <v>37</v>
      </c>
      <c r="D7646" s="9">
        <v>35524</v>
      </c>
      <c r="E7646" t="s">
        <v>1164</v>
      </c>
    </row>
    <row r="7647" spans="1:5">
      <c r="A7647" t="s">
        <v>8002</v>
      </c>
      <c r="B7647">
        <v>10084791421</v>
      </c>
      <c r="C7647" t="s">
        <v>37</v>
      </c>
      <c r="D7647" s="9">
        <v>37147</v>
      </c>
      <c r="E7647" t="s">
        <v>1164</v>
      </c>
    </row>
    <row r="7648" spans="1:5">
      <c r="A7648" t="s">
        <v>1280</v>
      </c>
      <c r="B7648">
        <v>10009864375</v>
      </c>
      <c r="C7648" t="s">
        <v>482</v>
      </c>
      <c r="D7648" s="9">
        <v>35066</v>
      </c>
      <c r="E7648" t="s">
        <v>1162</v>
      </c>
    </row>
    <row r="7649" spans="1:5">
      <c r="A7649" t="s">
        <v>8004</v>
      </c>
      <c r="B7649">
        <v>10005966288</v>
      </c>
      <c r="C7649" t="s">
        <v>76</v>
      </c>
      <c r="D7649" s="9">
        <v>33205</v>
      </c>
      <c r="E7649" t="s">
        <v>1162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1162</v>
      </c>
    </row>
    <row r="7651" spans="1:5">
      <c r="A7651" t="s">
        <v>8006</v>
      </c>
      <c r="B7651">
        <v>10015339623</v>
      </c>
      <c r="C7651" t="s">
        <v>37</v>
      </c>
      <c r="D7651" s="9">
        <v>35409</v>
      </c>
      <c r="E7651" t="s">
        <v>1164</v>
      </c>
    </row>
    <row r="7652" spans="1:5">
      <c r="A7652" t="s">
        <v>8007</v>
      </c>
      <c r="B7652">
        <v>10045965755</v>
      </c>
      <c r="C7652" t="s">
        <v>150</v>
      </c>
      <c r="D7652" s="9">
        <v>36701</v>
      </c>
      <c r="E7652" t="s">
        <v>1162</v>
      </c>
    </row>
    <row r="7653" spans="1:5">
      <c r="A7653" t="s">
        <v>5885</v>
      </c>
      <c r="B7653">
        <v>10062603780</v>
      </c>
      <c r="C7653" t="s">
        <v>37</v>
      </c>
      <c r="D7653" s="9">
        <v>35446</v>
      </c>
      <c r="E7653" t="s">
        <v>1164</v>
      </c>
    </row>
    <row r="7654" spans="1:5">
      <c r="A7654" t="s">
        <v>8008</v>
      </c>
      <c r="B7654">
        <v>10036559987</v>
      </c>
      <c r="C7654" t="s">
        <v>28</v>
      </c>
      <c r="D7654" s="9">
        <v>36532</v>
      </c>
      <c r="E7654" t="s">
        <v>1162</v>
      </c>
    </row>
    <row r="7655" spans="1:5">
      <c r="A7655" t="s">
        <v>8009</v>
      </c>
      <c r="B7655">
        <v>10003246955</v>
      </c>
      <c r="C7655" t="s">
        <v>851</v>
      </c>
      <c r="D7655" s="9">
        <v>31212</v>
      </c>
      <c r="E7655" t="s">
        <v>1162</v>
      </c>
    </row>
    <row r="7656" spans="1:5">
      <c r="A7656" t="s">
        <v>8010</v>
      </c>
      <c r="B7656">
        <v>10095119594</v>
      </c>
      <c r="C7656" t="s">
        <v>37</v>
      </c>
      <c r="D7656" s="9">
        <v>36729</v>
      </c>
      <c r="E7656" t="s">
        <v>1164</v>
      </c>
    </row>
    <row r="7657" spans="1:5">
      <c r="A7657" t="s">
        <v>8011</v>
      </c>
      <c r="B7657">
        <v>10009764749</v>
      </c>
      <c r="C7657" t="s">
        <v>42</v>
      </c>
      <c r="D7657" s="9">
        <v>35334</v>
      </c>
      <c r="E7657" t="s">
        <v>1164</v>
      </c>
    </row>
    <row r="7658" spans="1:5">
      <c r="A7658" t="s">
        <v>8012</v>
      </c>
      <c r="B7658">
        <v>10017850408</v>
      </c>
      <c r="C7658" t="s">
        <v>210</v>
      </c>
      <c r="D7658" s="9">
        <v>36830</v>
      </c>
      <c r="E7658" t="s">
        <v>1164</v>
      </c>
    </row>
    <row r="7659" spans="1:5">
      <c r="A7659" t="s">
        <v>8013</v>
      </c>
      <c r="B7659">
        <v>10022161753</v>
      </c>
      <c r="C7659" t="s">
        <v>33</v>
      </c>
      <c r="D7659" s="9">
        <v>37454</v>
      </c>
      <c r="E7659" t="s">
        <v>1162</v>
      </c>
    </row>
    <row r="7660" spans="1:5">
      <c r="A7660" t="s">
        <v>8014</v>
      </c>
      <c r="B7660">
        <v>10023485906</v>
      </c>
      <c r="C7660" t="s">
        <v>37</v>
      </c>
      <c r="D7660" s="9">
        <v>36336</v>
      </c>
      <c r="E7660" t="s">
        <v>1164</v>
      </c>
    </row>
    <row r="7661" spans="1:5">
      <c r="A7661" t="s">
        <v>8015</v>
      </c>
      <c r="B7661">
        <v>10062076647</v>
      </c>
      <c r="C7661" t="s">
        <v>37</v>
      </c>
      <c r="D7661" s="9">
        <v>36185</v>
      </c>
      <c r="E7661" t="s">
        <v>1164</v>
      </c>
    </row>
    <row r="7662" spans="1:5">
      <c r="A7662" t="s">
        <v>8016</v>
      </c>
      <c r="B7662">
        <v>10066165296</v>
      </c>
      <c r="C7662" t="s">
        <v>26</v>
      </c>
      <c r="D7662" s="9">
        <v>37010</v>
      </c>
      <c r="E7662" t="s">
        <v>1164</v>
      </c>
    </row>
    <row r="7663" spans="1:5">
      <c r="A7663" t="s">
        <v>8017</v>
      </c>
      <c r="B7663">
        <v>10005506651</v>
      </c>
      <c r="C7663" t="s">
        <v>33</v>
      </c>
      <c r="D7663" s="9">
        <v>32541</v>
      </c>
      <c r="E7663" t="s">
        <v>1162</v>
      </c>
    </row>
    <row r="7664" spans="1:5">
      <c r="A7664" t="s">
        <v>8018</v>
      </c>
      <c r="B7664">
        <v>10064984223</v>
      </c>
      <c r="C7664" t="s">
        <v>76</v>
      </c>
      <c r="D7664" s="9">
        <v>37384</v>
      </c>
      <c r="E7664" t="s">
        <v>1162</v>
      </c>
    </row>
    <row r="7665" spans="1:5">
      <c r="A7665" t="s">
        <v>8019</v>
      </c>
      <c r="B7665">
        <v>10041177692</v>
      </c>
      <c r="C7665" t="s">
        <v>35</v>
      </c>
      <c r="D7665" s="9">
        <v>36736</v>
      </c>
      <c r="E7665" t="s">
        <v>1162</v>
      </c>
    </row>
    <row r="7666" spans="1:5">
      <c r="A7666" t="s">
        <v>8021</v>
      </c>
      <c r="B7666">
        <v>10005511196</v>
      </c>
      <c r="C7666" t="s">
        <v>8020</v>
      </c>
      <c r="D7666" s="9">
        <v>32654</v>
      </c>
      <c r="E7666" t="s">
        <v>1164</v>
      </c>
    </row>
    <row r="7667" spans="1:5">
      <c r="A7667" t="s">
        <v>8022</v>
      </c>
      <c r="B7667">
        <v>10015349828</v>
      </c>
      <c r="C7667" t="s">
        <v>35</v>
      </c>
      <c r="D7667" s="9">
        <v>31290</v>
      </c>
      <c r="E7667" t="s">
        <v>1162</v>
      </c>
    </row>
    <row r="7668" spans="1:5">
      <c r="A7668" t="s">
        <v>8023</v>
      </c>
      <c r="B7668">
        <v>10021812149</v>
      </c>
      <c r="C7668" t="s">
        <v>33</v>
      </c>
      <c r="D7668" s="9">
        <v>37507</v>
      </c>
      <c r="E7668" t="s">
        <v>1164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1164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1164</v>
      </c>
    </row>
    <row r="7671" spans="1:5">
      <c r="A7671" t="s">
        <v>8025</v>
      </c>
      <c r="B7671">
        <v>10008017032</v>
      </c>
      <c r="C7671" t="s">
        <v>254</v>
      </c>
      <c r="D7671" s="9">
        <v>34138</v>
      </c>
      <c r="E7671" t="s">
        <v>1164</v>
      </c>
    </row>
    <row r="7672" spans="1:5">
      <c r="A7672" t="s">
        <v>8026</v>
      </c>
      <c r="B7672">
        <v>10050075828</v>
      </c>
      <c r="C7672" t="s">
        <v>143</v>
      </c>
      <c r="D7672" s="9">
        <v>35726</v>
      </c>
      <c r="E7672" t="s">
        <v>1164</v>
      </c>
    </row>
    <row r="7673" spans="1:5">
      <c r="A7673" t="s">
        <v>8027</v>
      </c>
      <c r="B7673">
        <v>10064905714</v>
      </c>
      <c r="C7673" t="s">
        <v>254</v>
      </c>
      <c r="D7673" s="9">
        <v>36692</v>
      </c>
      <c r="E7673" t="s">
        <v>1162</v>
      </c>
    </row>
    <row r="7674" spans="1:5">
      <c r="A7674" t="s">
        <v>8028</v>
      </c>
      <c r="B7674">
        <v>10005669733</v>
      </c>
      <c r="C7674" t="s">
        <v>222</v>
      </c>
      <c r="D7674" s="9">
        <v>28395</v>
      </c>
      <c r="E7674" t="s">
        <v>1164</v>
      </c>
    </row>
    <row r="7675" spans="1:5">
      <c r="A7675" t="s">
        <v>8029</v>
      </c>
      <c r="B7675">
        <v>10014943135</v>
      </c>
      <c r="C7675" t="s">
        <v>26</v>
      </c>
      <c r="D7675" s="9">
        <v>35811</v>
      </c>
      <c r="E7675" t="s">
        <v>1162</v>
      </c>
    </row>
    <row r="7676" spans="1:5">
      <c r="A7676" t="s">
        <v>8030</v>
      </c>
      <c r="B7676">
        <v>10045991926</v>
      </c>
      <c r="C7676" t="s">
        <v>210</v>
      </c>
      <c r="D7676" s="9">
        <v>36831</v>
      </c>
      <c r="E7676" t="s">
        <v>1164</v>
      </c>
    </row>
    <row r="7677" spans="1:5">
      <c r="A7677" t="s">
        <v>8031</v>
      </c>
      <c r="B7677">
        <v>10022052730</v>
      </c>
      <c r="C7677" t="s">
        <v>33</v>
      </c>
      <c r="D7677" s="9">
        <v>37530</v>
      </c>
      <c r="E7677" t="s">
        <v>1164</v>
      </c>
    </row>
    <row r="7678" spans="1:5">
      <c r="A7678" t="s">
        <v>8032</v>
      </c>
      <c r="B7678">
        <v>10023880774</v>
      </c>
      <c r="C7678" t="s">
        <v>111</v>
      </c>
      <c r="D7678" s="9">
        <v>36778</v>
      </c>
      <c r="E7678" t="s">
        <v>1164</v>
      </c>
    </row>
    <row r="7679" spans="1:5">
      <c r="A7679" t="s">
        <v>8033</v>
      </c>
      <c r="B7679">
        <v>10038051363</v>
      </c>
      <c r="C7679" t="s">
        <v>35</v>
      </c>
      <c r="D7679" s="9">
        <v>36983</v>
      </c>
      <c r="E7679" t="s">
        <v>1164</v>
      </c>
    </row>
    <row r="7680" spans="1:5">
      <c r="A7680" t="s">
        <v>8034</v>
      </c>
      <c r="B7680">
        <v>10097464570</v>
      </c>
      <c r="C7680" t="s">
        <v>37</v>
      </c>
      <c r="D7680" s="9">
        <v>36647</v>
      </c>
      <c r="E7680" t="s">
        <v>1171</v>
      </c>
    </row>
    <row r="7681" spans="1:5">
      <c r="A7681" t="s">
        <v>8035</v>
      </c>
      <c r="B7681">
        <v>10097464671</v>
      </c>
      <c r="C7681" t="s">
        <v>37</v>
      </c>
      <c r="D7681" s="9">
        <v>36581</v>
      </c>
      <c r="E7681" t="s">
        <v>1164</v>
      </c>
    </row>
    <row r="7682" spans="1:5">
      <c r="A7682" t="s">
        <v>8036</v>
      </c>
      <c r="B7682">
        <v>10015357609</v>
      </c>
      <c r="C7682" t="s">
        <v>176</v>
      </c>
      <c r="D7682" s="9">
        <v>27194</v>
      </c>
      <c r="E7682" t="s">
        <v>1162</v>
      </c>
    </row>
    <row r="7683" spans="1:5">
      <c r="A7683" t="s">
        <v>8037</v>
      </c>
      <c r="B7683">
        <v>10011239452</v>
      </c>
      <c r="C7683" t="s">
        <v>37</v>
      </c>
      <c r="D7683" s="9">
        <v>35558</v>
      </c>
      <c r="E7683" t="s">
        <v>1164</v>
      </c>
    </row>
    <row r="7684" spans="1:5">
      <c r="A7684" t="s">
        <v>8038</v>
      </c>
      <c r="B7684">
        <v>10023484387</v>
      </c>
      <c r="C7684" t="s">
        <v>37</v>
      </c>
      <c r="D7684" s="9">
        <v>36029</v>
      </c>
      <c r="E7684" t="s">
        <v>1164</v>
      </c>
    </row>
    <row r="7685" spans="1:5">
      <c r="A7685" t="s">
        <v>8039</v>
      </c>
      <c r="B7685">
        <v>10097464873</v>
      </c>
      <c r="C7685" t="s">
        <v>37</v>
      </c>
      <c r="D7685" s="9">
        <v>36554</v>
      </c>
      <c r="E7685" t="s">
        <v>1164</v>
      </c>
    </row>
    <row r="7686" spans="1:5">
      <c r="A7686" t="s">
        <v>8040</v>
      </c>
      <c r="B7686">
        <v>10104207383</v>
      </c>
      <c r="C7686" t="s">
        <v>100</v>
      </c>
      <c r="D7686" s="9">
        <v>34992</v>
      </c>
      <c r="E7686" t="s">
        <v>1164</v>
      </c>
    </row>
    <row r="7687" spans="1:5">
      <c r="A7687" t="s">
        <v>6949</v>
      </c>
      <c r="B7687">
        <v>10008704621</v>
      </c>
      <c r="C7687" t="s">
        <v>196</v>
      </c>
      <c r="D7687" s="9">
        <v>34002</v>
      </c>
      <c r="E7687" t="s">
        <v>1164</v>
      </c>
    </row>
    <row r="7688" spans="1:5">
      <c r="A7688" t="s">
        <v>7925</v>
      </c>
      <c r="B7688">
        <v>10048319522</v>
      </c>
      <c r="C7688" t="s">
        <v>482</v>
      </c>
      <c r="D7688" s="9">
        <v>37693</v>
      </c>
      <c r="E7688" t="s">
        <v>1162</v>
      </c>
    </row>
    <row r="7689" spans="1:5">
      <c r="A7689" t="s">
        <v>8043</v>
      </c>
      <c r="B7689">
        <v>10097465075</v>
      </c>
      <c r="C7689" t="s">
        <v>37</v>
      </c>
      <c r="D7689" s="9">
        <v>37088</v>
      </c>
      <c r="E7689" t="s">
        <v>1164</v>
      </c>
    </row>
    <row r="7690" spans="1:5">
      <c r="A7690" t="s">
        <v>8044</v>
      </c>
      <c r="B7690">
        <v>10016031757</v>
      </c>
      <c r="C7690" t="s">
        <v>30</v>
      </c>
      <c r="D7690" s="9">
        <v>36193</v>
      </c>
      <c r="E7690" t="s">
        <v>1164</v>
      </c>
    </row>
    <row r="7691" spans="1:5">
      <c r="A7691" t="s">
        <v>8045</v>
      </c>
      <c r="B7691">
        <v>10083845164</v>
      </c>
      <c r="C7691" t="s">
        <v>30</v>
      </c>
      <c r="D7691" s="9">
        <v>36122</v>
      </c>
      <c r="E7691" t="s">
        <v>1164</v>
      </c>
    </row>
    <row r="7692" spans="1:5">
      <c r="A7692" t="s">
        <v>8046</v>
      </c>
      <c r="B7692">
        <v>10097465176</v>
      </c>
      <c r="C7692" t="s">
        <v>37</v>
      </c>
      <c r="D7692" s="9">
        <v>36827</v>
      </c>
      <c r="E7692" t="s">
        <v>1164</v>
      </c>
    </row>
    <row r="7693" spans="1:5">
      <c r="A7693" t="s">
        <v>8047</v>
      </c>
      <c r="B7693">
        <v>10097465277</v>
      </c>
      <c r="C7693" t="s">
        <v>37</v>
      </c>
      <c r="D7693" s="9">
        <v>36553</v>
      </c>
      <c r="E7693" t="s">
        <v>1164</v>
      </c>
    </row>
    <row r="7694" spans="1:5">
      <c r="A7694" t="s">
        <v>8048</v>
      </c>
      <c r="B7694">
        <v>10015141478</v>
      </c>
      <c r="C7694" t="s">
        <v>28</v>
      </c>
      <c r="D7694" s="9">
        <v>35947</v>
      </c>
      <c r="E7694" t="s">
        <v>1163</v>
      </c>
    </row>
    <row r="7695" spans="1:5">
      <c r="A7695" t="s">
        <v>8049</v>
      </c>
      <c r="B7695">
        <v>10015322243</v>
      </c>
      <c r="C7695" t="s">
        <v>37</v>
      </c>
      <c r="D7695" s="9">
        <v>36272</v>
      </c>
      <c r="E7695" t="s">
        <v>1164</v>
      </c>
    </row>
    <row r="7696" spans="1:5">
      <c r="A7696" t="s">
        <v>8050</v>
      </c>
      <c r="B7696">
        <v>10086304015</v>
      </c>
      <c r="C7696" t="s">
        <v>37</v>
      </c>
      <c r="D7696" s="9">
        <v>36645</v>
      </c>
      <c r="E7696" t="s">
        <v>1164</v>
      </c>
    </row>
    <row r="7697" spans="1:5">
      <c r="A7697" t="s">
        <v>8051</v>
      </c>
      <c r="B7697">
        <v>10021305628</v>
      </c>
      <c r="C7697" t="s">
        <v>30</v>
      </c>
      <c r="D7697" s="9">
        <v>36159</v>
      </c>
      <c r="E7697" t="s">
        <v>1164</v>
      </c>
    </row>
    <row r="7698" spans="1:5">
      <c r="A7698" t="s">
        <v>8052</v>
      </c>
      <c r="B7698">
        <v>10021466181</v>
      </c>
      <c r="C7698" t="s">
        <v>30</v>
      </c>
      <c r="D7698" s="9">
        <v>35937</v>
      </c>
      <c r="E7698" t="s">
        <v>1164</v>
      </c>
    </row>
    <row r="7699" spans="1:5">
      <c r="A7699" t="s">
        <v>8053</v>
      </c>
      <c r="B7699">
        <v>10016157049</v>
      </c>
      <c r="C7699" t="s">
        <v>111</v>
      </c>
      <c r="D7699" s="9">
        <v>36274</v>
      </c>
      <c r="E7699" t="s">
        <v>1162</v>
      </c>
    </row>
    <row r="7700" spans="1:5">
      <c r="A7700" t="s">
        <v>8054</v>
      </c>
      <c r="B7700">
        <v>10023838540</v>
      </c>
      <c r="C7700" t="s">
        <v>111</v>
      </c>
      <c r="D7700" s="9">
        <v>36539</v>
      </c>
      <c r="E7700" t="s">
        <v>1164</v>
      </c>
    </row>
    <row r="7701" spans="1:5">
      <c r="A7701" t="s">
        <v>8055</v>
      </c>
      <c r="B7701">
        <v>10023844705</v>
      </c>
      <c r="C7701" t="s">
        <v>176</v>
      </c>
      <c r="D7701" s="9">
        <v>37130</v>
      </c>
      <c r="E7701" t="s">
        <v>1162</v>
      </c>
    </row>
    <row r="7702" spans="1:5">
      <c r="A7702" t="s">
        <v>8056</v>
      </c>
      <c r="B7702">
        <v>10036361846</v>
      </c>
      <c r="C7702" t="s">
        <v>28</v>
      </c>
      <c r="D7702" s="9">
        <v>37146</v>
      </c>
      <c r="E7702" t="s">
        <v>1164</v>
      </c>
    </row>
    <row r="7703" spans="1:5">
      <c r="A7703" t="s">
        <v>8057</v>
      </c>
      <c r="B7703">
        <v>10007809490</v>
      </c>
      <c r="C7703" t="s">
        <v>100</v>
      </c>
      <c r="D7703" s="9">
        <v>34526</v>
      </c>
      <c r="E7703" t="s">
        <v>1162</v>
      </c>
    </row>
    <row r="7704" spans="1:5">
      <c r="A7704" t="s">
        <v>8058</v>
      </c>
      <c r="B7704">
        <v>10004879787</v>
      </c>
      <c r="C7704" t="s">
        <v>111</v>
      </c>
      <c r="D7704" s="9">
        <v>29327</v>
      </c>
      <c r="E7704" t="s">
        <v>1162</v>
      </c>
    </row>
    <row r="7705" spans="1:5">
      <c r="A7705" t="s">
        <v>8059</v>
      </c>
      <c r="B7705">
        <v>10023527231</v>
      </c>
      <c r="C7705" t="s">
        <v>222</v>
      </c>
      <c r="D7705" s="9">
        <v>36436</v>
      </c>
      <c r="E7705" t="s">
        <v>1164</v>
      </c>
    </row>
    <row r="7706" spans="1:5">
      <c r="A7706" t="s">
        <v>8060</v>
      </c>
      <c r="B7706">
        <v>10045919982</v>
      </c>
      <c r="C7706" t="s">
        <v>28</v>
      </c>
      <c r="D7706" s="9">
        <v>36642</v>
      </c>
      <c r="E7706" t="s">
        <v>1162</v>
      </c>
    </row>
    <row r="7707" spans="1:5">
      <c r="A7707" t="s">
        <v>8061</v>
      </c>
      <c r="B7707">
        <v>10064756372</v>
      </c>
      <c r="C7707" t="s">
        <v>152</v>
      </c>
      <c r="D7707" s="9">
        <v>36633</v>
      </c>
      <c r="E7707" t="s">
        <v>1164</v>
      </c>
    </row>
    <row r="7708" spans="1:5">
      <c r="A7708" t="s">
        <v>8062</v>
      </c>
      <c r="B7708">
        <v>10064757584</v>
      </c>
      <c r="C7708" t="s">
        <v>152</v>
      </c>
      <c r="D7708" s="9">
        <v>36867</v>
      </c>
      <c r="E7708" t="s">
        <v>1164</v>
      </c>
    </row>
    <row r="7709" spans="1:5">
      <c r="A7709" t="s">
        <v>8063</v>
      </c>
      <c r="B7709">
        <v>10050219005</v>
      </c>
      <c r="C7709" t="s">
        <v>152</v>
      </c>
      <c r="D7709" s="9">
        <v>36589</v>
      </c>
      <c r="E7709" t="s">
        <v>1164</v>
      </c>
    </row>
    <row r="7710" spans="1:5">
      <c r="A7710" t="s">
        <v>8064</v>
      </c>
      <c r="B7710">
        <v>10050229816</v>
      </c>
      <c r="C7710" t="s">
        <v>152</v>
      </c>
      <c r="D7710" s="9">
        <v>36598</v>
      </c>
      <c r="E7710" t="s">
        <v>1164</v>
      </c>
    </row>
    <row r="7711" spans="1:5">
      <c r="A7711" t="s">
        <v>8065</v>
      </c>
      <c r="B7711">
        <v>10016212118</v>
      </c>
      <c r="C7711" t="s">
        <v>851</v>
      </c>
      <c r="D7711" s="9">
        <v>35704</v>
      </c>
      <c r="E7711" t="s">
        <v>1162</v>
      </c>
    </row>
    <row r="7712" spans="1:5">
      <c r="A7712" t="s">
        <v>8066</v>
      </c>
      <c r="B7712">
        <v>10059509682</v>
      </c>
      <c r="C7712" t="s">
        <v>176</v>
      </c>
      <c r="D7712" s="9">
        <v>36586</v>
      </c>
      <c r="E7712" t="s">
        <v>1164</v>
      </c>
    </row>
    <row r="7713" spans="1:5">
      <c r="A7713" t="s">
        <v>8067</v>
      </c>
      <c r="B7713">
        <v>10002227445</v>
      </c>
      <c r="C7713" t="s">
        <v>323</v>
      </c>
      <c r="D7713" s="9">
        <v>29871</v>
      </c>
      <c r="E7713" t="s">
        <v>1164</v>
      </c>
    </row>
    <row r="7714" spans="1:5">
      <c r="A7714" t="s">
        <v>8068</v>
      </c>
      <c r="B7714">
        <v>10014661633</v>
      </c>
      <c r="C7714" t="s">
        <v>37</v>
      </c>
      <c r="D7714" s="9">
        <v>35456</v>
      </c>
      <c r="E7714" t="s">
        <v>1164</v>
      </c>
    </row>
    <row r="7715" spans="1:5">
      <c r="A7715" t="s">
        <v>8069</v>
      </c>
      <c r="B7715">
        <v>10019430696</v>
      </c>
      <c r="C7715" t="s">
        <v>111</v>
      </c>
      <c r="D7715" s="9">
        <v>35577</v>
      </c>
      <c r="E7715" t="s">
        <v>1162</v>
      </c>
    </row>
    <row r="7716" spans="1:5">
      <c r="A7716" t="s">
        <v>8070</v>
      </c>
      <c r="B7716">
        <v>10064782038</v>
      </c>
      <c r="C7716" t="s">
        <v>522</v>
      </c>
      <c r="D7716" s="9">
        <v>36352</v>
      </c>
      <c r="E7716" t="s">
        <v>1164</v>
      </c>
    </row>
    <row r="7717" spans="1:5">
      <c r="A7717" t="s">
        <v>8071</v>
      </c>
      <c r="B7717">
        <v>10023481559</v>
      </c>
      <c r="C7717" t="s">
        <v>37</v>
      </c>
      <c r="D7717" s="9">
        <v>35446</v>
      </c>
      <c r="E7717" t="s">
        <v>1162</v>
      </c>
    </row>
    <row r="7718" spans="1:5">
      <c r="A7718" t="s">
        <v>3297</v>
      </c>
      <c r="B7718">
        <v>10048891620</v>
      </c>
      <c r="C7718" t="s">
        <v>482</v>
      </c>
      <c r="D7718" s="9">
        <v>36613</v>
      </c>
      <c r="E7718" t="s">
        <v>1163</v>
      </c>
    </row>
    <row r="7719" spans="1:5">
      <c r="A7719" t="s">
        <v>8073</v>
      </c>
      <c r="B7719">
        <v>10062593474</v>
      </c>
      <c r="C7719" t="s">
        <v>37</v>
      </c>
      <c r="D7719" s="9">
        <v>35280</v>
      </c>
      <c r="E7719" t="s">
        <v>1162</v>
      </c>
    </row>
    <row r="7720" spans="1:5">
      <c r="A7720" t="s">
        <v>8074</v>
      </c>
      <c r="B7720">
        <v>10021264202</v>
      </c>
      <c r="C7720" t="s">
        <v>30</v>
      </c>
      <c r="D7720" s="9">
        <v>36230</v>
      </c>
      <c r="E7720" t="s">
        <v>1164</v>
      </c>
    </row>
    <row r="7721" spans="1:5">
      <c r="A7721" t="s">
        <v>8075</v>
      </c>
      <c r="B7721">
        <v>10055344241</v>
      </c>
      <c r="C7721" t="s">
        <v>100</v>
      </c>
      <c r="D7721" s="9">
        <v>36607</v>
      </c>
      <c r="E7721" t="s">
        <v>1164</v>
      </c>
    </row>
    <row r="7722" spans="1:5">
      <c r="A7722" t="s">
        <v>8076</v>
      </c>
      <c r="B7722">
        <v>10009977240</v>
      </c>
      <c r="C7722" t="s">
        <v>76</v>
      </c>
      <c r="D7722" s="9">
        <v>35641</v>
      </c>
      <c r="E7722" t="s">
        <v>1162</v>
      </c>
    </row>
    <row r="7723" spans="1:5">
      <c r="A7723" t="s">
        <v>8077</v>
      </c>
      <c r="B7723">
        <v>10015321233</v>
      </c>
      <c r="C7723" t="s">
        <v>37</v>
      </c>
      <c r="D7723" s="9">
        <v>35878</v>
      </c>
      <c r="E7723" t="s">
        <v>1164</v>
      </c>
    </row>
    <row r="7724" spans="1:5">
      <c r="A7724" t="s">
        <v>8078</v>
      </c>
      <c r="B7724">
        <v>10015325273</v>
      </c>
      <c r="C7724" t="s">
        <v>37</v>
      </c>
      <c r="D7724" s="9">
        <v>35859</v>
      </c>
      <c r="E7724" t="s">
        <v>1164</v>
      </c>
    </row>
    <row r="7725" spans="1:5">
      <c r="A7725" t="s">
        <v>8079</v>
      </c>
      <c r="B7725">
        <v>10082894564</v>
      </c>
      <c r="C7725" t="s">
        <v>254</v>
      </c>
      <c r="D7725" s="9">
        <v>36327</v>
      </c>
      <c r="E7725" t="s">
        <v>1164</v>
      </c>
    </row>
    <row r="7726" spans="1:5">
      <c r="A7726" t="s">
        <v>8080</v>
      </c>
      <c r="B7726">
        <v>10072342580</v>
      </c>
      <c r="C7726" t="s">
        <v>100</v>
      </c>
      <c r="D7726" s="9">
        <v>37070</v>
      </c>
      <c r="E7726" t="s">
        <v>1164</v>
      </c>
    </row>
    <row r="7727" spans="1:5">
      <c r="A7727" t="s">
        <v>3690</v>
      </c>
      <c r="B7727">
        <v>10083338946</v>
      </c>
      <c r="C7727" t="s">
        <v>254</v>
      </c>
      <c r="D7727" s="9">
        <v>36176</v>
      </c>
      <c r="E7727" t="s">
        <v>1164</v>
      </c>
    </row>
    <row r="7728" spans="1:5">
      <c r="A7728" t="s">
        <v>8081</v>
      </c>
      <c r="B7728">
        <v>10016012761</v>
      </c>
      <c r="C7728" t="s">
        <v>30</v>
      </c>
      <c r="D7728" s="9">
        <v>36200</v>
      </c>
      <c r="E7728" t="s">
        <v>1164</v>
      </c>
    </row>
    <row r="7729" spans="1:5">
      <c r="A7729" t="s">
        <v>8082</v>
      </c>
      <c r="B7729">
        <v>10021597739</v>
      </c>
      <c r="C7729" t="s">
        <v>30</v>
      </c>
      <c r="D7729" s="9">
        <v>36305</v>
      </c>
      <c r="E7729" t="s">
        <v>1164</v>
      </c>
    </row>
    <row r="7730" spans="1:5">
      <c r="A7730" t="s">
        <v>8083</v>
      </c>
      <c r="B7730">
        <v>10069790066</v>
      </c>
      <c r="C7730" t="s">
        <v>37</v>
      </c>
      <c r="D7730" s="9">
        <v>35897</v>
      </c>
      <c r="E7730" t="s">
        <v>1164</v>
      </c>
    </row>
    <row r="7731" spans="1:5">
      <c r="A7731" t="s">
        <v>8084</v>
      </c>
      <c r="B7731">
        <v>10002840565</v>
      </c>
      <c r="C7731" t="s">
        <v>26</v>
      </c>
      <c r="D7731" s="9">
        <v>30243</v>
      </c>
      <c r="E7731" t="s">
        <v>1162</v>
      </c>
    </row>
    <row r="7732" spans="1:5">
      <c r="A7732" t="s">
        <v>8085</v>
      </c>
      <c r="B7732">
        <v>10015325475</v>
      </c>
      <c r="C7732" t="s">
        <v>37</v>
      </c>
      <c r="D7732" s="9">
        <v>36352</v>
      </c>
      <c r="E7732" t="s">
        <v>1164</v>
      </c>
    </row>
    <row r="7733" spans="1:5">
      <c r="A7733" t="s">
        <v>8086</v>
      </c>
      <c r="B7733">
        <v>10015599806</v>
      </c>
      <c r="C7733" t="s">
        <v>26</v>
      </c>
      <c r="D7733" s="9">
        <v>36074</v>
      </c>
      <c r="E7733" t="s">
        <v>1162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1164</v>
      </c>
    </row>
    <row r="7735" spans="1:5">
      <c r="A7735" t="s">
        <v>8087</v>
      </c>
      <c r="B7735">
        <v>10080979321</v>
      </c>
      <c r="C7735" t="s">
        <v>140</v>
      </c>
      <c r="D7735" s="9">
        <v>36537</v>
      </c>
      <c r="E7735" t="s">
        <v>1164</v>
      </c>
    </row>
    <row r="7736" spans="1:5">
      <c r="A7736" t="s">
        <v>8088</v>
      </c>
      <c r="B7736">
        <v>10010934005</v>
      </c>
      <c r="C7736" t="s">
        <v>30</v>
      </c>
      <c r="D7736" s="9">
        <v>35311</v>
      </c>
      <c r="E7736" t="s">
        <v>1164</v>
      </c>
    </row>
    <row r="7737" spans="1:5">
      <c r="A7737" t="s">
        <v>8089</v>
      </c>
      <c r="B7737">
        <v>10004442984</v>
      </c>
      <c r="C7737" t="s">
        <v>1630</v>
      </c>
      <c r="D7737" s="9">
        <v>30669</v>
      </c>
      <c r="E7737" t="s">
        <v>1162</v>
      </c>
    </row>
    <row r="7738" spans="1:5">
      <c r="A7738" t="s">
        <v>8090</v>
      </c>
      <c r="B7738">
        <v>10013315858</v>
      </c>
      <c r="C7738" t="s">
        <v>4606</v>
      </c>
      <c r="D7738" s="9">
        <v>34919</v>
      </c>
      <c r="E7738" t="s">
        <v>1164</v>
      </c>
    </row>
    <row r="7739" spans="1:5">
      <c r="A7739" t="s">
        <v>8091</v>
      </c>
      <c r="B7739">
        <v>10020916416</v>
      </c>
      <c r="C7739" t="s">
        <v>30</v>
      </c>
      <c r="D7739" s="9">
        <v>36430</v>
      </c>
      <c r="E7739" t="s">
        <v>1164</v>
      </c>
    </row>
    <row r="7740" spans="1:5">
      <c r="A7740" t="s">
        <v>8092</v>
      </c>
      <c r="B7740">
        <v>10014836536</v>
      </c>
      <c r="C7740" t="s">
        <v>100</v>
      </c>
      <c r="D7740" s="9">
        <v>33881</v>
      </c>
      <c r="E7740" t="s">
        <v>1164</v>
      </c>
    </row>
    <row r="7741" spans="1:5">
      <c r="A7741" t="s">
        <v>8093</v>
      </c>
      <c r="B7741">
        <v>10020894689</v>
      </c>
      <c r="C7741" t="s">
        <v>30</v>
      </c>
      <c r="D7741" s="9">
        <v>35381</v>
      </c>
      <c r="E7741" t="s">
        <v>1164</v>
      </c>
    </row>
    <row r="7742" spans="1:5">
      <c r="A7742" t="s">
        <v>8094</v>
      </c>
      <c r="B7742">
        <v>10034794890</v>
      </c>
      <c r="C7742" t="s">
        <v>111</v>
      </c>
      <c r="D7742" s="9">
        <v>36909</v>
      </c>
      <c r="E7742" t="s">
        <v>1163</v>
      </c>
    </row>
    <row r="7743" spans="1:5">
      <c r="A7743" t="s">
        <v>8095</v>
      </c>
      <c r="B7743">
        <v>10068508151</v>
      </c>
      <c r="C7743" t="s">
        <v>26</v>
      </c>
      <c r="D7743" s="9">
        <v>37526</v>
      </c>
      <c r="E7743" t="s">
        <v>1162</v>
      </c>
    </row>
    <row r="7744" spans="1:5">
      <c r="A7744" t="s">
        <v>8096</v>
      </c>
      <c r="B7744">
        <v>10053457084</v>
      </c>
      <c r="C7744" t="s">
        <v>1285</v>
      </c>
      <c r="D7744" s="9">
        <v>36605</v>
      </c>
      <c r="E7744" t="s">
        <v>1164</v>
      </c>
    </row>
    <row r="7745" spans="1:5">
      <c r="A7745" t="s">
        <v>8097</v>
      </c>
      <c r="B7745">
        <v>10018483231</v>
      </c>
      <c r="C7745" t="s">
        <v>111</v>
      </c>
      <c r="D7745" s="9">
        <v>33998</v>
      </c>
      <c r="E7745" t="s">
        <v>1164</v>
      </c>
    </row>
    <row r="7746" spans="1:5">
      <c r="A7746" t="s">
        <v>8098</v>
      </c>
      <c r="B7746">
        <v>10065060207</v>
      </c>
      <c r="C7746" t="s">
        <v>76</v>
      </c>
      <c r="D7746" s="9">
        <v>38145</v>
      </c>
      <c r="E7746" t="s">
        <v>1162</v>
      </c>
    </row>
    <row r="7747" spans="1:5">
      <c r="A7747" t="s">
        <v>8099</v>
      </c>
      <c r="B7747">
        <v>10010656745</v>
      </c>
      <c r="C7747" t="s">
        <v>114</v>
      </c>
      <c r="D7747" s="9">
        <v>35230</v>
      </c>
      <c r="E7747" t="s">
        <v>1164</v>
      </c>
    </row>
    <row r="7748" spans="1:5">
      <c r="A7748" t="s">
        <v>8021</v>
      </c>
      <c r="B7748">
        <v>10114876373</v>
      </c>
      <c r="C7748" t="s">
        <v>102</v>
      </c>
      <c r="D7748" s="9">
        <v>37777</v>
      </c>
      <c r="E7748" t="s">
        <v>1162</v>
      </c>
    </row>
    <row r="7749" spans="1:5">
      <c r="A7749" t="s">
        <v>8100</v>
      </c>
      <c r="B7749">
        <v>10075988871</v>
      </c>
      <c r="C7749" t="s">
        <v>851</v>
      </c>
      <c r="D7749" s="9">
        <v>37737</v>
      </c>
      <c r="E7749" t="s">
        <v>1162</v>
      </c>
    </row>
    <row r="7750" spans="1:5">
      <c r="A7750" t="s">
        <v>8101</v>
      </c>
      <c r="B7750">
        <v>10078984454</v>
      </c>
      <c r="C7750" t="s">
        <v>42</v>
      </c>
      <c r="D7750" s="9">
        <v>37844</v>
      </c>
      <c r="E7750" t="s">
        <v>1162</v>
      </c>
    </row>
    <row r="7751" spans="1:5">
      <c r="A7751" t="s">
        <v>8102</v>
      </c>
      <c r="B7751">
        <v>10133201390</v>
      </c>
      <c r="C7751" t="s">
        <v>114</v>
      </c>
      <c r="D7751" s="9">
        <v>35453</v>
      </c>
      <c r="E7751" t="s">
        <v>1162</v>
      </c>
    </row>
    <row r="7752" spans="1:5">
      <c r="A7752" t="s">
        <v>8103</v>
      </c>
      <c r="B7752">
        <v>10018143630</v>
      </c>
      <c r="C7752" t="s">
        <v>111</v>
      </c>
      <c r="D7752" s="9">
        <v>31629</v>
      </c>
      <c r="E7752" t="s">
        <v>1162</v>
      </c>
    </row>
    <row r="7753" spans="1:5">
      <c r="A7753" t="s">
        <v>8104</v>
      </c>
      <c r="B7753">
        <v>10108209443</v>
      </c>
      <c r="C7753" t="s">
        <v>50</v>
      </c>
      <c r="D7753" s="9">
        <v>37905</v>
      </c>
      <c r="E7753" t="s">
        <v>1164</v>
      </c>
    </row>
    <row r="7754" spans="1:5">
      <c r="A7754" t="s">
        <v>8105</v>
      </c>
      <c r="B7754">
        <v>10121685571</v>
      </c>
      <c r="C7754" t="s">
        <v>222</v>
      </c>
      <c r="D7754" s="9">
        <v>38055</v>
      </c>
      <c r="E7754" t="s">
        <v>1164</v>
      </c>
    </row>
    <row r="7755" spans="1:5">
      <c r="A7755" t="s">
        <v>8106</v>
      </c>
      <c r="B7755">
        <v>10112820781</v>
      </c>
      <c r="C7755" t="s">
        <v>478</v>
      </c>
      <c r="D7755" s="9">
        <v>38160</v>
      </c>
      <c r="E7755" t="s">
        <v>1162</v>
      </c>
    </row>
    <row r="7756" spans="1:5">
      <c r="A7756" t="s">
        <v>8107</v>
      </c>
      <c r="B7756">
        <v>10108209140</v>
      </c>
      <c r="C7756" t="s">
        <v>50</v>
      </c>
      <c r="D7756" s="9">
        <v>37966</v>
      </c>
      <c r="E7756" t="s">
        <v>1164</v>
      </c>
    </row>
    <row r="7757" spans="1:5">
      <c r="A7757" t="s">
        <v>8108</v>
      </c>
      <c r="B7757">
        <v>10069732371</v>
      </c>
      <c r="C7757" t="s">
        <v>26</v>
      </c>
      <c r="D7757" s="9">
        <v>38464</v>
      </c>
      <c r="E7757" t="s">
        <v>1162</v>
      </c>
    </row>
    <row r="7758" spans="1:5">
      <c r="A7758" t="s">
        <v>4970</v>
      </c>
      <c r="B7758">
        <v>10095305918</v>
      </c>
      <c r="C7758" t="s">
        <v>162</v>
      </c>
      <c r="D7758" s="9">
        <v>35929</v>
      </c>
      <c r="E7758" t="s">
        <v>1162</v>
      </c>
    </row>
    <row r="7759" spans="1:5">
      <c r="A7759" t="s">
        <v>8110</v>
      </c>
      <c r="B7759">
        <v>10064155679</v>
      </c>
      <c r="C7759" t="s">
        <v>140</v>
      </c>
      <c r="D7759" s="9">
        <v>38166</v>
      </c>
      <c r="E7759" t="s">
        <v>1164</v>
      </c>
    </row>
    <row r="7760" spans="1:5">
      <c r="A7760" t="s">
        <v>8111</v>
      </c>
      <c r="B7760">
        <v>10121659101</v>
      </c>
      <c r="C7760" t="s">
        <v>222</v>
      </c>
      <c r="D7760" s="9">
        <v>32951</v>
      </c>
      <c r="E7760" t="s">
        <v>1164</v>
      </c>
    </row>
    <row r="7761" spans="1:5">
      <c r="A7761" t="s">
        <v>8112</v>
      </c>
      <c r="B7761">
        <v>10023323733</v>
      </c>
      <c r="C7761" t="s">
        <v>22</v>
      </c>
      <c r="D7761" s="9">
        <v>38125</v>
      </c>
      <c r="E7761" t="s">
        <v>1162</v>
      </c>
    </row>
    <row r="7762" spans="1:5">
      <c r="A7762" t="s">
        <v>8113</v>
      </c>
      <c r="B7762">
        <v>10063781019</v>
      </c>
      <c r="C7762" t="s">
        <v>140</v>
      </c>
      <c r="D7762" s="9">
        <v>37451</v>
      </c>
      <c r="E7762" t="s">
        <v>1162</v>
      </c>
    </row>
    <row r="7763" spans="1:5">
      <c r="A7763" t="s">
        <v>6217</v>
      </c>
      <c r="B7763">
        <v>10012104873</v>
      </c>
      <c r="C7763" t="s">
        <v>83</v>
      </c>
      <c r="D7763" s="9">
        <v>33690</v>
      </c>
      <c r="E7763" t="s">
        <v>1162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1162</v>
      </c>
    </row>
    <row r="7765" spans="1:5">
      <c r="A7765" t="s">
        <v>8116</v>
      </c>
      <c r="B7765">
        <v>10140624419</v>
      </c>
      <c r="C7765" t="s">
        <v>522</v>
      </c>
      <c r="D7765" s="9">
        <v>38356</v>
      </c>
      <c r="E7765" t="s">
        <v>1162</v>
      </c>
    </row>
    <row r="7766" spans="1:5">
      <c r="A7766" t="s">
        <v>8117</v>
      </c>
      <c r="B7766">
        <v>10071237689</v>
      </c>
      <c r="C7766" t="s">
        <v>26</v>
      </c>
      <c r="D7766" s="9">
        <v>37758</v>
      </c>
      <c r="E7766" t="s">
        <v>1162</v>
      </c>
    </row>
    <row r="7767" spans="1:5">
      <c r="A7767" t="s">
        <v>8118</v>
      </c>
      <c r="B7767">
        <v>10067469140</v>
      </c>
      <c r="C7767" t="s">
        <v>26</v>
      </c>
      <c r="D7767" s="9">
        <v>38259</v>
      </c>
      <c r="E7767" t="s">
        <v>1162</v>
      </c>
    </row>
    <row r="7768" spans="1:5">
      <c r="A7768" t="s">
        <v>8119</v>
      </c>
      <c r="B7768">
        <v>10064273796</v>
      </c>
      <c r="C7768" t="s">
        <v>61</v>
      </c>
      <c r="D7768" s="9">
        <v>37881</v>
      </c>
      <c r="E7768" t="s">
        <v>1171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1162</v>
      </c>
    </row>
    <row r="7770" spans="1:5">
      <c r="A7770" t="s">
        <v>8121</v>
      </c>
      <c r="B7770">
        <v>10095104440</v>
      </c>
      <c r="C7770" t="s">
        <v>61</v>
      </c>
      <c r="D7770" s="9">
        <v>37637</v>
      </c>
      <c r="E7770" t="s">
        <v>1164</v>
      </c>
    </row>
    <row r="7771" spans="1:5">
      <c r="A7771" t="s">
        <v>8122</v>
      </c>
      <c r="B7771">
        <v>10121700325</v>
      </c>
      <c r="C7771" t="s">
        <v>222</v>
      </c>
      <c r="D7771" s="9">
        <v>37582</v>
      </c>
      <c r="E7771" t="s">
        <v>1164</v>
      </c>
    </row>
    <row r="7772" spans="1:5">
      <c r="A7772" t="s">
        <v>8123</v>
      </c>
      <c r="B7772">
        <v>10022699192</v>
      </c>
      <c r="C7772" t="s">
        <v>22</v>
      </c>
      <c r="D7772" s="9">
        <v>37387</v>
      </c>
      <c r="E7772" t="s">
        <v>1164</v>
      </c>
    </row>
    <row r="7773" spans="1:5">
      <c r="A7773" t="s">
        <v>8124</v>
      </c>
      <c r="B7773">
        <v>10023283115</v>
      </c>
      <c r="C7773" t="s">
        <v>22</v>
      </c>
      <c r="D7773" s="9">
        <v>37499</v>
      </c>
      <c r="E7773" t="s">
        <v>1162</v>
      </c>
    </row>
    <row r="7774" spans="1:5">
      <c r="A7774" t="s">
        <v>8125</v>
      </c>
      <c r="B7774">
        <v>10089789648</v>
      </c>
      <c r="C7774" t="s">
        <v>61</v>
      </c>
      <c r="D7774" s="9">
        <v>35833</v>
      </c>
      <c r="E7774" t="s">
        <v>1164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1164</v>
      </c>
    </row>
    <row r="7776" spans="1:5">
      <c r="A7776" t="s">
        <v>8126</v>
      </c>
      <c r="B7776">
        <v>10021444357</v>
      </c>
      <c r="C7776" t="s">
        <v>30</v>
      </c>
      <c r="D7776" s="9">
        <v>37101</v>
      </c>
      <c r="E7776" t="s">
        <v>1164</v>
      </c>
    </row>
    <row r="7777" spans="1:5">
      <c r="A7777" t="s">
        <v>8127</v>
      </c>
      <c r="B7777">
        <v>10095825573</v>
      </c>
      <c r="C7777" t="s">
        <v>30</v>
      </c>
      <c r="D7777" s="9">
        <v>37039</v>
      </c>
      <c r="E7777" t="s">
        <v>1164</v>
      </c>
    </row>
    <row r="7778" spans="1:5">
      <c r="A7778" t="s">
        <v>8254</v>
      </c>
      <c r="B7778">
        <v>10115326819</v>
      </c>
      <c r="C7778" t="s">
        <v>54</v>
      </c>
      <c r="D7778" s="9">
        <v>38310</v>
      </c>
      <c r="E7778" t="s">
        <v>1162</v>
      </c>
    </row>
    <row r="7779" spans="1:5" ht="15.6">
      <c r="A7779" s="127" t="s">
        <v>1076</v>
      </c>
      <c r="B7779">
        <v>10096154767</v>
      </c>
      <c r="C7779" t="s">
        <v>162</v>
      </c>
      <c r="D7779" s="9">
        <v>38115</v>
      </c>
      <c r="E7779" t="s">
        <v>1162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8152</v>
      </c>
    </row>
    <row r="7783" spans="1:5">
      <c r="B7783" s="104">
        <v>10006666596</v>
      </c>
    </row>
    <row r="7784" spans="1:5">
      <c r="B7784" s="104" t="s">
        <v>8153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8154</v>
      </c>
    </row>
    <row r="7790" spans="1:5">
      <c r="B7790" s="103" t="s">
        <v>8155</v>
      </c>
    </row>
    <row r="7791" spans="1:5">
      <c r="B7791" s="104">
        <v>10006108083</v>
      </c>
    </row>
    <row r="7792" spans="1:5">
      <c r="B7792" s="103" t="s">
        <v>8156</v>
      </c>
    </row>
    <row r="7793" spans="2:2">
      <c r="B7793" s="104" t="s">
        <v>8157</v>
      </c>
    </row>
    <row r="7794" spans="2:2">
      <c r="B7794" s="104" t="s">
        <v>8158</v>
      </c>
    </row>
    <row r="7795" spans="2:2">
      <c r="B7795" s="104" t="s">
        <v>8159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8160</v>
      </c>
    </row>
    <row r="7801" spans="2:2">
      <c r="B7801" s="104" t="s">
        <v>8161</v>
      </c>
    </row>
    <row r="7802" spans="2:2">
      <c r="B7802" s="104" t="s">
        <v>8162</v>
      </c>
    </row>
    <row r="7803" spans="2:2">
      <c r="B7803" s="104" t="s">
        <v>8163</v>
      </c>
    </row>
    <row r="7804" spans="2:2">
      <c r="B7804" s="104" t="s">
        <v>8164</v>
      </c>
    </row>
    <row r="7805" spans="2:2">
      <c r="B7805" s="103" t="s">
        <v>8165</v>
      </c>
    </row>
    <row r="7806" spans="2:2">
      <c r="B7806" s="104" t="s">
        <v>8166</v>
      </c>
    </row>
    <row r="7807" spans="2:2">
      <c r="B7807" s="103" t="s">
        <v>8167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8168</v>
      </c>
    </row>
    <row r="7815" spans="2:2">
      <c r="B7815" s="104" t="s">
        <v>8169</v>
      </c>
    </row>
    <row r="7816" spans="2:2">
      <c r="B7816" s="104" t="s">
        <v>8170</v>
      </c>
    </row>
    <row r="7817" spans="2:2">
      <c r="B7817" s="103" t="s">
        <v>8171</v>
      </c>
    </row>
    <row r="7818" spans="2:2">
      <c r="B7818" s="104" t="s">
        <v>8172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8173</v>
      </c>
    </row>
    <row r="7823" spans="2:2">
      <c r="B7823" s="104" t="s">
        <v>8174</v>
      </c>
    </row>
    <row r="7824" spans="2:2">
      <c r="B7824" s="104" t="s">
        <v>8175</v>
      </c>
    </row>
    <row r="7825" spans="2:2">
      <c r="B7825" s="104" t="s">
        <v>8176</v>
      </c>
    </row>
    <row r="7826" spans="2:2">
      <c r="B7826" s="103" t="s">
        <v>8177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8178</v>
      </c>
    </row>
    <row r="7836" spans="2:2">
      <c r="B7836" s="104" t="s">
        <v>8179</v>
      </c>
    </row>
    <row r="7837" spans="2:2">
      <c r="B7837" s="103">
        <v>10111152354</v>
      </c>
    </row>
    <row r="7838" spans="2:2">
      <c r="B7838" s="103" t="s">
        <v>8180</v>
      </c>
    </row>
    <row r="7839" spans="2:2">
      <c r="B7839" s="104" t="s">
        <v>8181</v>
      </c>
    </row>
    <row r="7840" spans="2:2">
      <c r="B7840" s="103" t="s">
        <v>8182</v>
      </c>
    </row>
    <row r="7841" spans="2:2">
      <c r="B7841" s="104" t="s">
        <v>8183</v>
      </c>
    </row>
    <row r="7842" spans="2:2">
      <c r="B7842" s="104" t="s">
        <v>8184</v>
      </c>
    </row>
    <row r="7843" spans="2:2">
      <c r="B7843" s="103" t="s">
        <v>8185</v>
      </c>
    </row>
    <row r="7844" spans="2:2">
      <c r="B7844" s="104">
        <v>10163279447</v>
      </c>
    </row>
    <row r="7845" spans="2:2">
      <c r="B7845" s="104" t="s">
        <v>8186</v>
      </c>
    </row>
    <row r="7846" spans="2:2">
      <c r="B7846" s="103" t="s">
        <v>8187</v>
      </c>
    </row>
    <row r="7847" spans="2:2">
      <c r="B7847" s="104">
        <v>10084168092</v>
      </c>
    </row>
    <row r="7848" spans="2:2">
      <c r="B7848" s="103" t="s">
        <v>8188</v>
      </c>
    </row>
    <row r="7849" spans="2:2">
      <c r="B7849" s="103" t="s">
        <v>8189</v>
      </c>
    </row>
    <row r="7850" spans="2:2">
      <c r="B7850" s="103" t="s">
        <v>8190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8191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8192</v>
      </c>
    </row>
    <row r="7873" spans="2:2">
      <c r="B7873" s="104" t="s">
        <v>8193</v>
      </c>
    </row>
    <row r="7874" spans="2:2">
      <c r="B7874" s="103" t="s">
        <v>8194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8195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8196</v>
      </c>
    </row>
    <row r="7883" spans="2:2">
      <c r="B7883" s="104" t="s">
        <v>8197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8198</v>
      </c>
    </row>
    <row r="7888" spans="2:2">
      <c r="B7888" s="103" t="s">
        <v>8199</v>
      </c>
    </row>
    <row r="7889" spans="2:2">
      <c r="B7889" s="104" t="s">
        <v>8200</v>
      </c>
    </row>
    <row r="7890" spans="2:2">
      <c r="B7890" s="104" t="s">
        <v>8201</v>
      </c>
    </row>
    <row r="7891" spans="2:2">
      <c r="B7891" s="103" t="s">
        <v>8202</v>
      </c>
    </row>
    <row r="7892" spans="2:2">
      <c r="B7892" s="104" t="s">
        <v>8203</v>
      </c>
    </row>
    <row r="7893" spans="2:2">
      <c r="B7893" s="104" t="s">
        <v>8204</v>
      </c>
    </row>
    <row r="7894" spans="2:2">
      <c r="B7894" s="103" t="s">
        <v>8205</v>
      </c>
    </row>
    <row r="7895" spans="2:2">
      <c r="B7895" s="104" t="s">
        <v>8206</v>
      </c>
    </row>
    <row r="7896" spans="2:2">
      <c r="B7896" s="103" t="s">
        <v>8207</v>
      </c>
    </row>
    <row r="7897" spans="2:2">
      <c r="B7897" s="103" t="s">
        <v>8208</v>
      </c>
    </row>
    <row r="7898" spans="2:2">
      <c r="B7898" s="103" t="s">
        <v>8209</v>
      </c>
    </row>
    <row r="7899" spans="2:2">
      <c r="B7899" s="104" t="s">
        <v>8210</v>
      </c>
    </row>
    <row r="7900" spans="2:2">
      <c r="B7900" s="104">
        <v>10097209138</v>
      </c>
    </row>
    <row r="7901" spans="2:2">
      <c r="B7901" s="103" t="s">
        <v>8211</v>
      </c>
    </row>
    <row r="7902" spans="2:2">
      <c r="B7902" s="103" t="s">
        <v>8212</v>
      </c>
    </row>
    <row r="7903" spans="2:2">
      <c r="B7903" s="104">
        <v>10123151988</v>
      </c>
    </row>
    <row r="7904" spans="2:2">
      <c r="B7904" s="104" t="s">
        <v>8213</v>
      </c>
    </row>
    <row r="7905" spans="2:2">
      <c r="B7905" s="104" t="s">
        <v>8214</v>
      </c>
    </row>
    <row r="7906" spans="2:2">
      <c r="B7906" s="104" t="s">
        <v>8215</v>
      </c>
    </row>
    <row r="7907" spans="2:2">
      <c r="B7907" s="104" t="s">
        <v>8216</v>
      </c>
    </row>
    <row r="7908" spans="2:2">
      <c r="B7908" s="104" t="s">
        <v>8217</v>
      </c>
    </row>
    <row r="7909" spans="2:2">
      <c r="B7909" s="103" t="s">
        <v>8218</v>
      </c>
    </row>
    <row r="7910" spans="2:2">
      <c r="B7910" s="104" t="s">
        <v>8219</v>
      </c>
    </row>
    <row r="7911" spans="2:2">
      <c r="B7911" s="103" t="s">
        <v>8220</v>
      </c>
    </row>
    <row r="7912" spans="2:2">
      <c r="B7912" s="104" t="s">
        <v>8221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8222</v>
      </c>
    </row>
    <row r="7921" spans="2:2">
      <c r="B7921" s="104" t="s">
        <v>8223</v>
      </c>
    </row>
    <row r="7922" spans="2:2">
      <c r="B7922" s="104" t="s">
        <v>8224</v>
      </c>
    </row>
    <row r="7923" spans="2:2">
      <c r="B7923" s="103" t="s">
        <v>8225</v>
      </c>
    </row>
    <row r="7924" spans="2:2">
      <c r="B7924" s="104" t="s">
        <v>8226</v>
      </c>
    </row>
    <row r="7925" spans="2:2">
      <c r="B7925" s="103" t="s">
        <v>8227</v>
      </c>
    </row>
    <row r="7926" spans="2:2">
      <c r="B7926" s="103" t="s">
        <v>8228</v>
      </c>
    </row>
    <row r="7927" spans="2:2">
      <c r="B7927" s="103" t="s">
        <v>8229</v>
      </c>
    </row>
    <row r="7928" spans="2:2">
      <c r="B7928" s="103" t="s">
        <v>8230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8255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8201</v>
      </c>
    </row>
    <row r="7975" spans="2:2">
      <c r="B7975" t="s">
        <v>8199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8202</v>
      </c>
    </row>
    <row r="8003" spans="2:2">
      <c r="B8003" t="s">
        <v>8256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8203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8257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8204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8205</v>
      </c>
    </row>
    <row r="8156" spans="2:2">
      <c r="B8156">
        <v>10110592310</v>
      </c>
    </row>
    <row r="8157" spans="2:2">
      <c r="B8157" t="s">
        <v>8206</v>
      </c>
    </row>
    <row r="8158" spans="2:2">
      <c r="B8158" t="s">
        <v>8217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8258</v>
      </c>
    </row>
    <row r="8167" spans="2:2">
      <c r="B8167" t="s">
        <v>8258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8207</v>
      </c>
    </row>
    <row r="8186" spans="2:2">
      <c r="B8186">
        <v>10021893688</v>
      </c>
    </row>
    <row r="8187" spans="2:2">
      <c r="B8187" t="s">
        <v>8195</v>
      </c>
    </row>
    <row r="8188" spans="2:2">
      <c r="B8188" t="s">
        <v>8195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8259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8260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8208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8261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8218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8262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8209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8220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8263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8210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8264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8211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8265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8212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8266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8267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8268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8196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8269</v>
      </c>
    </row>
    <row r="8941" spans="2:2">
      <c r="B8941" t="s">
        <v>8269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8197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8216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8191</v>
      </c>
    </row>
    <row r="9027" spans="2:2">
      <c r="B9027" t="s">
        <v>8191</v>
      </c>
    </row>
    <row r="9028" spans="2:2">
      <c r="B9028" t="s">
        <v>8191</v>
      </c>
    </row>
    <row r="9029" spans="2:2">
      <c r="B9029" t="s">
        <v>8191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8270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8175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8271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8213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8219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8214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8215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8198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8272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5034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5611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5024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1345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7.8867187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5173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5173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3320312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8253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5269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5269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5611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1810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zoomScaleNormal="100" workbookViewId="0">
      <pane ySplit="1" topLeftCell="A4638" activePane="bottomLeft" state="frozen"/>
      <selection pane="bottomLeft" activeCell="L4655" sqref="L4655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</row>
    <row r="3" spans="1:11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</row>
    <row r="4" spans="1:11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</row>
    <row r="5" spans="1:11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</row>
    <row r="6" spans="1:11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</row>
    <row r="7" spans="1:11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</row>
    <row r="8" spans="1:11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</row>
    <row r="9" spans="1:11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</row>
    <row r="10" spans="1:11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</row>
    <row r="11" spans="1:11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</row>
    <row r="12" spans="1:11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</row>
    <row r="13" spans="1:11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</row>
    <row r="14" spans="1:11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</row>
    <row r="15" spans="1:11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</row>
    <row r="16" spans="1:11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</row>
    <row r="17" spans="1:11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</row>
    <row r="18" spans="1:11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</row>
    <row r="19" spans="1:11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</row>
    <row r="20" spans="1:11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</row>
    <row r="21" spans="1:11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</row>
    <row r="22" spans="1:11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</row>
    <row r="23" spans="1:11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</row>
    <row r="24" spans="1:11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</row>
    <row r="25" spans="1:11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</row>
    <row r="26" spans="1:11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</row>
    <row r="27" spans="1:11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</row>
    <row r="28" spans="1:11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</row>
    <row r="29" spans="1:11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</row>
    <row r="30" spans="1:11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</row>
    <row r="31" spans="1:11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</row>
    <row r="32" spans="1:11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</row>
    <row r="33" spans="1:11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</row>
    <row r="34" spans="1:11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</row>
    <row r="35" spans="1:11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</row>
    <row r="36" spans="1:11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</row>
    <row r="37" spans="1:11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</row>
    <row r="38" spans="1:11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</row>
    <row r="39" spans="1:11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</row>
    <row r="40" spans="1:11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</row>
    <row r="41" spans="1:11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</row>
    <row r="42" spans="1:11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</row>
    <row r="43" spans="1:11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</row>
    <row r="44" spans="1:11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</row>
    <row r="45" spans="1:11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</row>
    <row r="46" spans="1:11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</row>
    <row r="47" spans="1:11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</row>
    <row r="48" spans="1:11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</row>
    <row r="49" spans="1:11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</row>
    <row r="50" spans="1:11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</row>
    <row r="51" spans="1:11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</row>
    <row r="52" spans="1:11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</row>
    <row r="53" spans="1:11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</row>
    <row r="54" spans="1:11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</row>
    <row r="55" spans="1:11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</row>
    <row r="56" spans="1:11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</row>
    <row r="57" spans="1:11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</row>
    <row r="58" spans="1:11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</row>
    <row r="59" spans="1:11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</row>
    <row r="60" spans="1:11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</row>
    <row r="61" spans="1:11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</row>
    <row r="62" spans="1:11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</row>
    <row r="63" spans="1:11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</row>
    <row r="64" spans="1:11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</row>
    <row r="65" spans="1:11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</row>
    <row r="66" spans="1:11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</row>
    <row r="67" spans="1:11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</row>
    <row r="68" spans="1:11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</row>
    <row r="69" spans="1:11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</row>
    <row r="70" spans="1:11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</row>
    <row r="71" spans="1:11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</row>
    <row r="72" spans="1:11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</row>
    <row r="73" spans="1:11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</row>
    <row r="74" spans="1:11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</row>
    <row r="75" spans="1:11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</row>
    <row r="76" spans="1:11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</row>
    <row r="77" spans="1:11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</row>
    <row r="78" spans="1:11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</row>
    <row r="79" spans="1:11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</row>
    <row r="80" spans="1:11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</row>
    <row r="81" spans="1:11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</row>
    <row r="82" spans="1:11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</row>
    <row r="83" spans="1:11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</row>
    <row r="84" spans="1:11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</row>
    <row r="85" spans="1:11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</row>
    <row r="86" spans="1:11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</row>
    <row r="87" spans="1:11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</row>
    <row r="88" spans="1:11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</row>
    <row r="89" spans="1:11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</row>
    <row r="90" spans="1:11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</row>
    <row r="91" spans="1:11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</row>
    <row r="92" spans="1:11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</row>
    <row r="93" spans="1:11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</row>
    <row r="94" spans="1:11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</row>
    <row r="95" spans="1:11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</row>
    <row r="96" spans="1:11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</row>
    <row r="97" spans="1:11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</row>
    <row r="98" spans="1:11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</row>
    <row r="99" spans="1:11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</row>
    <row r="100" spans="1:11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</row>
    <row r="101" spans="1:11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</row>
    <row r="102" spans="1:11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</row>
    <row r="103" spans="1:11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</row>
    <row r="104" spans="1:11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</row>
    <row r="105" spans="1:11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</row>
    <row r="106" spans="1:11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</row>
    <row r="107" spans="1:11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</row>
    <row r="108" spans="1:11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</row>
    <row r="109" spans="1:11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</row>
    <row r="110" spans="1:11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</row>
    <row r="111" spans="1:11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</row>
    <row r="112" spans="1:11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</row>
    <row r="113" spans="1:11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</row>
    <row r="114" spans="1:11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</row>
    <row r="115" spans="1:11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</row>
    <row r="116" spans="1:11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</row>
    <row r="117" spans="1:11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</row>
    <row r="118" spans="1:11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</row>
    <row r="119" spans="1:11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</row>
    <row r="120" spans="1:11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</row>
    <row r="121" spans="1:11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</row>
    <row r="122" spans="1:11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</row>
    <row r="123" spans="1:11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</row>
    <row r="124" spans="1:11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</row>
    <row r="125" spans="1:11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</row>
    <row r="126" spans="1:11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</row>
    <row r="127" spans="1:11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</row>
    <row r="128" spans="1:11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</row>
    <row r="129" spans="1:11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</row>
    <row r="130" spans="1:11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</row>
    <row r="131" spans="1:11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</row>
    <row r="132" spans="1:11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</row>
    <row r="133" spans="1:11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</row>
    <row r="134" spans="1:11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</row>
    <row r="135" spans="1:11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</row>
    <row r="136" spans="1:11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</row>
    <row r="137" spans="1:11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</row>
    <row r="138" spans="1:11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</row>
    <row r="139" spans="1:11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</row>
    <row r="140" spans="1:11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</row>
    <row r="141" spans="1:11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</row>
    <row r="142" spans="1:11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</row>
    <row r="143" spans="1:11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</row>
    <row r="144" spans="1:11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</row>
    <row r="145" spans="1:11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</row>
    <row r="146" spans="1:11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</row>
    <row r="147" spans="1:11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</row>
    <row r="148" spans="1:11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</row>
    <row r="149" spans="1:11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</row>
    <row r="150" spans="1:11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</row>
    <row r="151" spans="1:11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</row>
    <row r="152" spans="1:11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</row>
    <row r="153" spans="1:11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</row>
    <row r="154" spans="1:11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</row>
    <row r="155" spans="1:11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</row>
    <row r="156" spans="1:11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</row>
    <row r="157" spans="1:11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</row>
    <row r="158" spans="1:11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</row>
    <row r="159" spans="1:11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</row>
    <row r="160" spans="1:11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</row>
    <row r="161" spans="1:11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</row>
    <row r="162" spans="1:11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</row>
    <row r="163" spans="1:11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</row>
    <row r="164" spans="1:11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</row>
    <row r="165" spans="1:11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</row>
    <row r="166" spans="1:11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</row>
    <row r="167" spans="1:11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</row>
    <row r="168" spans="1:11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</row>
    <row r="169" spans="1:11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</row>
    <row r="170" spans="1:11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</row>
    <row r="171" spans="1:11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</row>
    <row r="172" spans="1:11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</row>
    <row r="173" spans="1:11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</row>
    <row r="174" spans="1:11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</row>
    <row r="175" spans="1:11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</row>
    <row r="176" spans="1:11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</row>
    <row r="177" spans="1:11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</row>
    <row r="178" spans="1:11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</row>
    <row r="179" spans="1:11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</row>
    <row r="180" spans="1:11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</row>
    <row r="181" spans="1:11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</row>
    <row r="182" spans="1:11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</row>
    <row r="183" spans="1:11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</row>
    <row r="184" spans="1:11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</row>
    <row r="185" spans="1:11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</row>
    <row r="186" spans="1:11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</row>
    <row r="187" spans="1:11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</row>
    <row r="188" spans="1:11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</row>
    <row r="189" spans="1:11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</row>
    <row r="190" spans="1:11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</row>
    <row r="191" spans="1:11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</row>
    <row r="192" spans="1:11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</row>
    <row r="193" spans="1:11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</row>
    <row r="194" spans="1:11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</row>
    <row r="195" spans="1:11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</row>
    <row r="196" spans="1:11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</row>
    <row r="197" spans="1:11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</row>
    <row r="198" spans="1:11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</row>
    <row r="199" spans="1:11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</row>
    <row r="200" spans="1:11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</row>
    <row r="201" spans="1:11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</row>
    <row r="202" spans="1:11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</row>
    <row r="203" spans="1:11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</row>
    <row r="204" spans="1:11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</row>
    <row r="205" spans="1:11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</row>
    <row r="206" spans="1:11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</row>
    <row r="207" spans="1:11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</row>
    <row r="208" spans="1:11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</row>
    <row r="209" spans="1:11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</row>
    <row r="210" spans="1:11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</row>
    <row r="211" spans="1:11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</row>
    <row r="212" spans="1:11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</row>
    <row r="213" spans="1:11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</row>
    <row r="214" spans="1:11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</row>
    <row r="215" spans="1:11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</row>
    <row r="216" spans="1:11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</row>
    <row r="217" spans="1:11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</row>
    <row r="218" spans="1:11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</row>
    <row r="219" spans="1:11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</row>
    <row r="220" spans="1:11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</row>
    <row r="221" spans="1:11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</row>
    <row r="222" spans="1:11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</row>
    <row r="223" spans="1:11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</row>
    <row r="224" spans="1:11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</row>
    <row r="225" spans="1:11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</row>
    <row r="226" spans="1:11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</row>
    <row r="227" spans="1:11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</row>
    <row r="228" spans="1:11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</row>
    <row r="229" spans="1:11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</row>
    <row r="230" spans="1:11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</row>
    <row r="231" spans="1:11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</row>
    <row r="232" spans="1:11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</row>
    <row r="233" spans="1:11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</row>
    <row r="234" spans="1:11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</row>
    <row r="235" spans="1:11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</row>
    <row r="236" spans="1:11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</row>
    <row r="237" spans="1:11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</row>
    <row r="238" spans="1:11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</row>
    <row r="239" spans="1:11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</row>
    <row r="240" spans="1:11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</row>
    <row r="241" spans="1:11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</row>
    <row r="242" spans="1:11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</row>
    <row r="243" spans="1:11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</row>
    <row r="244" spans="1:11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</row>
    <row r="245" spans="1:11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</row>
    <row r="246" spans="1:11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</row>
    <row r="247" spans="1:11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</row>
    <row r="248" spans="1:11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</row>
    <row r="249" spans="1:11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</row>
    <row r="250" spans="1:11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</row>
    <row r="251" spans="1:11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</row>
    <row r="252" spans="1:11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</row>
    <row r="253" spans="1:11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</row>
    <row r="254" spans="1:11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</row>
    <row r="255" spans="1:11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</row>
    <row r="256" spans="1:11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</row>
    <row r="257" spans="1:11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</row>
    <row r="258" spans="1:11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</row>
    <row r="259" spans="1:11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</row>
    <row r="260" spans="1:11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</row>
    <row r="261" spans="1:11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</row>
    <row r="262" spans="1:11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</row>
    <row r="263" spans="1:11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</row>
    <row r="264" spans="1:11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</row>
    <row r="265" spans="1:11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</row>
    <row r="266" spans="1:11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</row>
    <row r="267" spans="1:11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</row>
    <row r="268" spans="1:11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</row>
    <row r="269" spans="1:11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</row>
    <row r="270" spans="1:11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</row>
    <row r="271" spans="1:11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</row>
    <row r="272" spans="1:11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</row>
    <row r="273" spans="1:11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</row>
    <row r="274" spans="1:11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</row>
    <row r="275" spans="1:11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</row>
    <row r="276" spans="1:11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</row>
    <row r="277" spans="1:11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</row>
    <row r="278" spans="1:11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</row>
    <row r="279" spans="1:11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</row>
    <row r="280" spans="1:11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</row>
    <row r="281" spans="1:11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</row>
    <row r="282" spans="1:11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</row>
    <row r="283" spans="1:11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</row>
    <row r="284" spans="1:11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</row>
    <row r="285" spans="1:11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</row>
    <row r="286" spans="1:11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</row>
    <row r="287" spans="1:11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</row>
    <row r="288" spans="1:11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</row>
    <row r="289" spans="1:11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</row>
    <row r="290" spans="1:11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</row>
    <row r="291" spans="1:11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</row>
    <row r="292" spans="1:11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</row>
    <row r="293" spans="1:11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</row>
    <row r="294" spans="1:11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</row>
    <row r="295" spans="1:11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</row>
    <row r="296" spans="1:11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</row>
    <row r="297" spans="1:11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</row>
    <row r="298" spans="1:11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</row>
    <row r="299" spans="1:11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</row>
    <row r="300" spans="1:11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</row>
    <row r="301" spans="1:11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</row>
    <row r="302" spans="1:11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</row>
    <row r="303" spans="1:11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</row>
    <row r="304" spans="1:11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</row>
    <row r="305" spans="1:11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</row>
    <row r="306" spans="1:11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</row>
    <row r="307" spans="1:11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</row>
    <row r="308" spans="1:11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</row>
    <row r="309" spans="1:11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</row>
    <row r="310" spans="1:11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</row>
    <row r="311" spans="1:11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</row>
    <row r="312" spans="1:11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</row>
    <row r="313" spans="1:11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</row>
    <row r="314" spans="1:11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</row>
    <row r="315" spans="1:11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</row>
    <row r="316" spans="1:11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</row>
    <row r="317" spans="1:11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</row>
    <row r="318" spans="1:11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</row>
    <row r="319" spans="1:11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</row>
    <row r="320" spans="1:11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</row>
    <row r="321" spans="1:11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</row>
    <row r="322" spans="1:11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</row>
    <row r="323" spans="1:11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</row>
    <row r="324" spans="1:11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</row>
    <row r="325" spans="1:11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</row>
    <row r="326" spans="1:11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</row>
    <row r="327" spans="1:11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</row>
    <row r="328" spans="1:11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</row>
    <row r="329" spans="1:11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</row>
    <row r="330" spans="1:11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</row>
    <row r="331" spans="1:11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</row>
    <row r="332" spans="1:11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</row>
    <row r="333" spans="1:11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</row>
    <row r="334" spans="1:11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</row>
    <row r="335" spans="1:11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</row>
    <row r="336" spans="1:11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</row>
    <row r="337" spans="1:11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</row>
    <row r="338" spans="1:11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</row>
    <row r="339" spans="1:11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</row>
    <row r="340" spans="1:11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</row>
    <row r="341" spans="1:11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</row>
    <row r="346" spans="1:11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</row>
    <row r="347" spans="1:11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</row>
    <row r="348" spans="1:11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</row>
    <row r="349" spans="1:11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</row>
    <row r="350" spans="1:11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</row>
    <row r="351" spans="1:11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</row>
    <row r="352" spans="1:11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</row>
    <row r="353" spans="1:11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</row>
    <row r="354" spans="1:11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</row>
    <row r="355" spans="1:11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</row>
    <row r="356" spans="1:11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</row>
    <row r="357" spans="1:11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</row>
    <row r="358" spans="1:11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</row>
    <row r="359" spans="1:11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</row>
    <row r="360" spans="1:11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</row>
    <row r="361" spans="1:11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</row>
    <row r="362" spans="1:11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</row>
    <row r="363" spans="1:11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</row>
    <row r="364" spans="1:11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</row>
    <row r="365" spans="1:11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</row>
    <row r="366" spans="1:11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</row>
    <row r="367" spans="1:11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</row>
    <row r="368" spans="1:11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</row>
    <row r="369" spans="1:11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</row>
    <row r="370" spans="1:11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</row>
    <row r="371" spans="1:11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</row>
    <row r="372" spans="1:11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</row>
    <row r="373" spans="1:11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</row>
    <row r="374" spans="1:11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</row>
    <row r="375" spans="1:11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</row>
    <row r="376" spans="1:11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</row>
    <row r="377" spans="1:11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</row>
    <row r="378" spans="1:11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</row>
    <row r="379" spans="1:11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</row>
    <row r="380" spans="1:11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</row>
    <row r="381" spans="1:11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</row>
    <row r="382" spans="1:11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</row>
    <row r="383" spans="1:11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</row>
    <row r="384" spans="1:11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</row>
    <row r="385" spans="1:11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</row>
    <row r="386" spans="1:11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</row>
    <row r="387" spans="1:11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</row>
    <row r="388" spans="1:11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</row>
    <row r="389" spans="1:11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</row>
    <row r="390" spans="1:11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</row>
    <row r="391" spans="1:11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</row>
    <row r="392" spans="1:11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</row>
    <row r="393" spans="1:11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</row>
    <row r="471" spans="1:11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</row>
    <row r="472" spans="1:11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</row>
    <row r="473" spans="1:11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</row>
    <row r="474" spans="1:11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</row>
    <row r="475" spans="1:11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</row>
    <row r="476" spans="1:11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</row>
    <row r="477" spans="1:11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</row>
    <row r="478" spans="1:11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</row>
    <row r="479" spans="1:11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</row>
    <row r="480" spans="1:11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</row>
    <row r="481" spans="1:11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</row>
    <row r="482" spans="1:11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</row>
    <row r="483" spans="1:11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</row>
    <row r="484" spans="1:11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</row>
    <row r="485" spans="1:11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</row>
    <row r="486" spans="1:11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</row>
    <row r="487" spans="1:11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</row>
    <row r="488" spans="1:11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</row>
    <row r="489" spans="1:11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</row>
    <row r="490" spans="1:11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</row>
    <row r="491" spans="1:11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</row>
    <row r="492" spans="1:11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</row>
    <row r="493" spans="1:11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</row>
    <row r="494" spans="1:11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</row>
    <row r="495" spans="1:11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</row>
    <row r="496" spans="1:11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</row>
    <row r="497" spans="1:11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</row>
    <row r="498" spans="1:11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</row>
    <row r="499" spans="1:11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</row>
    <row r="500" spans="1:11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</row>
    <row r="501" spans="1:11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</row>
    <row r="502" spans="1:11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</row>
    <row r="503" spans="1:11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</row>
    <row r="504" spans="1:11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</row>
    <row r="505" spans="1:11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</row>
    <row r="506" spans="1:11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</row>
    <row r="507" spans="1:11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</row>
    <row r="508" spans="1:11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</row>
    <row r="509" spans="1:11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</row>
    <row r="510" spans="1:11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</row>
    <row r="511" spans="1:11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</row>
    <row r="512" spans="1:11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</row>
    <row r="513" spans="1:11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</row>
    <row r="514" spans="1:11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</row>
    <row r="515" spans="1:11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</row>
    <row r="516" spans="1:11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</row>
    <row r="517" spans="1:11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</row>
    <row r="518" spans="1:11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</row>
    <row r="519" spans="1:11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</row>
    <row r="520" spans="1:11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</row>
    <row r="521" spans="1:11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</row>
    <row r="522" spans="1:11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</row>
    <row r="523" spans="1:11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</row>
    <row r="524" spans="1:11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</row>
    <row r="525" spans="1:11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</row>
    <row r="526" spans="1:11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</row>
    <row r="527" spans="1:11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</row>
    <row r="528" spans="1:11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</row>
    <row r="529" spans="1:11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</row>
    <row r="530" spans="1:11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</row>
    <row r="531" spans="1:11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</row>
    <row r="532" spans="1:11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</row>
    <row r="533" spans="1:11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</row>
    <row r="534" spans="1:11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</row>
    <row r="535" spans="1:11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</row>
    <row r="536" spans="1:11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</row>
    <row r="537" spans="1:11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</row>
    <row r="538" spans="1:11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</row>
    <row r="539" spans="1:11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</row>
    <row r="540" spans="1:11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</row>
    <row r="613" spans="1:11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</row>
    <row r="614" spans="1:11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</row>
    <row r="615" spans="1:11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</row>
    <row r="616" spans="1:11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</row>
    <row r="617" spans="1:11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</row>
    <row r="618" spans="1:11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</row>
    <row r="619" spans="1:11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</row>
    <row r="620" spans="1:11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</row>
    <row r="621" spans="1:11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</row>
    <row r="622" spans="1:11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</row>
    <row r="623" spans="1:11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</row>
    <row r="624" spans="1:11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</row>
    <row r="625" spans="1:11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</row>
    <row r="626" spans="1:11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</row>
    <row r="627" spans="1:11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</row>
    <row r="628" spans="1:11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</row>
    <row r="629" spans="1:11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</row>
    <row r="630" spans="1:11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</row>
    <row r="631" spans="1:11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</row>
    <row r="632" spans="1:11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</row>
    <row r="633" spans="1:11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</row>
    <row r="634" spans="1:11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</row>
    <row r="635" spans="1:11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</row>
    <row r="636" spans="1:11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</row>
    <row r="637" spans="1:11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</row>
    <row r="638" spans="1:11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</row>
    <row r="639" spans="1:11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</row>
    <row r="640" spans="1:11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</row>
    <row r="641" spans="1:11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</row>
    <row r="642" spans="1:11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</row>
    <row r="643" spans="1:11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</row>
    <row r="644" spans="1:11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</row>
    <row r="645" spans="1:11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</row>
    <row r="646" spans="1:11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</row>
    <row r="647" spans="1:11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</row>
    <row r="648" spans="1:11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</row>
    <row r="649" spans="1:11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</row>
    <row r="650" spans="1:11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</row>
    <row r="651" spans="1:11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</row>
    <row r="652" spans="1:11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</row>
    <row r="653" spans="1:11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</row>
    <row r="654" spans="1:11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</row>
    <row r="655" spans="1:11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</row>
    <row r="656" spans="1:11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</row>
    <row r="657" spans="1:11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</row>
    <row r="658" spans="1:11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</row>
    <row r="659" spans="1:11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</row>
    <row r="660" spans="1:11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</row>
    <row r="661" spans="1:11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</row>
    <row r="662" spans="1:11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</row>
    <row r="663" spans="1:11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</row>
    <row r="664" spans="1:11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</row>
    <row r="665" spans="1:11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</row>
    <row r="666" spans="1:11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</row>
    <row r="667" spans="1:11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</row>
    <row r="668" spans="1:11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</row>
    <row r="669" spans="1:11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</row>
    <row r="670" spans="1:11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</row>
    <row r="671" spans="1:11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</row>
    <row r="672" spans="1:11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</row>
    <row r="673" spans="1:11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</row>
    <row r="674" spans="1:11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</row>
    <row r="675" spans="1:11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</row>
    <row r="676" spans="1:11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</row>
    <row r="677" spans="1:11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</row>
    <row r="678" spans="1:11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</row>
    <row r="679" spans="1:11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</row>
    <row r="680" spans="1:11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</row>
    <row r="681" spans="1:11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</row>
    <row r="682" spans="1:11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</row>
    <row r="683" spans="1:11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</row>
    <row r="684" spans="1:11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</row>
    <row r="685" spans="1:11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</row>
    <row r="686" spans="1:11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</row>
    <row r="687" spans="1:11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</row>
    <row r="688" spans="1:11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</row>
    <row r="689" spans="1:11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</row>
    <row r="690" spans="1:11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</row>
    <row r="691" spans="1:11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</row>
    <row r="692" spans="1:11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</row>
    <row r="693" spans="1:11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</row>
    <row r="694" spans="1:11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</row>
    <row r="695" spans="1:11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</row>
    <row r="696" spans="1:11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</row>
    <row r="697" spans="1:11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</row>
    <row r="698" spans="1:11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</row>
    <row r="699" spans="1:11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</row>
    <row r="700" spans="1:11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</row>
    <row r="701" spans="1:11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</row>
    <row r="702" spans="1:11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</row>
    <row r="703" spans="1:11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</row>
    <row r="704" spans="1:11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</row>
    <row r="705" spans="1:11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</row>
    <row r="706" spans="1:11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</row>
    <row r="707" spans="1:11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</row>
    <row r="708" spans="1:11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</row>
    <row r="709" spans="1:11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</row>
    <row r="710" spans="1:11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</row>
    <row r="711" spans="1:11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</row>
    <row r="712" spans="1:11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</row>
    <row r="713" spans="1:11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</row>
    <row r="714" spans="1:11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</row>
    <row r="715" spans="1:11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</row>
    <row r="716" spans="1:11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</row>
    <row r="717" spans="1:11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</row>
    <row r="718" spans="1:11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</row>
    <row r="719" spans="1:11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</row>
    <row r="720" spans="1:11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</row>
    <row r="721" spans="1:11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</row>
    <row r="722" spans="1:11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</row>
    <row r="723" spans="1:11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</row>
    <row r="724" spans="1:11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</row>
    <row r="725" spans="1:11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</row>
    <row r="726" spans="1:11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</row>
    <row r="727" spans="1:11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</row>
    <row r="728" spans="1:11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</row>
    <row r="729" spans="1:11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</row>
    <row r="730" spans="1:11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</row>
    <row r="731" spans="1:11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</row>
    <row r="732" spans="1:11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</row>
    <row r="733" spans="1:11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</row>
    <row r="734" spans="1:11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</row>
    <row r="735" spans="1:11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</row>
    <row r="736" spans="1:11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</row>
    <row r="737" spans="1:11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</row>
    <row r="738" spans="1:11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</row>
    <row r="739" spans="1:11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</row>
    <row r="740" spans="1:11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</row>
    <row r="741" spans="1:11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</row>
    <row r="742" spans="1:11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</row>
    <row r="743" spans="1:11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</row>
    <row r="744" spans="1:11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</row>
    <row r="745" spans="1:11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</row>
    <row r="746" spans="1:11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</row>
    <row r="747" spans="1:11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</row>
    <row r="748" spans="1:11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</row>
    <row r="749" spans="1:11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</row>
    <row r="750" spans="1:11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</row>
    <row r="751" spans="1:11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</row>
    <row r="752" spans="1:11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</row>
    <row r="753" spans="1:11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</row>
    <row r="754" spans="1:11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</row>
    <row r="755" spans="1:11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</row>
    <row r="756" spans="1:11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</row>
    <row r="757" spans="1:11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</row>
    <row r="758" spans="1:11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</row>
    <row r="759" spans="1:11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</row>
    <row r="760" spans="1:11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</row>
    <row r="761" spans="1:11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</row>
    <row r="762" spans="1:11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</row>
    <row r="763" spans="1:11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</row>
    <row r="764" spans="1:11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</row>
    <row r="765" spans="1:11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</row>
    <row r="766" spans="1:11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</row>
    <row r="767" spans="1:11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</row>
    <row r="768" spans="1:11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</row>
    <row r="769" spans="1:11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</row>
    <row r="770" spans="1:11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</row>
    <row r="771" spans="1:11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</row>
    <row r="772" spans="1:11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</row>
    <row r="773" spans="1:11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</row>
    <row r="774" spans="1:11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</row>
    <row r="775" spans="1:11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</row>
    <row r="776" spans="1:11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</row>
    <row r="777" spans="1:11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</row>
    <row r="778" spans="1:11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</row>
    <row r="779" spans="1:11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</row>
    <row r="780" spans="1:11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</row>
    <row r="781" spans="1:11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</row>
    <row r="782" spans="1:11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</row>
    <row r="783" spans="1:11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</row>
    <row r="784" spans="1:11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</row>
    <row r="785" spans="1:11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</row>
    <row r="786" spans="1:11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</row>
    <row r="787" spans="1:11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</row>
    <row r="788" spans="1:11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</row>
    <row r="789" spans="1:11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</row>
    <row r="790" spans="1:11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</row>
    <row r="791" spans="1:11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</row>
    <row r="792" spans="1:11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</row>
    <row r="793" spans="1:11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</row>
    <row r="794" spans="1:11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</row>
    <row r="795" spans="1:11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</row>
    <row r="796" spans="1:11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</row>
    <row r="797" spans="1:11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</row>
    <row r="798" spans="1:11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</row>
    <row r="799" spans="1:11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</row>
    <row r="800" spans="1:11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</row>
    <row r="801" spans="1:11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</row>
    <row r="802" spans="1:11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</row>
    <row r="803" spans="1:11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</row>
    <row r="804" spans="1:11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</row>
    <row r="805" spans="1:11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</row>
    <row r="806" spans="1:11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</row>
    <row r="807" spans="1:11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</row>
    <row r="808" spans="1:11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</row>
    <row r="809" spans="1:11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</row>
    <row r="810" spans="1:11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</row>
    <row r="811" spans="1:11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</row>
    <row r="812" spans="1:11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</row>
    <row r="813" spans="1:11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</row>
    <row r="814" spans="1:11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</row>
    <row r="815" spans="1:11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</row>
    <row r="816" spans="1:11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</row>
    <row r="877" spans="1:11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</row>
    <row r="878" spans="1:11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</row>
    <row r="879" spans="1:11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</row>
    <row r="880" spans="1:11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</row>
    <row r="881" spans="1:11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</row>
    <row r="882" spans="1:11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</row>
    <row r="883" spans="1:11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</row>
    <row r="884" spans="1:11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</row>
    <row r="885" spans="1:11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</row>
    <row r="886" spans="1:11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</row>
    <row r="887" spans="1:11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</row>
    <row r="888" spans="1:11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</row>
    <row r="889" spans="1:11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</row>
    <row r="890" spans="1:11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</row>
    <row r="891" spans="1:11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</row>
    <row r="892" spans="1:11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</row>
    <row r="893" spans="1:11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</row>
    <row r="894" spans="1:11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</row>
    <row r="895" spans="1:11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</row>
    <row r="896" spans="1:11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</row>
    <row r="897" spans="1:11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</row>
    <row r="898" spans="1:11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</row>
    <row r="899" spans="1:11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</row>
    <row r="900" spans="1:11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</row>
    <row r="901" spans="1:11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</row>
    <row r="902" spans="1:11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</row>
    <row r="903" spans="1:11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</row>
    <row r="904" spans="1:11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</row>
    <row r="905" spans="1:11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</row>
    <row r="906" spans="1:11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</row>
    <row r="907" spans="1:11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</row>
    <row r="908" spans="1:11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</row>
    <row r="909" spans="1:11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</row>
    <row r="910" spans="1:11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</row>
    <row r="911" spans="1:11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</row>
    <row r="912" spans="1:11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</row>
    <row r="913" spans="1:11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</row>
    <row r="914" spans="1:11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</row>
    <row r="915" spans="1:11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</row>
    <row r="916" spans="1:11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</row>
    <row r="917" spans="1:11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</row>
    <row r="918" spans="1:11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</row>
    <row r="919" spans="1:11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</row>
    <row r="920" spans="1:11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</row>
    <row r="921" spans="1:11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</row>
    <row r="922" spans="1:11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</row>
    <row r="923" spans="1:11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</row>
    <row r="924" spans="1:11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</row>
    <row r="925" spans="1:11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</row>
    <row r="926" spans="1:11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</row>
    <row r="927" spans="1:11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</row>
    <row r="928" spans="1:11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</row>
    <row r="929" spans="1:11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</row>
    <row r="930" spans="1:11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</row>
    <row r="931" spans="1:11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</row>
    <row r="932" spans="1:11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</row>
    <row r="933" spans="1:11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</row>
    <row r="934" spans="1:11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</row>
    <row r="935" spans="1:11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</row>
    <row r="936" spans="1:11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</row>
    <row r="937" spans="1:11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</row>
    <row r="938" spans="1:11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</row>
    <row r="939" spans="1:11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</row>
    <row r="940" spans="1:11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</row>
    <row r="941" spans="1:11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</row>
    <row r="942" spans="1:11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</row>
    <row r="943" spans="1:11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</row>
    <row r="944" spans="1:11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</row>
    <row r="945" spans="1:11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</row>
    <row r="946" spans="1:11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</row>
    <row r="947" spans="1:11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</row>
    <row r="948" spans="1:11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</row>
    <row r="949" spans="1:11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</row>
    <row r="950" spans="1:11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</row>
    <row r="951" spans="1:11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</row>
    <row r="952" spans="1:11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</row>
    <row r="953" spans="1:11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</row>
    <row r="954" spans="1:11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</row>
    <row r="955" spans="1:11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</row>
    <row r="956" spans="1:11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</row>
    <row r="957" spans="1:11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</row>
    <row r="1100" spans="1:11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</row>
    <row r="1101" spans="1:11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</row>
    <row r="1102" spans="1:11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</row>
    <row r="1103" spans="1:11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</row>
    <row r="1104" spans="1:11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</row>
    <row r="1105" spans="1:11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</row>
    <row r="1106" spans="1:11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</row>
    <row r="1107" spans="1:11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</row>
    <row r="1108" spans="1:11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</row>
    <row r="1109" spans="1:11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</row>
    <row r="1110" spans="1:11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</row>
    <row r="1111" spans="1:11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</row>
    <row r="1112" spans="1:11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</row>
    <row r="1113" spans="1:11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</row>
    <row r="1114" spans="1:11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</row>
    <row r="1115" spans="1:11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</row>
    <row r="1116" spans="1:11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</row>
    <row r="1117" spans="1:11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</row>
    <row r="1118" spans="1:11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</row>
    <row r="1119" spans="1:11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</row>
    <row r="1120" spans="1:11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</row>
    <row r="1121" spans="1:11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</row>
    <row r="1122" spans="1:11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</row>
    <row r="1123" spans="1:11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</row>
    <row r="1124" spans="1:11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</row>
    <row r="1125" spans="1:11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</row>
    <row r="1126" spans="1:11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</row>
    <row r="1127" spans="1:11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</row>
    <row r="1128" spans="1:11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</row>
    <row r="1129" spans="1:11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</row>
    <row r="1130" spans="1:11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</row>
    <row r="1131" spans="1:11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</row>
    <row r="1132" spans="1:11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</row>
    <row r="1133" spans="1:11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</row>
    <row r="1134" spans="1:11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</row>
    <row r="1135" spans="1:11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</row>
    <row r="1136" spans="1:11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</row>
    <row r="1137" spans="1:11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</row>
    <row r="1138" spans="1:11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</row>
    <row r="1139" spans="1:11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</row>
    <row r="1140" spans="1:11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</row>
    <row r="1141" spans="1:11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</row>
    <row r="1142" spans="1:11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</row>
    <row r="1143" spans="1:11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</row>
    <row r="1144" spans="1:11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</row>
    <row r="1145" spans="1:11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</row>
    <row r="1146" spans="1:11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</row>
    <row r="1147" spans="1:11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</row>
    <row r="1148" spans="1:11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</row>
    <row r="1149" spans="1:11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</row>
    <row r="1150" spans="1:11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</row>
    <row r="1151" spans="1:11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</row>
    <row r="1152" spans="1:11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</row>
    <row r="1153" spans="1:11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</row>
    <row r="1154" spans="1:11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</row>
    <row r="1155" spans="1:11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</row>
    <row r="1156" spans="1:11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</row>
    <row r="1157" spans="1:11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</row>
    <row r="1158" spans="1:11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</row>
    <row r="1159" spans="1:11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</row>
    <row r="1160" spans="1:11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</row>
    <row r="1161" spans="1:11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</row>
    <row r="1162" spans="1:11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</row>
    <row r="1163" spans="1:11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</row>
    <row r="1164" spans="1:11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</row>
    <row r="1165" spans="1:11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</row>
    <row r="1166" spans="1:11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</row>
    <row r="1167" spans="1:11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</row>
    <row r="1168" spans="1:11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</row>
    <row r="1169" spans="1:11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</row>
    <row r="1170" spans="1:11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</row>
    <row r="1171" spans="1:11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</row>
    <row r="1172" spans="1:11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</row>
    <row r="1173" spans="1:11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</row>
    <row r="1174" spans="1:11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</row>
    <row r="1175" spans="1:11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</row>
    <row r="1176" spans="1:11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</row>
    <row r="1177" spans="1:11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</row>
    <row r="1178" spans="1:11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</row>
    <row r="1179" spans="1:11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</row>
    <row r="1180" spans="1:11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</row>
    <row r="1181" spans="1:11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</row>
    <row r="1422" spans="1:11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</row>
    <row r="1423" spans="1:11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</row>
    <row r="1424" spans="1:11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</row>
    <row r="1425" spans="1:11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</row>
    <row r="1426" spans="1:11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</row>
    <row r="1427" spans="1:11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</row>
    <row r="1428" spans="1:11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</row>
    <row r="1429" spans="1:11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</row>
    <row r="1430" spans="1:11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</row>
    <row r="1431" spans="1:11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</row>
    <row r="1432" spans="1:11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</row>
    <row r="1433" spans="1:11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</row>
    <row r="1434" spans="1:11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</row>
    <row r="1435" spans="1:11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</row>
    <row r="1436" spans="1:11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</row>
    <row r="1437" spans="1:11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</row>
    <row r="1438" spans="1:11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</row>
    <row r="1439" spans="1:11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</row>
    <row r="1440" spans="1:11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</row>
    <row r="1441" spans="1:11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</row>
    <row r="1442" spans="1:11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</row>
    <row r="1443" spans="1:11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</row>
    <row r="1444" spans="1:11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</row>
    <row r="1445" spans="1:11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</row>
    <row r="1446" spans="1:11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</row>
    <row r="1447" spans="1:11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</row>
    <row r="1448" spans="1:11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</row>
    <row r="1449" spans="1:11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</row>
    <row r="1450" spans="1:11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</row>
    <row r="1451" spans="1:11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</row>
    <row r="1452" spans="1:11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</row>
    <row r="1453" spans="1:11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</row>
    <row r="1454" spans="1:11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</row>
    <row r="1455" spans="1:11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</row>
    <row r="1456" spans="1:11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</row>
    <row r="1457" spans="1:11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</row>
    <row r="1458" spans="1:11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</row>
    <row r="1459" spans="1:11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</row>
    <row r="1460" spans="1:11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</row>
    <row r="1461" spans="1:11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</row>
    <row r="1462" spans="1:11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</row>
    <row r="1463" spans="1:11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</row>
    <row r="1464" spans="1:11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</row>
    <row r="1465" spans="1:11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</row>
    <row r="1466" spans="1:11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</row>
    <row r="1467" spans="1:11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</row>
    <row r="1468" spans="1:11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</row>
    <row r="1469" spans="1:11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</row>
    <row r="1470" spans="1:11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</row>
    <row r="1471" spans="1:11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</row>
    <row r="1472" spans="1:11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</row>
    <row r="1473" spans="1:11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</row>
    <row r="1474" spans="1:11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</row>
    <row r="1475" spans="1:11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</row>
    <row r="1476" spans="1:11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</row>
    <row r="1477" spans="1:11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</row>
    <row r="1478" spans="1:11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</row>
    <row r="1479" spans="1:11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</row>
    <row r="1480" spans="1:11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</row>
    <row r="1481" spans="1:11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</row>
    <row r="1482" spans="1:11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</row>
    <row r="1483" spans="1:11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</row>
    <row r="1484" spans="1:11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</row>
    <row r="1485" spans="1:11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</row>
    <row r="1486" spans="1:11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</row>
    <row r="1487" spans="1:11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</row>
    <row r="1488" spans="1:11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</row>
    <row r="1489" spans="1:11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</row>
    <row r="1490" spans="1:11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</row>
    <row r="1491" spans="1:11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</row>
    <row r="1492" spans="1:11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</row>
    <row r="1493" spans="1:11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</row>
    <row r="1494" spans="1:11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</row>
    <row r="1495" spans="1:11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</row>
    <row r="1496" spans="1:11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</row>
    <row r="1497" spans="1:11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</row>
    <row r="1498" spans="1:11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</row>
    <row r="1499" spans="1:11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</row>
    <row r="1500" spans="1:11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</row>
    <row r="1501" spans="1:11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</row>
    <row r="1502" spans="1:11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</row>
    <row r="1503" spans="1:11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</row>
    <row r="1504" spans="1:11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</row>
    <row r="1505" spans="1:11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</row>
    <row r="1506" spans="1:11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</row>
    <row r="1507" spans="1:11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</row>
    <row r="1508" spans="1:11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</row>
    <row r="1509" spans="1:11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</row>
    <row r="1510" spans="1:11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</row>
    <row r="1511" spans="1:11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</row>
    <row r="1512" spans="1:11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</row>
    <row r="1513" spans="1:11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</row>
    <row r="1514" spans="1:11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</row>
    <row r="1515" spans="1:11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</row>
    <row r="1516" spans="1:11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</row>
    <row r="1517" spans="1:11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</row>
    <row r="1518" spans="1:11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</row>
    <row r="1519" spans="1:11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</row>
    <row r="1520" spans="1:11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</row>
    <row r="1521" spans="1:11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</row>
    <row r="1522" spans="1:11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</row>
    <row r="1523" spans="1:11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</row>
    <row r="1524" spans="1:11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</row>
    <row r="1525" spans="1:11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</row>
    <row r="1526" spans="1:11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</row>
    <row r="1527" spans="1:11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</row>
    <row r="1528" spans="1:11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</row>
    <row r="1529" spans="1:11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</row>
    <row r="1530" spans="1:11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</row>
    <row r="1531" spans="1:11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</row>
    <row r="1532" spans="1:11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</row>
    <row r="1533" spans="1:11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</row>
    <row r="1534" spans="1:11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</row>
    <row r="1535" spans="1:11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</row>
    <row r="1536" spans="1:11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</row>
    <row r="1537" spans="1:11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</row>
    <row r="1538" spans="1:11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</row>
    <row r="1539" spans="1:11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</row>
    <row r="1540" spans="1:11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</row>
    <row r="1541" spans="1:11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</row>
    <row r="1542" spans="1:11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</row>
    <row r="1543" spans="1:11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</row>
    <row r="1544" spans="1:11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</row>
    <row r="1545" spans="1:11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</row>
    <row r="1546" spans="1:11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</row>
    <row r="1547" spans="1:11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</row>
    <row r="1548" spans="1:11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</row>
    <row r="1549" spans="1:11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</row>
    <row r="1550" spans="1:11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</row>
    <row r="1551" spans="1:11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</row>
    <row r="1552" spans="1:11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</row>
    <row r="1553" spans="1:11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</row>
    <row r="1554" spans="1:11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</row>
    <row r="1555" spans="1:11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</row>
    <row r="1556" spans="1:11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</row>
    <row r="1557" spans="1:11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</row>
    <row r="1714" spans="1:11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</row>
    <row r="1715" spans="1:11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</row>
    <row r="1716" spans="1:11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</row>
    <row r="1717" spans="1:11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</row>
    <row r="1718" spans="1:11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</row>
    <row r="1719" spans="1:11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</row>
    <row r="1720" spans="1:11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</row>
    <row r="1721" spans="1:11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</row>
    <row r="1722" spans="1:11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</row>
    <row r="1723" spans="1:11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</row>
    <row r="1724" spans="1:11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</row>
    <row r="1725" spans="1:11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</row>
    <row r="1726" spans="1:11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</row>
    <row r="1727" spans="1:11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</row>
    <row r="1728" spans="1:11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</row>
    <row r="1729" spans="1:11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</row>
    <row r="1730" spans="1:11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</row>
    <row r="1731" spans="1:11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</row>
    <row r="1732" spans="1:11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</row>
    <row r="1733" spans="1:11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</row>
    <row r="1734" spans="1:11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</row>
    <row r="1735" spans="1:11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</row>
    <row r="1736" spans="1:11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</row>
    <row r="1737" spans="1:11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</row>
    <row r="1738" spans="1:11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</row>
    <row r="1739" spans="1:11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</row>
    <row r="1740" spans="1:11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</row>
    <row r="1741" spans="1:11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</row>
    <row r="1742" spans="1:11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</row>
    <row r="1743" spans="1:11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</row>
    <row r="1744" spans="1:11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</row>
    <row r="1745" spans="1:11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</row>
    <row r="1746" spans="1:11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</row>
    <row r="1747" spans="1:11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</row>
    <row r="1748" spans="1:11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</row>
    <row r="1749" spans="1:11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</row>
    <row r="1750" spans="1:11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</row>
    <row r="1751" spans="1:11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</row>
    <row r="1752" spans="1:11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</row>
    <row r="1753" spans="1:11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</row>
    <row r="1754" spans="1:11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</row>
    <row r="1755" spans="1:11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</row>
    <row r="1756" spans="1:11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</row>
    <row r="1757" spans="1:11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</row>
    <row r="1758" spans="1:11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</row>
    <row r="1759" spans="1:11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</row>
    <row r="1760" spans="1:11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</row>
    <row r="1761" spans="1:11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</row>
    <row r="1762" spans="1:11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</row>
    <row r="1763" spans="1:11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</row>
    <row r="1764" spans="1:11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</row>
    <row r="1765" spans="1:11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</row>
    <row r="1766" spans="1:11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</row>
    <row r="1767" spans="1:11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</row>
    <row r="1828" spans="1:11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</row>
    <row r="1829" spans="1:11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</row>
    <row r="1830" spans="1:11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</row>
    <row r="1831" spans="1:11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</row>
    <row r="1832" spans="1:11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</row>
    <row r="1833" spans="1:11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</row>
    <row r="1834" spans="1:11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</row>
    <row r="1835" spans="1:11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</row>
    <row r="1836" spans="1:11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</row>
    <row r="1837" spans="1:11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</row>
    <row r="1838" spans="1:11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</row>
    <row r="1839" spans="1:11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</row>
    <row r="1840" spans="1:11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</row>
    <row r="1841" spans="1:11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</row>
    <row r="1842" spans="1:11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</row>
    <row r="1843" spans="1:11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</row>
    <row r="1844" spans="1:11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</row>
    <row r="1845" spans="1:11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</row>
    <row r="1846" spans="1:11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</row>
    <row r="1847" spans="1:11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</row>
    <row r="1848" spans="1:11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</row>
    <row r="1849" spans="1:11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</row>
    <row r="1850" spans="1:11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</row>
    <row r="1851" spans="1:11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</row>
    <row r="1852" spans="1:11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</row>
    <row r="1853" spans="1:11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</row>
    <row r="1854" spans="1:11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</row>
    <row r="1855" spans="1:11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</row>
    <row r="1856" spans="1:11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</row>
    <row r="1857" spans="1:11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</row>
    <row r="1858" spans="1:11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</row>
    <row r="1859" spans="1:11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</row>
    <row r="1860" spans="1:11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</row>
    <row r="1861" spans="1:11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</row>
    <row r="1862" spans="1:11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</row>
    <row r="1863" spans="1:11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</row>
    <row r="1864" spans="1:11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</row>
    <row r="1865" spans="1:11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</row>
    <row r="1866" spans="1:11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</row>
    <row r="1867" spans="1:11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</row>
    <row r="1868" spans="1:11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</row>
    <row r="1869" spans="1:11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</row>
    <row r="1870" spans="1:11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</row>
    <row r="1871" spans="1:11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</row>
    <row r="1872" spans="1:11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</row>
    <row r="1873" spans="1:11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</row>
    <row r="1874" spans="1:11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</row>
    <row r="1875" spans="1:11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</row>
    <row r="1876" spans="1:11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</row>
    <row r="1877" spans="1:11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</row>
    <row r="1878" spans="1:11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</row>
    <row r="1879" spans="1:11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</row>
    <row r="1880" spans="1:11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</row>
    <row r="1881" spans="1:11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</row>
    <row r="1882" spans="1:11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</row>
    <row r="1883" spans="1:11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</row>
    <row r="1884" spans="1:11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</row>
    <row r="1885" spans="1:11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</row>
    <row r="1886" spans="1:11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</row>
    <row r="1887" spans="1:11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</row>
    <row r="1888" spans="1:11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</row>
    <row r="1889" spans="1:11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</row>
    <row r="1890" spans="1:11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</row>
    <row r="1891" spans="1:11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</row>
    <row r="1892" spans="1:11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</row>
    <row r="1893" spans="1:11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</row>
    <row r="1894" spans="1:11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</row>
    <row r="1895" spans="1:11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</row>
    <row r="1896" spans="1:11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</row>
    <row r="1897" spans="1:11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</row>
    <row r="1898" spans="1:11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</row>
    <row r="1899" spans="1:11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</row>
    <row r="1900" spans="1:11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</row>
    <row r="1901" spans="1:11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</row>
    <row r="1902" spans="1:11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</row>
    <row r="1903" spans="1:11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</row>
    <row r="1904" spans="1:11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</row>
    <row r="1905" spans="1:11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</row>
    <row r="1906" spans="1:11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</row>
    <row r="1907" spans="1:11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</row>
    <row r="1908" spans="1:11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</row>
    <row r="1909" spans="1:11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</row>
    <row r="1910" spans="1:11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</row>
    <row r="1911" spans="1:11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</row>
    <row r="1912" spans="1:11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</row>
    <row r="1913" spans="1:11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</row>
    <row r="1914" spans="1:11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</row>
    <row r="1915" spans="1:11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</row>
    <row r="1916" spans="1:11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</row>
    <row r="1917" spans="1:11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</row>
    <row r="1918" spans="1:11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</row>
    <row r="1919" spans="1:11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</row>
    <row r="1920" spans="1:11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</row>
    <row r="1921" spans="1:11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</row>
    <row r="1922" spans="1:11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</row>
    <row r="1923" spans="1:11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</row>
    <row r="1924" spans="1:11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</row>
    <row r="1925" spans="1:11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</row>
    <row r="1926" spans="1:11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</row>
    <row r="1927" spans="1:11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</row>
    <row r="1928" spans="1:11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</row>
    <row r="1929" spans="1:11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</row>
    <row r="1930" spans="1:11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</row>
    <row r="1931" spans="1:11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</row>
    <row r="1932" spans="1:11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</row>
    <row r="1933" spans="1:11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</row>
    <row r="1934" spans="1:11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</row>
    <row r="1935" spans="1:11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</row>
    <row r="1936" spans="1:11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</row>
    <row r="1937" spans="1:11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</row>
    <row r="1938" spans="1:11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</row>
    <row r="1939" spans="1:11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</row>
    <row r="1940" spans="1:11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</row>
    <row r="1941" spans="1:11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</row>
    <row r="1942" spans="1:11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</row>
    <row r="1943" spans="1:11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</row>
    <row r="1944" spans="1:11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</row>
    <row r="1945" spans="1:11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</row>
    <row r="1946" spans="1:11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</row>
    <row r="1947" spans="1:11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</row>
    <row r="1948" spans="1:11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</row>
    <row r="1949" spans="1:11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</row>
    <row r="1950" spans="1:11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</row>
    <row r="1951" spans="1:11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</row>
    <row r="1952" spans="1:11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</row>
    <row r="1953" spans="1:11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</row>
    <row r="1954" spans="1:11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</row>
    <row r="1955" spans="1:11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</row>
    <row r="1956" spans="1:11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</row>
    <row r="1957" spans="1:11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</row>
    <row r="1958" spans="1:11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</row>
    <row r="1959" spans="1:11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</row>
    <row r="1960" spans="1:11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</row>
    <row r="1961" spans="1:11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</row>
    <row r="1962" spans="1:11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</row>
    <row r="1963" spans="1:11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</row>
    <row r="1964" spans="1:11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</row>
    <row r="1965" spans="1:11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</row>
    <row r="1966" spans="1:11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</row>
    <row r="1967" spans="1:11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</row>
    <row r="1968" spans="1:11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</row>
    <row r="1969" spans="1:11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</row>
    <row r="1970" spans="1:11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</row>
    <row r="1971" spans="1:11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</row>
    <row r="1972" spans="1:11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</row>
    <row r="1973" spans="1:11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</row>
    <row r="2030" spans="1:11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</row>
    <row r="2031" spans="1:11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</row>
    <row r="2032" spans="1:11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</row>
    <row r="2033" spans="1:11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</row>
    <row r="2034" spans="1:11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</row>
    <row r="2035" spans="1:11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</row>
    <row r="2036" spans="1:11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</row>
    <row r="2037" spans="1:11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</row>
    <row r="2038" spans="1:11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</row>
    <row r="2039" spans="1:11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</row>
    <row r="2040" spans="1:11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</row>
    <row r="2041" spans="1:11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</row>
    <row r="2042" spans="1:11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</row>
    <row r="2043" spans="1:11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</row>
    <row r="2044" spans="1:11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</row>
    <row r="2045" spans="1:11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</row>
    <row r="2046" spans="1:11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</row>
    <row r="2047" spans="1:11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</row>
    <row r="2048" spans="1:11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</row>
    <row r="2049" spans="1:11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</row>
    <row r="2050" spans="1:11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</row>
    <row r="2051" spans="1:11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</row>
    <row r="2052" spans="1:11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</row>
    <row r="2053" spans="1:11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</row>
    <row r="2054" spans="1:11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</row>
    <row r="2055" spans="1:11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</row>
    <row r="2056" spans="1:11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</row>
    <row r="2057" spans="1:11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</row>
    <row r="2058" spans="1:11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</row>
    <row r="2059" spans="1:11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</row>
    <row r="2060" spans="1:11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</row>
    <row r="2061" spans="1:11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</row>
    <row r="2062" spans="1:11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</row>
    <row r="2063" spans="1:11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</row>
    <row r="2064" spans="1:11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</row>
    <row r="2065" spans="1:11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</row>
    <row r="2066" spans="1:11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</row>
    <row r="2067" spans="1:11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</row>
    <row r="2068" spans="1:11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</row>
    <row r="2069" spans="1:11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</row>
    <row r="2070" spans="1:11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</row>
    <row r="2071" spans="1:11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</row>
    <row r="2072" spans="1:11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</row>
    <row r="2073" spans="1:11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</row>
    <row r="2074" spans="1:11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</row>
    <row r="2075" spans="1:11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</row>
    <row r="2076" spans="1:11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</row>
    <row r="2077" spans="1:11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</row>
    <row r="2078" spans="1:11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</row>
    <row r="2079" spans="1:11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</row>
    <row r="2080" spans="1:11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</row>
    <row r="2081" spans="1:11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</row>
    <row r="2297" spans="1:11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</row>
    <row r="2298" spans="1:11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</row>
    <row r="2299" spans="1:11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</row>
    <row r="2300" spans="1:11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</row>
    <row r="2301" spans="1:11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</row>
    <row r="2586" spans="1:11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</row>
    <row r="2587" spans="1:11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</row>
    <row r="2588" spans="1:11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</row>
    <row r="2589" spans="1:11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</row>
    <row r="2590" spans="1:11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</row>
    <row r="2591" spans="1:11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</row>
    <row r="2592" spans="1:11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</row>
    <row r="2593" spans="1:11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</row>
    <row r="2594" spans="1:11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</row>
    <row r="2595" spans="1:11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</row>
    <row r="2596" spans="1:11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</row>
    <row r="2597" spans="1:11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</row>
    <row r="2598" spans="1:11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</row>
    <row r="2599" spans="1:11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</row>
    <row r="2600" spans="1:11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</row>
    <row r="2601" spans="1:11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</row>
    <row r="2602" spans="1:11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</row>
    <row r="2603" spans="1:11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</row>
    <row r="2604" spans="1:11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</row>
    <row r="2605" spans="1:11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</row>
    <row r="2606" spans="1:11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</row>
    <row r="2607" spans="1:11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</row>
    <row r="2608" spans="1:11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</row>
    <row r="2609" spans="1:11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</row>
    <row r="2610" spans="1:11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</row>
    <row r="2611" spans="1:11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</row>
    <row r="2612" spans="1:11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</row>
    <row r="2613" spans="1:11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</row>
    <row r="2614" spans="1:11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</row>
    <row r="2615" spans="1:11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</row>
    <row r="2616" spans="1:11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</row>
    <row r="2617" spans="1:11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</row>
    <row r="2618" spans="1:11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</row>
    <row r="2619" spans="1:11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</row>
    <row r="2620" spans="1:11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</row>
    <row r="2621" spans="1:11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</row>
    <row r="2622" spans="1:11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</row>
    <row r="2623" spans="1:11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</row>
    <row r="2624" spans="1:11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</row>
    <row r="2625" spans="1:11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</row>
    <row r="2626" spans="1:11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</row>
    <row r="2627" spans="1:11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</row>
    <row r="2628" spans="1:11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</row>
    <row r="2629" spans="1:11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</row>
    <row r="2630" spans="1:11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</row>
    <row r="2631" spans="1:11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</row>
    <row r="2632" spans="1:11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</row>
    <row r="2633" spans="1:11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</row>
    <row r="2634" spans="1:11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</row>
    <row r="2635" spans="1:11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</row>
    <row r="2636" spans="1:11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</row>
    <row r="2637" spans="1:11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</row>
    <row r="2638" spans="1:11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</row>
    <row r="2639" spans="1:11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</row>
    <row r="2640" spans="1:11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</row>
    <row r="2641" spans="1:11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</row>
    <row r="2642" spans="1:11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</row>
    <row r="2643" spans="1:11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</row>
    <row r="2644" spans="1:11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</row>
    <row r="2645" spans="1:11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</row>
    <row r="2646" spans="1:11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</row>
    <row r="2647" spans="1:11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</row>
    <row r="2648" spans="1:11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</row>
    <row r="2649" spans="1:11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</row>
    <row r="2650" spans="1:11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</row>
    <row r="2651" spans="1:11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</row>
    <row r="2652" spans="1:11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</row>
    <row r="2653" spans="1:11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</row>
    <row r="2654" spans="1:11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</row>
    <row r="2655" spans="1:11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</row>
    <row r="2784" spans="1:11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</row>
    <row r="2785" spans="1:11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</row>
    <row r="2786" spans="1:11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</row>
    <row r="2787" spans="1:11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</row>
    <row r="2788" spans="1:11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</row>
    <row r="2789" spans="1:11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</row>
    <row r="2790" spans="1:11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</row>
    <row r="2791" spans="1:11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</row>
    <row r="2792" spans="1:11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</row>
    <row r="2793" spans="1:11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</row>
    <row r="2794" spans="1:11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</row>
    <row r="2795" spans="1:11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</row>
    <row r="2796" spans="1:11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</row>
    <row r="2797" spans="1:11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</row>
    <row r="2798" spans="1:11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</row>
    <row r="2799" spans="1:11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</row>
    <row r="2800" spans="1:11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</row>
    <row r="2801" spans="1:11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</row>
    <row r="2802" spans="1:11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</row>
    <row r="2803" spans="1:11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</row>
    <row r="2804" spans="1:11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</row>
    <row r="2805" spans="1:11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</row>
    <row r="2806" spans="1:11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</row>
    <row r="2807" spans="1:11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</row>
    <row r="2808" spans="1:11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</row>
    <row r="2809" spans="1:11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</row>
    <row r="2810" spans="1:11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</row>
    <row r="2811" spans="1:11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</row>
    <row r="2812" spans="1:11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</row>
    <row r="2813" spans="1:11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</row>
    <row r="2814" spans="1:11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</row>
    <row r="2815" spans="1:11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</row>
    <row r="2816" spans="1:11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</row>
    <row r="2817" spans="1:11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</row>
    <row r="2818" spans="1:11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</row>
    <row r="2819" spans="1:11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</row>
    <row r="2820" spans="1:11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</row>
    <row r="2821" spans="1:11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</row>
    <row r="2822" spans="1:11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</row>
    <row r="2823" spans="1:11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</row>
    <row r="2824" spans="1:11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</row>
    <row r="2825" spans="1:11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</row>
    <row r="2826" spans="1:11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</row>
    <row r="2827" spans="1:11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</row>
    <row r="2828" spans="1:11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</row>
    <row r="2829" spans="1:11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</row>
    <row r="2830" spans="1:11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</row>
    <row r="2831" spans="1:11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</row>
    <row r="2832" spans="1:11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</row>
    <row r="2833" spans="1:11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</row>
    <row r="2834" spans="1:11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</row>
    <row r="2835" spans="1:11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</row>
    <row r="2836" spans="1:11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</row>
    <row r="2837" spans="1:11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</row>
    <row r="2838" spans="1:11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</row>
    <row r="2839" spans="1:11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</row>
    <row r="2840" spans="1:11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</row>
    <row r="2841" spans="1:11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</row>
    <row r="2842" spans="1:11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</row>
    <row r="2843" spans="1:11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</row>
    <row r="2844" spans="1:11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</row>
    <row r="2845" spans="1:11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</row>
    <row r="2846" spans="1:11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</row>
    <row r="2847" spans="1:11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</row>
    <row r="2848" spans="1:11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</row>
    <row r="2849" spans="1:11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</row>
    <row r="2850" spans="1:11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</row>
    <row r="2851" spans="1:11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</row>
    <row r="2852" spans="1:11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</row>
    <row r="2853" spans="1:11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</row>
    <row r="2854" spans="1:11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</row>
    <row r="2855" spans="1:11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</row>
    <row r="2856" spans="1:11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</row>
    <row r="2857" spans="1:11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</row>
    <row r="2858" spans="1:11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</row>
    <row r="2859" spans="1:11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</row>
    <row r="2860" spans="1:11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</row>
    <row r="2861" spans="1:11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</row>
    <row r="2862" spans="1:11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</row>
    <row r="2863" spans="1:11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</row>
    <row r="2864" spans="1:11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</row>
    <row r="2865" spans="1:11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</row>
    <row r="2866" spans="1:11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</row>
    <row r="2867" spans="1:11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</row>
    <row r="2868" spans="1:11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</row>
    <row r="2869" spans="1:11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</row>
    <row r="2870" spans="1:11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</row>
    <row r="2871" spans="1:11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</row>
    <row r="2872" spans="1:11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</row>
    <row r="2934" spans="1:11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</row>
    <row r="2935" spans="1:11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</row>
    <row r="2936" spans="1:11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</row>
    <row r="2937" spans="1:11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</row>
    <row r="2938" spans="1:11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</row>
    <row r="2939" spans="1:11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</row>
    <row r="2940" spans="1:11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</row>
    <row r="2941" spans="1:11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</row>
    <row r="2942" spans="1:11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</row>
    <row r="2943" spans="1:11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</row>
    <row r="2944" spans="1:11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</row>
    <row r="2945" spans="1:11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</row>
    <row r="2946" spans="1:11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</row>
    <row r="2947" spans="1:11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</row>
    <row r="2948" spans="1:11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</row>
    <row r="2949" spans="1:11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</row>
    <row r="2950" spans="1:11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</row>
    <row r="2951" spans="1:11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</row>
    <row r="2952" spans="1:11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</row>
    <row r="2953" spans="1:11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</row>
    <row r="2954" spans="1:11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</row>
    <row r="2955" spans="1:11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</row>
    <row r="2956" spans="1:11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</row>
    <row r="2957" spans="1:11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</row>
    <row r="2958" spans="1:11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</row>
    <row r="2959" spans="1:11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</row>
    <row r="2960" spans="1:11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</row>
    <row r="2961" spans="1:11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</row>
    <row r="2962" spans="1:11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</row>
    <row r="2963" spans="1:11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</row>
    <row r="2964" spans="1:11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</row>
    <row r="2965" spans="1:11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</row>
    <row r="2966" spans="1:11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</row>
    <row r="2967" spans="1:11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</row>
    <row r="2968" spans="1:11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</row>
    <row r="2969" spans="1:11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</row>
    <row r="2970" spans="1:11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</row>
    <row r="2971" spans="1:11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</row>
    <row r="2972" spans="1:11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</row>
    <row r="2973" spans="1:11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</row>
    <row r="2974" spans="1:11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</row>
    <row r="2975" spans="1:11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</row>
    <row r="2976" spans="1:11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</row>
    <row r="2977" spans="1:11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</row>
    <row r="2978" spans="1:11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</row>
    <row r="2979" spans="1:11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</row>
    <row r="2980" spans="1:11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</row>
    <row r="2981" spans="1:11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</row>
    <row r="2982" spans="1:11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</row>
    <row r="2983" spans="1:11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</row>
    <row r="2984" spans="1:11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</row>
    <row r="2985" spans="1:11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</row>
    <row r="2986" spans="1:11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</row>
    <row r="2987" spans="1:11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</row>
    <row r="2988" spans="1:11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</row>
    <row r="2989" spans="1:11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</row>
    <row r="2990" spans="1:11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</row>
    <row r="2991" spans="1:11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</row>
    <row r="2992" spans="1:11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</row>
    <row r="2993" spans="1:11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</row>
    <row r="2994" spans="1:11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</row>
    <row r="2995" spans="1:11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</row>
    <row r="2996" spans="1:11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</row>
    <row r="2997" spans="1:11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</row>
    <row r="2998" spans="1:11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</row>
    <row r="2999" spans="1:11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</row>
    <row r="3000" spans="1:11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</row>
    <row r="3001" spans="1:11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</row>
    <row r="3002" spans="1:11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</row>
    <row r="3003" spans="1:11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</row>
    <row r="3004" spans="1:11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</row>
    <row r="3005" spans="1:11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</row>
    <row r="3006" spans="1:11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</row>
    <row r="3007" spans="1:11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</row>
    <row r="3008" spans="1:11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</row>
    <row r="3009" spans="1:11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</row>
    <row r="3010" spans="1:11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</row>
    <row r="3011" spans="1:11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</row>
    <row r="3012" spans="1:11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</row>
    <row r="3013" spans="1:11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</row>
    <row r="3014" spans="1:11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</row>
    <row r="3015" spans="1:11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</row>
    <row r="3016" spans="1:11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</row>
    <row r="3017" spans="1:11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</row>
    <row r="3018" spans="1:11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</row>
    <row r="3019" spans="1:11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</row>
    <row r="3020" spans="1:11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</row>
    <row r="3021" spans="1:11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</row>
    <row r="3022" spans="1:11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</row>
    <row r="3023" spans="1:11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</row>
    <row r="3024" spans="1:11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</row>
    <row r="3025" spans="1:11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</row>
    <row r="3026" spans="1:11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</row>
    <row r="3027" spans="1:11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</row>
    <row r="3028" spans="1:11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</row>
    <row r="3029" spans="1:11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</row>
    <row r="3030" spans="1:11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</row>
    <row r="3031" spans="1:11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</row>
    <row r="3032" spans="1:11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</row>
    <row r="3033" spans="1:11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</row>
    <row r="3034" spans="1:11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</row>
    <row r="3035" spans="1:11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</row>
    <row r="3036" spans="1:11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</row>
    <row r="3037" spans="1:11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</row>
    <row r="3038" spans="1:11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</row>
    <row r="3039" spans="1:11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</row>
    <row r="3040" spans="1:11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</row>
    <row r="3041" spans="1:11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</row>
    <row r="3042" spans="1:11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</row>
    <row r="3043" spans="1:11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</row>
    <row r="3044" spans="1:11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</row>
    <row r="3045" spans="1:11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</row>
    <row r="3046" spans="1:11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</row>
    <row r="3047" spans="1:11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</row>
    <row r="3048" spans="1:11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</row>
    <row r="3049" spans="1:11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</row>
    <row r="3050" spans="1:11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</row>
    <row r="3051" spans="1:11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</row>
    <row r="3052" spans="1:11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</row>
    <row r="3053" spans="1:11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</row>
    <row r="3054" spans="1:11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</row>
    <row r="3055" spans="1:11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</row>
    <row r="3056" spans="1:11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</row>
    <row r="3057" spans="1:11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</row>
    <row r="3058" spans="1:11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</row>
    <row r="3059" spans="1:11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</row>
    <row r="3060" spans="1:11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</row>
    <row r="3061" spans="1:11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</row>
    <row r="3062" spans="1:11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</row>
    <row r="3063" spans="1:11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</row>
    <row r="3064" spans="1:11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</row>
    <row r="3065" spans="1:11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</row>
    <row r="3066" spans="1:11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</row>
    <row r="3067" spans="1:11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</row>
    <row r="3068" spans="1:11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</row>
    <row r="3069" spans="1:11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</row>
    <row r="3070" spans="1:11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</row>
    <row r="3071" spans="1:11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</row>
    <row r="3072" spans="1:11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</row>
    <row r="3073" spans="1:11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</row>
    <row r="3074" spans="1:11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</row>
    <row r="3075" spans="1:11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</row>
    <row r="3076" spans="1:11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</row>
    <row r="3077" spans="1:11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</row>
    <row r="3078" spans="1:11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</row>
    <row r="3079" spans="1:11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</row>
    <row r="3080" spans="1:11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</row>
    <row r="3081" spans="1:11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</row>
    <row r="3082" spans="1:11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</row>
    <row r="3083" spans="1:11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</row>
    <row r="3084" spans="1:11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</row>
    <row r="3085" spans="1:11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</row>
    <row r="3086" spans="1:11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J3126" t="e">
        <v>#N/A</v>
      </c>
      <c r="K3126" s="10" t="e">
        <f>(C3126-VLOOKUP(H3126,Riders!$A$2:$E$8001,4,FALSE))/365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J3137" t="e">
        <v>#N/A</v>
      </c>
      <c r="K3137" s="10" t="e">
        <f>(C3137-VLOOKUP(H3137,Riders!$A$2:$E$8001,4,FALSE))/365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</row>
    <row r="4281" spans="1:11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</row>
    <row r="4282" spans="1:11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</row>
    <row r="4283" spans="1:11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</row>
    <row r="4284" spans="1:11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</row>
    <row r="4285" spans="1:11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534</v>
      </c>
      <c r="H4285" t="s">
        <v>167</v>
      </c>
      <c r="I4285" t="s">
        <v>30</v>
      </c>
      <c r="K4285" s="10">
        <f>(C4285-VLOOKUP(H4285,Riders!$A$2:$E$8001,4,FALSE))/365</f>
        <v>23.734246575342464</v>
      </c>
    </row>
    <row r="4286" spans="1:11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534</v>
      </c>
      <c r="H4286" t="s">
        <v>194</v>
      </c>
      <c r="I4286" t="s">
        <v>50</v>
      </c>
      <c r="K4286" s="10">
        <f>(C4286-VLOOKUP(H4286,Riders!$A$2:$E$8001,4,FALSE))/365</f>
        <v>35.164383561643838</v>
      </c>
    </row>
    <row r="4287" spans="1:11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(C4287-VLOOKUP(H4287,Riders!$A$2:$E$8001,4,FALSE))/365</f>
        <v>30.210958904109589</v>
      </c>
    </row>
    <row r="4288" spans="1:11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468</v>
      </c>
      <c r="I4288" t="s">
        <v>26</v>
      </c>
      <c r="K4288" s="10">
        <f>(C4288-VLOOKUP(H4288,Riders!$A$2:$E$8001,4,FALSE))/365</f>
        <v>24.090410958904108</v>
      </c>
    </row>
    <row r="4289" spans="1:11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(C4289-VLOOKUP(H4289,Riders!$A$2:$E$8001,4,FALSE))/365</f>
        <v>23.876712328767123</v>
      </c>
    </row>
    <row r="4290" spans="1:11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(C4290-VLOOKUP(H4290,Riders!$A$2:$E$8001,4,FALSE))/365</f>
        <v>29.372602739726027</v>
      </c>
    </row>
    <row r="4291" spans="1:11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(C4291-VLOOKUP(H4291,Riders!$A$2:$E$8001,4,FALSE))/365</f>
        <v>29.290410958904111</v>
      </c>
    </row>
    <row r="4292" spans="1:11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604</v>
      </c>
      <c r="H4292" t="s">
        <v>676</v>
      </c>
      <c r="I4292" t="s">
        <v>24</v>
      </c>
      <c r="K4292" s="10">
        <f>(C4292-VLOOKUP(H4292,Riders!$A$2:$E$8001,4,FALSE))/365</f>
        <v>25.695890410958903</v>
      </c>
    </row>
    <row r="4293" spans="1:11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(C4293-VLOOKUP(H4293,Riders!$A$2:$E$8001,4,FALSE))/365</f>
        <v>27.008219178082193</v>
      </c>
    </row>
    <row r="4294" spans="1:11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(C4294-VLOOKUP(H4294,Riders!$A$2:$E$8001,4,FALSE))/365</f>
        <v>27.027397260273972</v>
      </c>
    </row>
    <row r="4295" spans="1:11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476</v>
      </c>
      <c r="K4295" s="10">
        <f>(C4295-VLOOKUP(H4295,Riders!$A$2:$E$8001,4,FALSE))/365</f>
        <v>22.4986301369863</v>
      </c>
    </row>
    <row r="4296" spans="1:11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(C4296-VLOOKUP(H4296,Riders!$A$2:$E$8001,4,FALSE))/365</f>
        <v>21.978082191780821</v>
      </c>
    </row>
    <row r="4297" spans="1:11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(C4297-VLOOKUP(H4297,Riders!$A$2:$E$8001,4,FALSE))/365</f>
        <v>24.345205479452055</v>
      </c>
    </row>
    <row r="4298" spans="1:11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551</v>
      </c>
      <c r="I4298" t="s">
        <v>24</v>
      </c>
      <c r="K4298" s="10">
        <f>(C4298-VLOOKUP(H4298,Riders!$A$2:$E$8001,4,FALSE))/365</f>
        <v>20.150684931506849</v>
      </c>
    </row>
    <row r="4299" spans="1:11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(C4299-VLOOKUP(H4299,Riders!$A$2:$E$8001,4,FALSE))/365</f>
        <v>29.967123287671232</v>
      </c>
    </row>
    <row r="4300" spans="1:11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256</v>
      </c>
      <c r="I4300" t="s">
        <v>254</v>
      </c>
      <c r="K4300" s="10">
        <f>(C4300-VLOOKUP(H4300,Riders!$A$2:$E$8001,4,FALSE))/365</f>
        <v>25.454794520547946</v>
      </c>
    </row>
    <row r="4301" spans="1:11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469</v>
      </c>
      <c r="I4301" t="s">
        <v>40</v>
      </c>
      <c r="K4301" s="10">
        <f>(C4301-VLOOKUP(H4301,Riders!$A$2:$E$8001,4,FALSE))/365</f>
        <v>24.367123287671234</v>
      </c>
    </row>
    <row r="4302" spans="1:11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1066</v>
      </c>
      <c r="K4302" s="10">
        <f>(C4302-VLOOKUP(H4302,Riders!$A$2:$E$8001,4,FALSE))/365</f>
        <v>21.989041095890411</v>
      </c>
    </row>
    <row r="4303" spans="1:11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(C4303-VLOOKUP(H4303,Riders!$A$2:$E$8001,4,FALSE))/365</f>
        <v>22.75068493150685</v>
      </c>
    </row>
    <row r="4304" spans="1:11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1067</v>
      </c>
      <c r="K4304" s="10">
        <f>(C4304-VLOOKUP(H4304,Riders!$A$2:$E$8001,4,FALSE))/365</f>
        <v>21.293150684931508</v>
      </c>
    </row>
    <row r="4305" spans="1:11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(C4305-VLOOKUP(H4305,Riders!$A$2:$E$8001,4,FALSE))/365</f>
        <v>25.860273972602741</v>
      </c>
    </row>
    <row r="4306" spans="1:11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(C4306-VLOOKUP(H4306,Riders!$A$2:$E$8001,4,FALSE))/365</f>
        <v>29.161643835616438</v>
      </c>
    </row>
    <row r="4307" spans="1:11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(C4307-VLOOKUP(H4307,Riders!$A$2:$E$8001,4,FALSE))/365</f>
        <v>28.621917808219177</v>
      </c>
    </row>
    <row r="4308" spans="1:11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1068</v>
      </c>
      <c r="I4308" t="s">
        <v>254</v>
      </c>
      <c r="K4308" s="10">
        <f>(C4308-VLOOKUP(H4308,Riders!$A$2:$E$8001,4,FALSE))/365</f>
        <v>21.038356164383561</v>
      </c>
    </row>
    <row r="4309" spans="1:11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(C4309-VLOOKUP(H4309,Riders!$A$2:$E$8001,4,FALSE))/365</f>
        <v>27.901369863013699</v>
      </c>
    </row>
    <row r="4310" spans="1:11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1067</v>
      </c>
      <c r="K4310" s="10">
        <f>(C4310-VLOOKUP(H4310,Riders!$A$2:$E$8001,4,FALSE))/365</f>
        <v>26.243835616438357</v>
      </c>
    </row>
    <row r="4311" spans="1:11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1069</v>
      </c>
      <c r="I4311" t="s">
        <v>40</v>
      </c>
      <c r="K4311" s="10">
        <f>(C4311-VLOOKUP(H4311,Riders!$A$2:$E$8001,4,FALSE))/365</f>
        <v>22.509589041095889</v>
      </c>
    </row>
    <row r="4312" spans="1:11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(C4312-VLOOKUP(H4312,Riders!$A$2:$E$8001,4,FALSE))/365</f>
        <v>28.706849315068492</v>
      </c>
    </row>
    <row r="4313" spans="1:11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(C4313-VLOOKUP(H4313,Riders!$A$2:$E$8001,4,FALSE))/365</f>
        <v>26.493150684931507</v>
      </c>
    </row>
    <row r="4314" spans="1:11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788</v>
      </c>
      <c r="I4314" t="s">
        <v>205</v>
      </c>
      <c r="K4314" s="10">
        <f>(C4314-VLOOKUP(H4314,Riders!$A$2:$E$8001,4,FALSE))/365</f>
        <v>22.18904109589041</v>
      </c>
    </row>
    <row r="4315" spans="1:11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(C4315-VLOOKUP(H4315,Riders!$A$2:$E$8001,4,FALSE))/365</f>
        <v>33.153424657534245</v>
      </c>
    </row>
    <row r="4316" spans="1:11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(C4316-VLOOKUP(H4316,Riders!$A$2:$E$8001,4,FALSE))/365</f>
        <v>22.391780821917809</v>
      </c>
    </row>
    <row r="4317" spans="1:11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(C4317-VLOOKUP(H4317,Riders!$A$2:$E$8001,4,FALSE))/365</f>
        <v>28.043835616438358</v>
      </c>
    </row>
    <row r="4318" spans="1:11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(C4318-VLOOKUP(H4318,Riders!$A$2:$E$8001,4,FALSE))/365</f>
        <v>26.046575342465754</v>
      </c>
    </row>
    <row r="4319" spans="1:11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(C4319-VLOOKUP(H4319,Riders!$A$2:$E$8001,4,FALSE))/365</f>
        <v>22.093150684931508</v>
      </c>
    </row>
    <row r="4320" spans="1:11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(C4320-VLOOKUP(H4320,Riders!$A$2:$E$8001,4,FALSE))/365</f>
        <v>27.268493150684932</v>
      </c>
    </row>
    <row r="4321" spans="1:11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(C4321-VLOOKUP(H4321,Riders!$A$2:$E$8001,4,FALSE))/365</f>
        <v>27.115068493150684</v>
      </c>
    </row>
    <row r="4322" spans="1:11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(C4322-VLOOKUP(H4322,Riders!$A$2:$E$8001,4,FALSE))/365</f>
        <v>24.882191780821916</v>
      </c>
    </row>
    <row r="4323" spans="1:11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(C4323-VLOOKUP(H4323,Riders!$A$2:$E$8001,4,FALSE))/365</f>
        <v>32.980821917808221</v>
      </c>
    </row>
    <row r="4324" spans="1:11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(C4324-VLOOKUP(H4324,Riders!$A$2:$E$8001,4,FALSE))/365</f>
        <v>23.627397260273973</v>
      </c>
    </row>
    <row r="4325" spans="1:11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(C4325-VLOOKUP(H4325,Riders!$A$2:$E$8001,4,FALSE))/365</f>
        <v>19.446575342465753</v>
      </c>
    </row>
    <row r="4326" spans="1:11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(C4326-VLOOKUP(H4326,Riders!$A$2:$E$8001,4,FALSE))/365</f>
        <v>20.967123287671232</v>
      </c>
    </row>
    <row r="4327" spans="1:11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(C4327-VLOOKUP(H4327,Riders!$A$2:$E$8001,4,FALSE))/365</f>
        <v>23.043835616438358</v>
      </c>
    </row>
    <row r="4328" spans="1:11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(C4328-VLOOKUP(H4328,Riders!$A$2:$E$8001,4,FALSE))/365</f>
        <v>31.087671232876712</v>
      </c>
    </row>
    <row r="4329" spans="1:11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(C4329-VLOOKUP(H4329,Riders!$A$2:$E$8001,4,FALSE))/365</f>
        <v>25.673972602739727</v>
      </c>
    </row>
    <row r="4330" spans="1:11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(C4330-VLOOKUP(H4330,Riders!$A$2:$E$8001,4,FALSE))/365</f>
        <v>24.764383561643836</v>
      </c>
    </row>
    <row r="4331" spans="1:11">
      <c r="A4331" s="4" t="s">
        <v>1061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1070</v>
      </c>
      <c r="I4331" t="s">
        <v>616</v>
      </c>
      <c r="K4331" s="10">
        <f>(C4331-VLOOKUP(H4331,Riders!$A$2:$E$8001,4,FALSE))/365</f>
        <v>22.019178082191782</v>
      </c>
    </row>
    <row r="4332" spans="1:11">
      <c r="A4332" s="4" t="s">
        <v>1061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(C4332-VLOOKUP(H4332,Riders!$A$2:$E$8001,4,FALSE))/365</f>
        <v>23.364383561643837</v>
      </c>
    </row>
    <row r="4333" spans="1:11">
      <c r="A4333" s="4" t="s">
        <v>1061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(C4333-VLOOKUP(H4333,Riders!$A$2:$E$8001,4,FALSE))/365</f>
        <v>23.123287671232877</v>
      </c>
    </row>
    <row r="4334" spans="1:11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(C4334-VLOOKUP(H4334,Riders!$A$2:$E$8001,4,FALSE))/365</f>
        <v>25.873972602739727</v>
      </c>
    </row>
    <row r="4335" spans="1:11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(C4335-VLOOKUP(H4335,Riders!$A$2:$E$8001,4,FALSE))/365</f>
        <v>24.882191780821916</v>
      </c>
    </row>
    <row r="4336" spans="1:11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(C4336-VLOOKUP(H4336,Riders!$A$2:$E$8001,4,FALSE))/365</f>
        <v>25.860273972602741</v>
      </c>
    </row>
    <row r="4337" spans="1:11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(C4337-VLOOKUP(H4337,Riders!$A$2:$E$8001,4,FALSE))/365</f>
        <v>33.153424657534245</v>
      </c>
    </row>
    <row r="4338" spans="1:11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(C4338-VLOOKUP(H4338,Riders!$A$2:$E$8001,4,FALSE))/365</f>
        <v>22.75068493150685</v>
      </c>
    </row>
    <row r="4339" spans="1:11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604</v>
      </c>
      <c r="H4339" t="s">
        <v>45</v>
      </c>
      <c r="I4339" t="s">
        <v>1067</v>
      </c>
      <c r="K4339" s="10">
        <f>(C4339-VLOOKUP(H4339,Riders!$A$2:$E$8001,4,FALSE))/365</f>
        <v>26.243835616438357</v>
      </c>
    </row>
    <row r="4340" spans="1:11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(C4340-VLOOKUP(H4340,Riders!$A$2:$E$8001,4,FALSE))/365</f>
        <v>24.345205479452055</v>
      </c>
    </row>
    <row r="4341" spans="1:11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(C4341-VLOOKUP(H4341,Riders!$A$2:$E$8001,4,FALSE))/365</f>
        <v>25.673972602739727</v>
      </c>
    </row>
    <row r="4342" spans="1:11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1068</v>
      </c>
      <c r="I4342" t="s">
        <v>254</v>
      </c>
      <c r="K4342" s="10">
        <f>(C4342-VLOOKUP(H4342,Riders!$A$2:$E$8001,4,FALSE))/365</f>
        <v>21.038356164383561</v>
      </c>
    </row>
    <row r="4343" spans="1:11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468</v>
      </c>
      <c r="I4343" t="s">
        <v>26</v>
      </c>
      <c r="K4343" s="10">
        <f>(C4343-VLOOKUP(H4343,Riders!$A$2:$E$8001,4,FALSE))/365</f>
        <v>24.090410958904108</v>
      </c>
    </row>
    <row r="4344" spans="1:11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(C4344-VLOOKUP(H4344,Riders!$A$2:$E$8001,4,FALSE))/365</f>
        <v>28.043835616438358</v>
      </c>
    </row>
    <row r="4345" spans="1:11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(C4345-VLOOKUP(H4345,Riders!$A$2:$E$8001,4,FALSE))/365</f>
        <v>23.123287671232877</v>
      </c>
    </row>
    <row r="4346" spans="1:11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469</v>
      </c>
      <c r="I4346" t="s">
        <v>40</v>
      </c>
      <c r="K4346" s="10">
        <f>(C4346-VLOOKUP(H4346,Riders!$A$2:$E$8001,4,FALSE))/365</f>
        <v>24.367123287671234</v>
      </c>
    </row>
    <row r="4347" spans="1:11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(C4347-VLOOKUP(H4347,Riders!$A$2:$E$8001,4,FALSE))/365</f>
        <v>23.638356164383563</v>
      </c>
    </row>
    <row r="4348" spans="1:11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(C4348-VLOOKUP(H4348,Riders!$A$2:$E$8001,4,FALSE))/365</f>
        <v>23.627397260273973</v>
      </c>
    </row>
    <row r="4349" spans="1:11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(C4349-VLOOKUP(H4349,Riders!$A$2:$E$8001,4,FALSE))/365</f>
        <v>22.093150684931508</v>
      </c>
    </row>
    <row r="4350" spans="1:11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(C4350-VLOOKUP(H4350,Riders!$A$2:$E$8001,4,FALSE))/365</f>
        <v>29.290410958904111</v>
      </c>
    </row>
    <row r="4351" spans="1:11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(C4351-VLOOKUP(H4351,Riders!$A$2:$E$8001,4,FALSE))/365</f>
        <v>27.027397260273972</v>
      </c>
    </row>
    <row r="4352" spans="1:11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476</v>
      </c>
      <c r="K4352" s="10">
        <f>(C4352-VLOOKUP(H4352,Riders!$A$2:$E$8001,4,FALSE))/365</f>
        <v>22.4986301369863</v>
      </c>
    </row>
    <row r="4353" spans="1:11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(C4353-VLOOKUP(H4353,Riders!$A$2:$E$8001,4,FALSE))/365</f>
        <v>23.734246575342464</v>
      </c>
    </row>
    <row r="4354" spans="1:11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1070</v>
      </c>
      <c r="I4354" t="s">
        <v>616</v>
      </c>
      <c r="K4354" s="10">
        <f>(C4354-VLOOKUP(H4354,Riders!$A$2:$E$8001,4,FALSE))/365</f>
        <v>22.019178082191782</v>
      </c>
    </row>
    <row r="4355" spans="1:11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(C4355-VLOOKUP(H4355,Riders!$A$2:$E$8001,4,FALSE))/365</f>
        <v>29.372602739726027</v>
      </c>
    </row>
    <row r="4356" spans="1:11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(C4356-VLOOKUP(H4356,Riders!$A$2:$E$8001,4,FALSE))/365</f>
        <v>19.446575342465753</v>
      </c>
    </row>
    <row r="4357" spans="1:11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(C4357-VLOOKUP(H4357,Riders!$A$2:$E$8001,4,FALSE))/365</f>
        <v>26.046575342465754</v>
      </c>
    </row>
    <row r="4358" spans="1:11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256</v>
      </c>
      <c r="I4358" t="s">
        <v>254</v>
      </c>
      <c r="K4358" s="10">
        <f>(C4358-VLOOKUP(H4358,Riders!$A$2:$E$8001,4,FALSE))/365</f>
        <v>25.454794520547946</v>
      </c>
    </row>
    <row r="4359" spans="1:11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(C4359-VLOOKUP(H4359,Riders!$A$2:$E$8001,4,FALSE))/365</f>
        <v>23.876712328767123</v>
      </c>
    </row>
    <row r="4360" spans="1:11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(C4360-VLOOKUP(H4360,Riders!$A$2:$E$8001,4,FALSE))/365</f>
        <v>35.164383561643838</v>
      </c>
    </row>
    <row r="4361" spans="1:11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(C4361-VLOOKUP(H4361,Riders!$A$2:$E$8001,4,FALSE))/365</f>
        <v>28.621917808219177</v>
      </c>
    </row>
    <row r="4362" spans="1:11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1069</v>
      </c>
      <c r="I4362" t="s">
        <v>40</v>
      </c>
      <c r="K4362" s="10">
        <f>(C4362-VLOOKUP(H4362,Riders!$A$2:$E$8001,4,FALSE))/365</f>
        <v>22.509589041095889</v>
      </c>
    </row>
    <row r="4363" spans="1:11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(C4363-VLOOKUP(H4363,Riders!$A$2:$E$8001,4,FALSE))/365</f>
        <v>21.978082191780821</v>
      </c>
    </row>
    <row r="4364" spans="1:11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534</v>
      </c>
      <c r="H4364" t="s">
        <v>34</v>
      </c>
      <c r="I4364" t="s">
        <v>35</v>
      </c>
      <c r="K4364" s="10">
        <f>(C4364-VLOOKUP(H4364,Riders!$A$2:$E$8001,4,FALSE))/365</f>
        <v>24.764383561643836</v>
      </c>
    </row>
    <row r="4365" spans="1:11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(C4365-VLOOKUP(H4365,Riders!$A$2:$E$8001,4,FALSE))/365</f>
        <v>31.087671232876712</v>
      </c>
    </row>
    <row r="4366" spans="1:11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(C4366-VLOOKUP(H4366,Riders!$A$2:$E$8001,4,FALSE))/365</f>
        <v>32.980821917808221</v>
      </c>
    </row>
    <row r="4367" spans="1:11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(C4367-VLOOKUP(H4367,Riders!$A$2:$E$8001,4,FALSE))/365</f>
        <v>28.706849315068492</v>
      </c>
    </row>
    <row r="4368" spans="1:11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(C4368-VLOOKUP(H4368,Riders!$A$2:$E$8001,4,FALSE))/365</f>
        <v>23.364383561643837</v>
      </c>
    </row>
    <row r="4369" spans="1:11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676</v>
      </c>
      <c r="I4369" t="s">
        <v>24</v>
      </c>
      <c r="K4369" s="10">
        <f>(C4369-VLOOKUP(H4369,Riders!$A$2:$E$8001,4,FALSE))/365</f>
        <v>25.695890410958903</v>
      </c>
    </row>
    <row r="4370" spans="1:11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1066</v>
      </c>
      <c r="K4370" s="10">
        <f>(C4370-VLOOKUP(H4370,Riders!$A$2:$E$8001,4,FALSE))/365</f>
        <v>21.989041095890411</v>
      </c>
    </row>
    <row r="4371" spans="1:11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788</v>
      </c>
      <c r="I4371" t="s">
        <v>205</v>
      </c>
      <c r="K4371" s="10">
        <f>(C4371-VLOOKUP(H4371,Riders!$A$2:$E$8001,4,FALSE))/365</f>
        <v>22.18904109589041</v>
      </c>
    </row>
    <row r="4372" spans="1:11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(C4372-VLOOKUP(H4372,Riders!$A$2:$E$8001,4,FALSE))/365</f>
        <v>27.115068493150684</v>
      </c>
    </row>
    <row r="4373" spans="1:11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822</v>
      </c>
      <c r="I4373" t="s">
        <v>205</v>
      </c>
      <c r="K4373" s="10">
        <f>(C4373-VLOOKUP(H4373,Riders!$A$2:$E$8001,4,FALSE))/365</f>
        <v>20.780821917808218</v>
      </c>
    </row>
    <row r="4374" spans="1:11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(C4374-VLOOKUP(H4374,Riders!$A$2:$E$8001,4,FALSE))/365</f>
        <v>27.901369863013699</v>
      </c>
    </row>
    <row r="4375" spans="1:11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1067</v>
      </c>
      <c r="K4375" s="10">
        <f>(C4375-VLOOKUP(H4375,Riders!$A$2:$E$8001,4,FALSE))/365</f>
        <v>21.293150684931508</v>
      </c>
    </row>
    <row r="4376" spans="1:11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551</v>
      </c>
      <c r="I4376" t="s">
        <v>24</v>
      </c>
      <c r="K4376" s="10">
        <f>(C4376-VLOOKUP(H4376,Riders!$A$2:$E$8001,4,FALSE))/365</f>
        <v>20.150684931506849</v>
      </c>
    </row>
    <row r="4377" spans="1:11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(C4377-VLOOKUP(H4377,Riders!$A$2:$E$8001,4,FALSE))/365</f>
        <v>22.391780821917809</v>
      </c>
    </row>
    <row r="4378" spans="1:11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(C4378-VLOOKUP(H4378,Riders!$A$2:$E$8001,4,FALSE))/365</f>
        <v>20.967123287671232</v>
      </c>
    </row>
    <row r="4379" spans="1:11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(C4379-VLOOKUP(H4379,Riders!$A$2:$E$8001,4,FALSE))/365</f>
        <v>25.969863013698632</v>
      </c>
    </row>
    <row r="4380" spans="1:11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(C4380-VLOOKUP(H4380,Riders!$A$2:$E$8001,4,FALSE))/365</f>
        <v>23.043835616438358</v>
      </c>
    </row>
    <row r="4381" spans="1:11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(C4381-VLOOKUP(H4381,Riders!$A$2:$E$8001,4,FALSE))/365</f>
        <v>25.873972602739727</v>
      </c>
    </row>
    <row r="4382" spans="1:11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(C4382-VLOOKUP(H4382,Riders!$A$2:$E$8001,4,FALSE))/365</f>
        <v>23.734246575342464</v>
      </c>
    </row>
    <row r="4383" spans="1:11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(C4383-VLOOKUP(H4383,Riders!$A$2:$E$8001,4,FALSE))/365</f>
        <v>35.164383561643838</v>
      </c>
    </row>
    <row r="4384" spans="1:11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(C4384-VLOOKUP(H4384,Riders!$A$2:$E$8001,4,FALSE))/365</f>
        <v>30.210958904109589</v>
      </c>
    </row>
    <row r="4385" spans="1:11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(C4385-VLOOKUP(H4385,Riders!$A$2:$E$8001,4,FALSE))/365</f>
        <v>24.345205479452055</v>
      </c>
    </row>
    <row r="4386" spans="1:11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(C4386-VLOOKUP(H4386,Riders!$A$2:$E$8001,4,FALSE))/365</f>
        <v>23.638356164383563</v>
      </c>
    </row>
    <row r="4387" spans="1:11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(C4387-VLOOKUP(H4387,Riders!$A$2:$E$8001,4,FALSE))/365</f>
        <v>27.115068493150684</v>
      </c>
    </row>
    <row r="4388" spans="1:11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534</v>
      </c>
      <c r="H4388" t="s">
        <v>91</v>
      </c>
      <c r="I4388" t="s">
        <v>50</v>
      </c>
      <c r="K4388" s="10">
        <f>(C4388-VLOOKUP(H4388,Riders!$A$2:$E$8001,4,FALSE))/365</f>
        <v>27.268493150684932</v>
      </c>
    </row>
    <row r="4389" spans="1:11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(C4389-VLOOKUP(H4389,Riders!$A$2:$E$8001,4,FALSE))/365</f>
        <v>27.008219178082193</v>
      </c>
    </row>
    <row r="4390" spans="1:11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(C4390-VLOOKUP(H4390,Riders!$A$2:$E$8001,4,FALSE))/365</f>
        <v>26.493150684931507</v>
      </c>
    </row>
    <row r="4391" spans="1:11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(C4391-VLOOKUP(H4391,Riders!$A$2:$E$8001,4,FALSE))/365</f>
        <v>31.087671232876712</v>
      </c>
    </row>
    <row r="4392" spans="1:11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469</v>
      </c>
      <c r="I4392" t="s">
        <v>40</v>
      </c>
      <c r="K4392" s="10">
        <f>(C4392-VLOOKUP(H4392,Riders!$A$2:$E$8001,4,FALSE))/365</f>
        <v>24.367123287671234</v>
      </c>
    </row>
    <row r="4393" spans="1:11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822</v>
      </c>
      <c r="I4393" t="s">
        <v>205</v>
      </c>
      <c r="K4393" s="10">
        <f>(C4393-VLOOKUP(H4393,Riders!$A$2:$E$8001,4,FALSE))/365</f>
        <v>20.780821917808218</v>
      </c>
    </row>
    <row r="4394" spans="1:11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534</v>
      </c>
      <c r="H4394" t="s">
        <v>209</v>
      </c>
      <c r="I4394" t="s">
        <v>210</v>
      </c>
      <c r="K4394" s="10">
        <f>(C4394-VLOOKUP(H4394,Riders!$A$2:$E$8001,4,FALSE))/365</f>
        <v>25.673972602739727</v>
      </c>
    </row>
    <row r="4395" spans="1:11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476</v>
      </c>
      <c r="K4395" s="10">
        <f>(C4395-VLOOKUP(H4395,Riders!$A$2:$E$8001,4,FALSE))/365</f>
        <v>22.4986301369863</v>
      </c>
    </row>
    <row r="4396" spans="1:11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(C4396-VLOOKUP(H4396,Riders!$A$2:$E$8001,4,FALSE))/365</f>
        <v>29.967123287671232</v>
      </c>
    </row>
    <row r="4397" spans="1:11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(C4397-VLOOKUP(H4397,Riders!$A$2:$E$8001,4,FALSE))/365</f>
        <v>23.876712328767123</v>
      </c>
    </row>
    <row r="4398" spans="1:11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(C4398-VLOOKUP(H4398,Riders!$A$2:$E$8001,4,FALSE))/365</f>
        <v>29.161643835616438</v>
      </c>
    </row>
    <row r="4399" spans="1:11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(C4399-VLOOKUP(H4399,Riders!$A$2:$E$8001,4,FALSE))/365</f>
        <v>24.882191780821916</v>
      </c>
    </row>
    <row r="4400" spans="1:11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(C4400-VLOOKUP(H4400,Riders!$A$2:$E$8001,4,FALSE))/365</f>
        <v>32.980821917808221</v>
      </c>
    </row>
    <row r="4401" spans="1:11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(C4401-VLOOKUP(H4401,Riders!$A$2:$E$8001,4,FALSE))/365</f>
        <v>35.164383561643838</v>
      </c>
    </row>
    <row r="4402" spans="1:11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(C4402-VLOOKUP(H4402,Riders!$A$2:$E$8001,4,FALSE))/365</f>
        <v>23.876712328767123</v>
      </c>
    </row>
    <row r="4403" spans="1:11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(C4403-VLOOKUP(H4403,Riders!$A$2:$E$8001,4,FALSE))/365</f>
        <v>25.873972602739727</v>
      </c>
    </row>
    <row r="4404" spans="1:11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(C4404-VLOOKUP(H4404,Riders!$A$2:$E$8001,4,FALSE))/365</f>
        <v>25.673972602739727</v>
      </c>
    </row>
    <row r="4405" spans="1:11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(C4405-VLOOKUP(H4405,Riders!$A$2:$E$8001,4,FALSE))/365</f>
        <v>27.115068493150684</v>
      </c>
    </row>
    <row r="4406" spans="1:11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469</v>
      </c>
      <c r="I4406" t="s">
        <v>40</v>
      </c>
      <c r="K4406" s="10">
        <f>(C4406-VLOOKUP(H4406,Riders!$A$2:$E$8001,4,FALSE))/365</f>
        <v>24.367123287671234</v>
      </c>
    </row>
    <row r="4407" spans="1:11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(C4407-VLOOKUP(H4407,Riders!$A$2:$E$8001,4,FALSE))/365</f>
        <v>29.161643835616438</v>
      </c>
    </row>
    <row r="4408" spans="1:11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(C4408-VLOOKUP(H4408,Riders!$A$2:$E$8001,4,FALSE))/365</f>
        <v>23.734246575342464</v>
      </c>
    </row>
    <row r="4409" spans="1:11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(C4409-VLOOKUP(H4409,Riders!$A$2:$E$8001,4,FALSE))/365</f>
        <v>27.268493150684932</v>
      </c>
    </row>
    <row r="4410" spans="1:11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(C4410-VLOOKUP(H4410,Riders!$A$2:$E$8001,4,FALSE))/365</f>
        <v>31.087671232876712</v>
      </c>
    </row>
    <row r="4411" spans="1:11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(C4411-VLOOKUP(H4411,Riders!$A$2:$E$8001,4,FALSE))/365</f>
        <v>24.882191780821916</v>
      </c>
    </row>
    <row r="4412" spans="1:11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(C4412-VLOOKUP(H4412,Riders!$A$2:$E$8001,4,FALSE))/365</f>
        <v>32.980821917808221</v>
      </c>
    </row>
    <row r="4413" spans="1:11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822</v>
      </c>
      <c r="I4413" t="s">
        <v>205</v>
      </c>
      <c r="K4413" s="10">
        <f>(C4413-VLOOKUP(H4413,Riders!$A$2:$E$8001,4,FALSE))/365</f>
        <v>20.780821917808218</v>
      </c>
    </row>
    <row r="4414" spans="1:11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534</v>
      </c>
      <c r="H4414" t="s">
        <v>130</v>
      </c>
      <c r="I4414" t="s">
        <v>111</v>
      </c>
      <c r="K4414" s="10">
        <f>(C4414-VLOOKUP(H4414,Riders!$A$2:$E$8001,4,FALSE))/365</f>
        <v>23.638356164383563</v>
      </c>
    </row>
    <row r="4415" spans="1:11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476</v>
      </c>
      <c r="K4415" s="10">
        <f>(C4415-VLOOKUP(H4415,Riders!$A$2:$E$8001,4,FALSE))/365</f>
        <v>22.4986301369863</v>
      </c>
    </row>
    <row r="4416" spans="1:11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(C4416-VLOOKUP(H4416,Riders!$A$2:$E$8001,4,FALSE))/365</f>
        <v>25.969863013698632</v>
      </c>
    </row>
    <row r="4417" spans="1:11">
      <c r="A4417" s="4" t="s">
        <v>1061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(C4417-VLOOKUP(H4417,Riders!$A$2:$E$8001,4,FALSE))/365</f>
        <v>26.493150684931507</v>
      </c>
    </row>
    <row r="4418" spans="1:11">
      <c r="A4418" s="4" t="s">
        <v>1061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(C4418-VLOOKUP(H4418,Riders!$A$2:$E$8001,4,FALSE))/365</f>
        <v>24.345205479452055</v>
      </c>
    </row>
    <row r="4419" spans="1:11">
      <c r="A4419" s="4" t="s">
        <v>1061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(C4419-VLOOKUP(H4419,Riders!$A$2:$E$8001,4,FALSE))/365</f>
        <v>23.876712328767123</v>
      </c>
    </row>
    <row r="4420" spans="1:11">
      <c r="A4420" s="4" t="s">
        <v>1061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(C4420-VLOOKUP(H4420,Riders!$A$2:$E$8001,4,FALSE))/365</f>
        <v>23.734246575342464</v>
      </c>
    </row>
    <row r="4421" spans="1:11">
      <c r="A4421" s="4" t="s">
        <v>1061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(C4421-VLOOKUP(H4421,Riders!$A$2:$E$8001,4,FALSE))/365</f>
        <v>35.164383561643838</v>
      </c>
    </row>
    <row r="4422" spans="1:11">
      <c r="A4422" s="4" t="s">
        <v>1061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(C4422-VLOOKUP(H4422,Riders!$A$2:$E$8001,4,FALSE))/365</f>
        <v>27.268493150684932</v>
      </c>
    </row>
    <row r="4423" spans="1:11">
      <c r="A4423" s="4" t="s">
        <v>1061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(C4423-VLOOKUP(H4423,Riders!$A$2:$E$8001,4,FALSE))/365</f>
        <v>23.043835616438358</v>
      </c>
    </row>
    <row r="4424" spans="1:11">
      <c r="A4424" s="4" t="s">
        <v>1061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(C4424-VLOOKUP(H4424,Riders!$A$2:$E$8001,4,FALSE))/365</f>
        <v>30.210958904109589</v>
      </c>
    </row>
    <row r="4425" spans="1:11">
      <c r="A4425" s="4" t="s">
        <v>1061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534</v>
      </c>
      <c r="H4425" t="s">
        <v>29</v>
      </c>
      <c r="I4425" t="s">
        <v>30</v>
      </c>
      <c r="K4425" s="10">
        <f>(C4425-VLOOKUP(H4425,Riders!$A$2:$E$8001,4,FALSE))/365</f>
        <v>27.008219178082193</v>
      </c>
    </row>
    <row r="4426" spans="1:11">
      <c r="A4426" s="4" t="s">
        <v>1061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534</v>
      </c>
      <c r="H4426" t="s">
        <v>21</v>
      </c>
      <c r="I4426" t="s">
        <v>22</v>
      </c>
      <c r="K4426" s="10">
        <f>(C4426-VLOOKUP(H4426,Riders!$A$2:$E$8001,4,FALSE))/365</f>
        <v>29.967123287671232</v>
      </c>
    </row>
    <row r="4427" spans="1:11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(C4427-VLOOKUP(H4427,Riders!$A$2:$E$8001,4,FALSE))/365</f>
        <v>25.969863013698632</v>
      </c>
    </row>
    <row r="4428" spans="1:11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(C4428-VLOOKUP(H4428,Riders!$A$2:$E$8001,4,FALSE))/365</f>
        <v>35.164383561643838</v>
      </c>
    </row>
    <row r="4429" spans="1:11">
      <c r="A4429" s="4" t="s">
        <v>1061</v>
      </c>
      <c r="B4429" s="4">
        <v>2023</v>
      </c>
      <c r="C4429" s="5">
        <v>44982</v>
      </c>
      <c r="D4429" s="4" t="s">
        <v>64</v>
      </c>
      <c r="E4429" t="s">
        <v>62</v>
      </c>
      <c r="F4429">
        <v>1</v>
      </c>
      <c r="G4429">
        <v>3</v>
      </c>
      <c r="H4429" t="s">
        <v>182</v>
      </c>
      <c r="I4429" t="s">
        <v>476</v>
      </c>
      <c r="K4429" s="10">
        <f>(C4429-VLOOKUP(H4429,Riders!$A$2:$E$8001,4,FALSE))/365</f>
        <v>22.4986301369863</v>
      </c>
    </row>
    <row r="4430" spans="1:11">
      <c r="A4430" s="4" t="s">
        <v>1061</v>
      </c>
      <c r="B4430" s="4">
        <v>2023</v>
      </c>
      <c r="C4430" s="5">
        <v>44982</v>
      </c>
      <c r="D4430" s="4" t="s">
        <v>64</v>
      </c>
      <c r="E4430" t="s">
        <v>62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(C4430-VLOOKUP(H4430,Riders!$A$2:$E$8001,4,FALSE))/365</f>
        <v>23.043835616438358</v>
      </c>
    </row>
    <row r="4431" spans="1:11">
      <c r="A4431" s="4" t="s">
        <v>1061</v>
      </c>
      <c r="B4431" s="4">
        <v>2023</v>
      </c>
      <c r="C4431" s="5">
        <v>44982</v>
      </c>
      <c r="D4431" s="4" t="s">
        <v>64</v>
      </c>
      <c r="E4431" t="s">
        <v>62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(C4431-VLOOKUP(H4431,Riders!$A$2:$E$8001,4,FALSE))/365</f>
        <v>26.493150684931507</v>
      </c>
    </row>
    <row r="4432" spans="1:11">
      <c r="A4432" s="4" t="s">
        <v>1061</v>
      </c>
      <c r="B4432" s="4">
        <v>2023</v>
      </c>
      <c r="C4432" s="5">
        <v>44982</v>
      </c>
      <c r="D4432" s="4" t="s">
        <v>64</v>
      </c>
      <c r="E4432" t="s">
        <v>62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(C4432-VLOOKUP(H4432,Riders!$A$2:$E$8001,4,FALSE))/365</f>
        <v>27.268493150684932</v>
      </c>
    </row>
    <row r="4433" spans="1:11">
      <c r="A4433" s="4" t="s">
        <v>1061</v>
      </c>
      <c r="B4433" s="4">
        <v>2023</v>
      </c>
      <c r="C4433" s="5">
        <v>44982</v>
      </c>
      <c r="D4433" s="4" t="s">
        <v>64</v>
      </c>
      <c r="E4433" t="s">
        <v>62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(C4433-VLOOKUP(H4433,Riders!$A$2:$E$8001,4,FALSE))/365</f>
        <v>23.876712328767123</v>
      </c>
    </row>
    <row r="4434" spans="1:11">
      <c r="A4434" s="4" t="s">
        <v>1061</v>
      </c>
      <c r="B4434" s="4">
        <v>2023</v>
      </c>
      <c r="C4434" s="5">
        <v>44982</v>
      </c>
      <c r="D4434" s="4" t="s">
        <v>64</v>
      </c>
      <c r="E4434" t="s">
        <v>62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(C4434-VLOOKUP(H4434,Riders!$A$2:$E$8001,4,FALSE))/365</f>
        <v>24.345205479452055</v>
      </c>
    </row>
    <row r="4435" spans="1:11">
      <c r="A4435" s="4" t="s">
        <v>1061</v>
      </c>
      <c r="B4435" s="4">
        <v>2023</v>
      </c>
      <c r="C4435" s="5">
        <v>44982</v>
      </c>
      <c r="D4435" s="4" t="s">
        <v>64</v>
      </c>
      <c r="E4435" t="s">
        <v>62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(C4435-VLOOKUP(H4435,Riders!$A$2:$E$8001,4,FALSE))/365</f>
        <v>23.734246575342464</v>
      </c>
    </row>
    <row r="4436" spans="1:11">
      <c r="A4436" s="4" t="s">
        <v>1061</v>
      </c>
      <c r="B4436" s="4">
        <v>2023</v>
      </c>
      <c r="C4436" s="5">
        <v>44982</v>
      </c>
      <c r="D4436" s="4" t="s">
        <v>64</v>
      </c>
      <c r="E4436" t="s">
        <v>62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(C4436-VLOOKUP(H4436,Riders!$A$2:$E$8001,4,FALSE))/365</f>
        <v>27.008219178082193</v>
      </c>
    </row>
    <row r="4437" spans="1:11">
      <c r="A4437" s="4" t="s">
        <v>1061</v>
      </c>
      <c r="B4437" s="4">
        <v>2023</v>
      </c>
      <c r="C4437" s="5">
        <v>44982</v>
      </c>
      <c r="D4437" s="4" t="s">
        <v>64</v>
      </c>
      <c r="E4437" t="s">
        <v>62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(C4437-VLOOKUP(H4437,Riders!$A$2:$E$8001,4,FALSE))/365</f>
        <v>29.967123287671232</v>
      </c>
    </row>
    <row r="4438" spans="1:11">
      <c r="A4438" s="4" t="s">
        <v>1061</v>
      </c>
      <c r="B4438" s="4">
        <v>2023</v>
      </c>
      <c r="C4438" s="5">
        <v>44982</v>
      </c>
      <c r="D4438" s="4" t="s">
        <v>64</v>
      </c>
      <c r="E4438" t="s">
        <v>62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(C4438-VLOOKUP(H4438,Riders!$A$2:$E$8001,4,FALSE))/365</f>
        <v>30.210958904109589</v>
      </c>
    </row>
    <row r="4439" spans="1:11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(C4439-VLOOKUP(H4439,Riders!$A$2:$E$8001,4,FALSE))/365</f>
        <v>26.021917808219179</v>
      </c>
    </row>
    <row r="4440" spans="1:11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(C4440-VLOOKUP(H4440,Riders!$A$2:$E$8001,4,FALSE))/365</f>
        <v>25.926027397260274</v>
      </c>
    </row>
    <row r="4441" spans="1:11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(C4441-VLOOKUP(H4441,Riders!$A$2:$E$8001,4,FALSE))/365</f>
        <v>33.320547945205476</v>
      </c>
    </row>
    <row r="4442" spans="1:11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(C4442-VLOOKUP(H4442,Riders!$A$2:$E$8001,4,FALSE))/365</f>
        <v>22.652054794520549</v>
      </c>
    </row>
    <row r="4443" spans="1:11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(C4443-VLOOKUP(H4443,Riders!$A$2:$E$8001,4,FALSE))/365</f>
        <v>19.4986301369863</v>
      </c>
    </row>
    <row r="4444" spans="1:11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(C4444-VLOOKUP(H4444,Riders!$A$2:$E$8001,4,FALSE))/365</f>
        <v>23.786301369863015</v>
      </c>
    </row>
    <row r="4445" spans="1:11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(C4445-VLOOKUP(H4445,Riders!$A$2:$E$8001,4,FALSE))/365</f>
        <v>27.432876712328767</v>
      </c>
    </row>
    <row r="4446" spans="1:11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469</v>
      </c>
      <c r="I4446" t="s">
        <v>40</v>
      </c>
      <c r="J4446">
        <v>10010166590</v>
      </c>
      <c r="K4446" s="10">
        <f>(C4446-VLOOKUP(H4446,Riders!$A$2:$E$8001,4,FALSE))/365</f>
        <v>24.419178082191781</v>
      </c>
    </row>
    <row r="4447" spans="1:11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1120</v>
      </c>
      <c r="I4447" t="s">
        <v>210</v>
      </c>
      <c r="J4447">
        <v>10010608447</v>
      </c>
      <c r="K4447" s="10" t="e">
        <f>(C4447-VLOOKUP(H4447,Riders!$A$2:$E$8001,4,FALSE))/365</f>
        <v>#N/A</v>
      </c>
    </row>
    <row r="4448" spans="1:11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(C4448-VLOOKUP(H4448,Riders!$A$2:$E$8001,4,FALSE))/365</f>
        <v>24.397260273972602</v>
      </c>
    </row>
    <row r="4449" spans="1:11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467</v>
      </c>
      <c r="I4449" t="s">
        <v>30</v>
      </c>
      <c r="J4449">
        <v>10122775712</v>
      </c>
      <c r="K4449" s="10">
        <f>(C4449-VLOOKUP(H4449,Riders!$A$2:$E$8001,4,FALSE))/365</f>
        <v>23.652054794520549</v>
      </c>
    </row>
    <row r="4450" spans="1:11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468</v>
      </c>
      <c r="I4450" t="s">
        <v>26</v>
      </c>
      <c r="J4450">
        <v>10026071156</v>
      </c>
      <c r="K4450" s="10">
        <f>(C4450-VLOOKUP(H4450,Riders!$A$2:$E$8001,4,FALSE))/365</f>
        <v>24.142465753424659</v>
      </c>
    </row>
    <row r="4451" spans="1:11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(C4451-VLOOKUP(H4451,Riders!$A$2:$E$8001,4,FALSE))/365</f>
        <v>28.673972602739727</v>
      </c>
    </row>
    <row r="4452" spans="1:11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822</v>
      </c>
      <c r="I4452" t="s">
        <v>205</v>
      </c>
      <c r="J4452">
        <v>10088729419</v>
      </c>
      <c r="K4452" s="10">
        <f>(C4452-VLOOKUP(H4452,Riders!$A$2:$E$8001,4,FALSE))/365</f>
        <v>20.832876712328765</v>
      </c>
    </row>
    <row r="4453" spans="1:11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(C4453-VLOOKUP(H4453,Riders!$A$2:$E$8001,4,FALSE))/365</f>
        <v>27.079452054794519</v>
      </c>
    </row>
    <row r="4454" spans="1:11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(C4454-VLOOKUP(H4454,Riders!$A$2:$E$8001,4,FALSE))/365</f>
        <v>28.095890410958905</v>
      </c>
    </row>
    <row r="4455" spans="1:11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(C4455-VLOOKUP(H4455,Riders!$A$2:$E$8001,4,FALSE))/365</f>
        <v>33.205479452054796</v>
      </c>
    </row>
    <row r="4456" spans="1:11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(C4456-VLOOKUP(H4456,Riders!$A$2:$E$8001,4,FALSE))/365</f>
        <v>29.424657534246574</v>
      </c>
    </row>
    <row r="4457" spans="1:11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(C4457-VLOOKUP(H4457,Riders!$A$2:$E$8001,4,FALSE))/365</f>
        <v>32.723287671232875</v>
      </c>
    </row>
    <row r="4458" spans="1:11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(C4458-VLOOKUP(H4458,Riders!$A$2:$E$8001,4,FALSE))/365</f>
        <v>23.67945205479452</v>
      </c>
    </row>
    <row r="4459" spans="1:11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(C4459-VLOOKUP(H4459,Riders!$A$2:$E$8001,4,FALSE))/365</f>
        <v>23.69041095890411</v>
      </c>
    </row>
    <row r="4460" spans="1:11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(C4460-VLOOKUP(H4460,Riders!$A$2:$E$8001,4,FALSE))/365</f>
        <v>27.243835616438357</v>
      </c>
    </row>
    <row r="4461" spans="1:11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(C4461-VLOOKUP(H4461,Riders!$A$2:$E$8001,4,FALSE))/365</f>
        <v>22.145205479452056</v>
      </c>
    </row>
    <row r="4462" spans="1:11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(C4462-VLOOKUP(H4462,Riders!$A$2:$E$8001,4,FALSE))/365</f>
        <v>23.175342465753424</v>
      </c>
    </row>
    <row r="4463" spans="1:11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(C4463-VLOOKUP(H4463,Riders!$A$2:$E$8001,4,FALSE))/365</f>
        <v>22.802739726027397</v>
      </c>
    </row>
    <row r="4464" spans="1:11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(C4464-VLOOKUP(H4464,Riders!$A$2:$E$8001,4,FALSE))/365</f>
        <v>27.167123287671235</v>
      </c>
    </row>
    <row r="4465" spans="1:11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(C4465-VLOOKUP(H4465,Riders!$A$2:$E$8001,4,FALSE))/365</f>
        <v>24.934246575342467</v>
      </c>
    </row>
    <row r="4466" spans="1:11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(C4466-VLOOKUP(H4466,Riders!$A$2:$E$8001,4,FALSE))/365</f>
        <v>25.298630136986301</v>
      </c>
    </row>
    <row r="4467" spans="1:11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179</v>
      </c>
      <c r="I4467" t="s">
        <v>40</v>
      </c>
      <c r="J4467">
        <v>10009903983</v>
      </c>
      <c r="K4467" s="10">
        <f>(C4467-VLOOKUP(H4467,Riders!$A$2:$E$8001,4,FALSE))/365</f>
        <v>24.621917808219177</v>
      </c>
    </row>
    <row r="4468" spans="1:11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788</v>
      </c>
      <c r="I4468" t="s">
        <v>205</v>
      </c>
      <c r="J4468">
        <v>10088726789</v>
      </c>
      <c r="K4468" s="10">
        <f>(C4468-VLOOKUP(H4468,Riders!$A$2:$E$8001,4,FALSE))/365</f>
        <v>22.241095890410961</v>
      </c>
    </row>
    <row r="4469" spans="1:11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1119</v>
      </c>
      <c r="I4469" t="s">
        <v>159</v>
      </c>
      <c r="J4469">
        <v>10122266258</v>
      </c>
      <c r="K4469" s="10">
        <f>(C4469-VLOOKUP(H4469,Riders!$A$2:$E$8001,4,FALSE))/365</f>
        <v>22.005479452054793</v>
      </c>
    </row>
    <row r="4470" spans="1:11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(C4470-VLOOKUP(H4470,Riders!$A$2:$E$8001,4,FALSE))/365</f>
        <v>24.493150684931507</v>
      </c>
    </row>
    <row r="4471" spans="1:11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(C4471-VLOOKUP(H4471,Riders!$A$2:$E$8001,4,FALSE))/365</f>
        <v>24.816438356164383</v>
      </c>
    </row>
    <row r="4472" spans="1:11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(C4472-VLOOKUP(H4472,Riders!$A$2:$E$8001,4,FALSE))/365</f>
        <v>28.758904109589039</v>
      </c>
    </row>
    <row r="4473" spans="1:11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(C4473-VLOOKUP(H4473,Riders!$A$2:$E$8001,4,FALSE))/365</f>
        <v>27.32054794520548</v>
      </c>
    </row>
    <row r="4474" spans="1:11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683</v>
      </c>
      <c r="I4474" t="s">
        <v>159</v>
      </c>
      <c r="J4474">
        <v>10092163118</v>
      </c>
      <c r="K4474" s="10">
        <f>(C4474-VLOOKUP(H4474,Riders!$A$2:$E$8001,4,FALSE))/365</f>
        <v>20.580821917808219</v>
      </c>
    </row>
    <row r="4475" spans="1:11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(C4475-VLOOKUP(H4475,Riders!$A$2:$E$8001,4,FALSE))/365</f>
        <v>34.290410958904111</v>
      </c>
    </row>
    <row r="4476" spans="1:11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(C4476-VLOOKUP(H4476,Riders!$A$2:$E$8001,4,FALSE))/365</f>
        <v>29.213698630136985</v>
      </c>
    </row>
    <row r="4477" spans="1:11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679</v>
      </c>
      <c r="I4477" t="s">
        <v>93</v>
      </c>
      <c r="J4477">
        <v>10010170331</v>
      </c>
      <c r="K4477" s="10">
        <f>(C4477-VLOOKUP(H4477,Riders!$A$2:$E$8001,4,FALSE))/365</f>
        <v>25.339726027397262</v>
      </c>
    </row>
    <row r="4478" spans="1:11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(C4478-VLOOKUP(H4478,Riders!$A$2:$E$8001,4,FALSE))/365</f>
        <v>29.342465753424658</v>
      </c>
    </row>
    <row r="4479" spans="1:11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1121</v>
      </c>
      <c r="I4479" t="s">
        <v>61</v>
      </c>
      <c r="J4479">
        <v>10089127018</v>
      </c>
      <c r="K4479" s="10">
        <f>(C4479-VLOOKUP(H4479,Riders!$A$2:$E$8001,4,FALSE))/365</f>
        <v>19.394520547945206</v>
      </c>
    </row>
    <row r="4480" spans="1:11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(C4480-VLOOKUP(H4480,Riders!$A$2:$E$8001,4,FALSE))/365</f>
        <v>29.139726027397259</v>
      </c>
    </row>
    <row r="4481" spans="1:11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(C4481-VLOOKUP(H4481,Riders!$A$2:$E$8001,4,FALSE))/365</f>
        <v>33.032876712328765</v>
      </c>
    </row>
    <row r="4482" spans="1:11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(C4482-VLOOKUP(H4482,Riders!$A$2:$E$8001,4,FALSE))/365</f>
        <v>25.912328767123288</v>
      </c>
    </row>
    <row r="4483" spans="1:11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(C4483-VLOOKUP(H4483,Riders!$A$2:$E$8001,4,FALSE))/365</f>
        <v>21.413698630136988</v>
      </c>
    </row>
    <row r="4484" spans="1:11">
      <c r="A4484" s="1" t="s">
        <v>1116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(C4484-VLOOKUP(H4484,Riders!$A$2:$E$8001,4,FALSE))/365</f>
        <v>27.953424657534246</v>
      </c>
    </row>
    <row r="4485" spans="1:11">
      <c r="A4485" s="1" t="s">
        <v>1116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476</v>
      </c>
      <c r="J4485">
        <v>10034964036</v>
      </c>
      <c r="K4485" s="10">
        <f>(C4485-VLOOKUP(H4485,Riders!$A$2:$E$8001,4,FALSE))/365</f>
        <v>22.550684931506851</v>
      </c>
    </row>
    <row r="4486" spans="1:11">
      <c r="A4486" s="1" t="s">
        <v>1116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(C4486-VLOOKUP(H4486,Riders!$A$2:$E$8001,4,FALSE))/365</f>
        <v>29.194520547945206</v>
      </c>
    </row>
    <row r="4487" spans="1:11">
      <c r="A4487" s="1" t="s">
        <v>1116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1066</v>
      </c>
      <c r="J4487">
        <v>10049101683</v>
      </c>
      <c r="K4487" s="10">
        <f>(C4487-VLOOKUP(H4487,Riders!$A$2:$E$8001,4,FALSE))/365</f>
        <v>22.041095890410958</v>
      </c>
    </row>
    <row r="4488" spans="1:11">
      <c r="A4488" s="1" t="s">
        <v>1116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(C4488-VLOOKUP(H4488,Riders!$A$2:$E$8001,4,FALSE))/365</f>
        <v>30.263013698630136</v>
      </c>
    </row>
    <row r="4489" spans="1:11">
      <c r="A4489" s="1" t="s">
        <v>1116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1117</v>
      </c>
      <c r="I4489" t="s">
        <v>24</v>
      </c>
      <c r="J4489">
        <v>10034048600</v>
      </c>
      <c r="K4489" s="10">
        <f>(C4489-VLOOKUP(H4489,Riders!$A$2:$E$8001,4,FALSE))/365</f>
        <v>18.600000000000001</v>
      </c>
    </row>
    <row r="4490" spans="1:11">
      <c r="A4490" s="1" t="s">
        <v>1116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(C4490-VLOOKUP(H4490,Riders!$A$2:$E$8001,4,FALSE))/365</f>
        <v>22.030136986301368</v>
      </c>
    </row>
    <row r="4491" spans="1:11">
      <c r="A4491" s="1" t="s">
        <v>1116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(C4491-VLOOKUP(H4491,Riders!$A$2:$E$8001,4,FALSE))/365</f>
        <v>22.443835616438356</v>
      </c>
    </row>
    <row r="4492" spans="1:11">
      <c r="A4492" s="1" t="s">
        <v>1116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(C4492-VLOOKUP(H4492,Riders!$A$2:$E$8001,4,FALSE))/365</f>
        <v>26.098630136986301</v>
      </c>
    </row>
    <row r="4493" spans="1:11">
      <c r="A4493" s="1" t="s">
        <v>1116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(C4493-VLOOKUP(H4493,Riders!$A$2:$E$8001,4,FALSE))/365</f>
        <v>21.019178082191782</v>
      </c>
    </row>
    <row r="4494" spans="1:11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(C4494-VLOOKUP(H4494,Riders!$A$2:$E$8001,4,FALSE))/365</f>
        <v>25.926027397260274</v>
      </c>
    </row>
    <row r="4495" spans="1:11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(C4495-VLOOKUP(H4495,Riders!$A$2:$E$8001,4,FALSE))/365</f>
        <v>27.243835616438357</v>
      </c>
    </row>
    <row r="4496" spans="1:11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1117</v>
      </c>
      <c r="I4496" t="s">
        <v>24</v>
      </c>
      <c r="J4496">
        <v>10034048600</v>
      </c>
      <c r="K4496" s="10">
        <f>(C4496-VLOOKUP(H4496,Riders!$A$2:$E$8001,4,FALSE))/365</f>
        <v>18.600000000000001</v>
      </c>
    </row>
    <row r="4497" spans="1:11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(C4497-VLOOKUP(H4497,Riders!$A$2:$E$8001,4,FALSE))/365</f>
        <v>23.67945205479452</v>
      </c>
    </row>
    <row r="4498" spans="1:11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1121</v>
      </c>
      <c r="I4498" t="s">
        <v>61</v>
      </c>
      <c r="J4498">
        <v>10089127018</v>
      </c>
      <c r="K4498" s="10">
        <f>(C4498-VLOOKUP(H4498,Riders!$A$2:$E$8001,4,FALSE))/365</f>
        <v>19.394520547945206</v>
      </c>
    </row>
    <row r="4499" spans="1:11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1119</v>
      </c>
      <c r="I4499" t="s">
        <v>159</v>
      </c>
      <c r="J4499">
        <v>10122266258</v>
      </c>
      <c r="K4499" s="10">
        <f>(C4499-VLOOKUP(H4499,Riders!$A$2:$E$8001,4,FALSE))/365</f>
        <v>22.005479452054793</v>
      </c>
    </row>
    <row r="4500" spans="1:11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(C4500-VLOOKUP(H4500,Riders!$A$2:$E$8001,4,FALSE))/365</f>
        <v>32.723287671232875</v>
      </c>
    </row>
    <row r="4501" spans="1:11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(C4501-VLOOKUP(H4501,Riders!$A$2:$E$8001,4,FALSE))/365</f>
        <v>24.816438356164383</v>
      </c>
    </row>
    <row r="4502" spans="1:11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(C4502-VLOOKUP(H4502,Riders!$A$2:$E$8001,4,FALSE))/365</f>
        <v>29.139726027397259</v>
      </c>
    </row>
    <row r="4503" spans="1:11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(C4503-VLOOKUP(H4503,Riders!$A$2:$E$8001,4,FALSE))/365</f>
        <v>22.145205479452056</v>
      </c>
    </row>
    <row r="4504" spans="1:11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(C4504-VLOOKUP(H4504,Riders!$A$2:$E$8001,4,FALSE))/365</f>
        <v>33.320547945205476</v>
      </c>
    </row>
    <row r="4505" spans="1:11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(C4505-VLOOKUP(H4505,Riders!$A$2:$E$8001,4,FALSE))/365</f>
        <v>22.030136986301368</v>
      </c>
    </row>
    <row r="4506" spans="1:11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(C4506-VLOOKUP(H4506,Riders!$A$2:$E$8001,4,FALSE))/365</f>
        <v>29.424657534246574</v>
      </c>
    </row>
    <row r="4507" spans="1:11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(C4507-VLOOKUP(H4507,Riders!$A$2:$E$8001,4,FALSE))/365</f>
        <v>23.175342465753424</v>
      </c>
    </row>
    <row r="4508" spans="1:11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(C4508-VLOOKUP(H4508,Riders!$A$2:$E$8001,4,FALSE))/365</f>
        <v>28.758904109589039</v>
      </c>
    </row>
    <row r="4509" spans="1:11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(C4509-VLOOKUP(H4509,Riders!$A$2:$E$8001,4,FALSE))/365</f>
        <v>22.652054794520549</v>
      </c>
    </row>
    <row r="4510" spans="1:11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(C4510-VLOOKUP(H4510,Riders!$A$2:$E$8001,4,FALSE))/365</f>
        <v>33.032876712328765</v>
      </c>
    </row>
    <row r="4511" spans="1:11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747</v>
      </c>
      <c r="H4511" t="s">
        <v>123</v>
      </c>
      <c r="I4511" t="s">
        <v>73</v>
      </c>
      <c r="J4511">
        <v>10017950943</v>
      </c>
      <c r="K4511" s="10">
        <f>(C4511-VLOOKUP(H4511,Riders!$A$2:$E$8001,4,FALSE))/365</f>
        <v>26.098630136986301</v>
      </c>
    </row>
    <row r="4512" spans="1:11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(C4512-VLOOKUP(H4512,Riders!$A$2:$E$8001,4,FALSE))/365</f>
        <v>27.32054794520548</v>
      </c>
    </row>
    <row r="4513" spans="1:11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(C4513-VLOOKUP(H4513,Riders!$A$2:$E$8001,4,FALSE))/365</f>
        <v>33.205479452054796</v>
      </c>
    </row>
    <row r="4514" spans="1:11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(C4514-VLOOKUP(H4514,Riders!$A$2:$E$8001,4,FALSE))/365</f>
        <v>22.443835616438356</v>
      </c>
    </row>
    <row r="4515" spans="1:11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(C4515-VLOOKUP(H4515,Riders!$A$2:$E$8001,4,FALSE))/365</f>
        <v>22.802739726027397</v>
      </c>
    </row>
    <row r="4516" spans="1:11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(C4516-VLOOKUP(H4516,Riders!$A$2:$E$8001,4,FALSE))/365</f>
        <v>19.4986301369863</v>
      </c>
    </row>
    <row r="4517" spans="1:11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(C4517-VLOOKUP(H4517,Riders!$A$2:$E$8001,4,FALSE))/365</f>
        <v>21.413698630136988</v>
      </c>
    </row>
    <row r="4518" spans="1:11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(C4518-VLOOKUP(H4518,Riders!$A$2:$E$8001,4,FALSE))/365</f>
        <v>27.432876712328767</v>
      </c>
    </row>
    <row r="4519" spans="1:11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(C4519-VLOOKUP(H4519,Riders!$A$2:$E$8001,4,FALSE))/365</f>
        <v>27.953424657534246</v>
      </c>
    </row>
    <row r="4520" spans="1:11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(C4520-VLOOKUP(H4520,Riders!$A$2:$E$8001,4,FALSE))/365</f>
        <v>24.934246575342467</v>
      </c>
    </row>
    <row r="4521" spans="1:11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(C4521-VLOOKUP(H4521,Riders!$A$2:$E$8001,4,FALSE))/365</f>
        <v>27.079452054794519</v>
      </c>
    </row>
    <row r="4522" spans="1:11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(C4522-VLOOKUP(H4522,Riders!$A$2:$E$8001,4,FALSE))/365</f>
        <v>21.019178082191782</v>
      </c>
    </row>
    <row r="4523" spans="1:11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683</v>
      </c>
      <c r="I4523" t="s">
        <v>159</v>
      </c>
      <c r="J4523">
        <v>10092163118</v>
      </c>
      <c r="K4523" s="10">
        <f>(C4523-VLOOKUP(H4523,Riders!$A$2:$E$8001,4,FALSE))/365</f>
        <v>20.580821917808219</v>
      </c>
    </row>
    <row r="4524" spans="1:11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476</v>
      </c>
      <c r="J4524">
        <v>10034964036</v>
      </c>
      <c r="K4524" s="10">
        <f>(C4524-VLOOKUP(H4524,Riders!$A$2:$E$8001,4,FALSE))/365</f>
        <v>22.550684931506851</v>
      </c>
    </row>
    <row r="4525" spans="1:11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(C4525-VLOOKUP(H4525,Riders!$A$2:$E$8001,4,FALSE))/365</f>
        <v>25.298630136986301</v>
      </c>
    </row>
    <row r="4526" spans="1:11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469</v>
      </c>
      <c r="I4526" t="s">
        <v>40</v>
      </c>
      <c r="J4526">
        <v>10010166590</v>
      </c>
      <c r="K4526" s="10">
        <f>(C4526-VLOOKUP(H4526,Riders!$A$2:$E$8001,4,FALSE))/365</f>
        <v>24.419178082191781</v>
      </c>
    </row>
    <row r="4527" spans="1:11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822</v>
      </c>
      <c r="I4527" t="s">
        <v>205</v>
      </c>
      <c r="J4527">
        <v>10088729419</v>
      </c>
      <c r="K4527" s="10">
        <f>(C4527-VLOOKUP(H4527,Riders!$A$2:$E$8001,4,FALSE))/365</f>
        <v>20.832876712328765</v>
      </c>
    </row>
    <row r="4528" spans="1:11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747</v>
      </c>
      <c r="H4528" t="s">
        <v>151</v>
      </c>
      <c r="I4528" t="s">
        <v>152</v>
      </c>
      <c r="J4528">
        <v>10004717719</v>
      </c>
      <c r="K4528" s="10">
        <f>(C4528-VLOOKUP(H4528,Riders!$A$2:$E$8001,4,FALSE))/365</f>
        <v>34.290410958904111</v>
      </c>
    </row>
    <row r="4529" spans="1:11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1120</v>
      </c>
      <c r="I4529" t="s">
        <v>210</v>
      </c>
      <c r="J4529">
        <v>10010608447</v>
      </c>
      <c r="K4529" s="10" t="e">
        <f>(C4529-VLOOKUP(H4529,Riders!$A$2:$E$8001,4,FALSE))/365</f>
        <v>#N/A</v>
      </c>
    </row>
    <row r="4530" spans="1:11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(C4530-VLOOKUP(H4530,Riders!$A$2:$E$8001,4,FALSE))/365</f>
        <v>28.673972602739727</v>
      </c>
    </row>
    <row r="4531" spans="1:11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679</v>
      </c>
      <c r="I4531" t="s">
        <v>93</v>
      </c>
      <c r="J4531">
        <v>10010170331</v>
      </c>
      <c r="K4531" s="10">
        <f>(C4531-VLOOKUP(H4531,Riders!$A$2:$E$8001,4,FALSE))/365</f>
        <v>25.339726027397262</v>
      </c>
    </row>
    <row r="4532" spans="1:11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(C4532-VLOOKUP(H4532,Riders!$A$2:$E$8001,4,FALSE))/365</f>
        <v>29.194520547945206</v>
      </c>
    </row>
    <row r="4533" spans="1:11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179</v>
      </c>
      <c r="I4533" t="s">
        <v>40</v>
      </c>
      <c r="J4533">
        <v>10009903983</v>
      </c>
      <c r="K4533" s="10">
        <f>(C4533-VLOOKUP(H4533,Riders!$A$2:$E$8001,4,FALSE))/365</f>
        <v>24.621917808219177</v>
      </c>
    </row>
    <row r="4534" spans="1:11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(C4534-VLOOKUP(H4534,Riders!$A$2:$E$8001,4,FALSE))/365</f>
        <v>24.397260273972602</v>
      </c>
    </row>
    <row r="4535" spans="1:11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1066</v>
      </c>
      <c r="J4535">
        <v>10049101683</v>
      </c>
      <c r="K4535" s="10">
        <f>(C4535-VLOOKUP(H4535,Riders!$A$2:$E$8001,4,FALSE))/365</f>
        <v>22.041095890410958</v>
      </c>
    </row>
    <row r="4536" spans="1:11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788</v>
      </c>
      <c r="I4536" t="s">
        <v>205</v>
      </c>
      <c r="J4536">
        <v>10088726789</v>
      </c>
      <c r="K4536" s="10">
        <f>(C4536-VLOOKUP(H4536,Riders!$A$2:$E$8001,4,FALSE))/365</f>
        <v>22.241095890410961</v>
      </c>
    </row>
    <row r="4537" spans="1:11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604</v>
      </c>
      <c r="H4537" t="s">
        <v>57</v>
      </c>
      <c r="I4537" t="s">
        <v>35</v>
      </c>
      <c r="J4537">
        <v>10007502427</v>
      </c>
      <c r="K4537" s="10">
        <f>(C4537-VLOOKUP(H4537,Riders!$A$2:$E$8001,4,FALSE))/365</f>
        <v>29.342465753424658</v>
      </c>
    </row>
    <row r="4538" spans="1:11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604</v>
      </c>
      <c r="H4538" t="s">
        <v>468</v>
      </c>
      <c r="I4538" t="s">
        <v>26</v>
      </c>
      <c r="J4538">
        <v>10026071156</v>
      </c>
      <c r="K4538" s="10">
        <f>(C4538-VLOOKUP(H4538,Riders!$A$2:$E$8001,4,FALSE))/365</f>
        <v>24.142465753424659</v>
      </c>
    </row>
    <row r="4539" spans="1:11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(C4539-VLOOKUP(H4539,Riders!$A$2:$E$8001,4,FALSE))/365</f>
        <v>30.263013698630136</v>
      </c>
    </row>
    <row r="4540" spans="1:11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(C4540-VLOOKUP(H4540,Riders!$A$2:$E$8001,4,FALSE))/365</f>
        <v>29.424657534246574</v>
      </c>
    </row>
    <row r="4541" spans="1:11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(C4541-VLOOKUP(H4541,Riders!$A$2:$E$8001,4,FALSE))/365</f>
        <v>32.723287671232875</v>
      </c>
    </row>
    <row r="4542" spans="1:11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(C4542-VLOOKUP(H4542,Riders!$A$2:$E$8001,4,FALSE))/365</f>
        <v>24.397260273972602</v>
      </c>
    </row>
    <row r="4543" spans="1:11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(C4543-VLOOKUP(H4543,Riders!$A$2:$E$8001,4,FALSE))/365</f>
        <v>26.021917808219179</v>
      </c>
    </row>
    <row r="4544" spans="1:11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(C4544-VLOOKUP(H4544,Riders!$A$2:$E$8001,4,FALSE))/365</f>
        <v>27.167123287671235</v>
      </c>
    </row>
    <row r="4545" spans="1:11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(C4545-VLOOKUP(H4545,Riders!$A$2:$E$8001,4,FALSE))/365</f>
        <v>23.786301369863015</v>
      </c>
    </row>
    <row r="4546" spans="1:11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(C4546-VLOOKUP(H4546,Riders!$A$2:$E$8001,4,FALSE))/365</f>
        <v>25.926027397260274</v>
      </c>
    </row>
    <row r="4547" spans="1:11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(C4547-VLOOKUP(H4547,Riders!$A$2:$E$8001,4,FALSE))/365</f>
        <v>27.32054794520548</v>
      </c>
    </row>
    <row r="4548" spans="1:11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1120</v>
      </c>
      <c r="I4548" t="s">
        <v>210</v>
      </c>
      <c r="J4548">
        <v>10010608447</v>
      </c>
      <c r="K4548" s="10" t="e">
        <f>(C4548-VLOOKUP(H4548,Riders!$A$2:$E$8001,4,FALSE))/365</f>
        <v>#N/A</v>
      </c>
    </row>
    <row r="4549" spans="1:11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(C4549-VLOOKUP(H4549,Riders!$A$2:$E$8001,4,FALSE))/365</f>
        <v>23.69041095890411</v>
      </c>
    </row>
    <row r="4550" spans="1:11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(C4550-VLOOKUP(H4550,Riders!$A$2:$E$8001,4,FALSE))/365</f>
        <v>24.493150684931507</v>
      </c>
    </row>
    <row r="4551" spans="1:11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467</v>
      </c>
      <c r="I4551" t="s">
        <v>30</v>
      </c>
      <c r="J4551">
        <v>10122775712</v>
      </c>
      <c r="K4551" s="10">
        <f>(C4551-VLOOKUP(H4551,Riders!$A$2:$E$8001,4,FALSE))/365</f>
        <v>23.652054794520549</v>
      </c>
    </row>
    <row r="4552" spans="1:11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(C4552-VLOOKUP(H4552,Riders!$A$2:$E$8001,4,FALSE))/365</f>
        <v>27.432876712328767</v>
      </c>
    </row>
    <row r="4553" spans="1:11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(C4553-VLOOKUP(H4553,Riders!$A$2:$E$8001,4,FALSE))/365</f>
        <v>25.912328767123288</v>
      </c>
    </row>
    <row r="4554" spans="1:11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(C4554-VLOOKUP(H4554,Riders!$A$2:$E$8001,4,FALSE))/365</f>
        <v>29.213698630136985</v>
      </c>
    </row>
    <row r="4555" spans="1:11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476</v>
      </c>
      <c r="J4555">
        <v>10034964036</v>
      </c>
      <c r="K4555" s="10">
        <f>(C4555-VLOOKUP(H4555,Riders!$A$2:$E$8001,4,FALSE))/365</f>
        <v>22.550684931506851</v>
      </c>
    </row>
    <row r="4556" spans="1:11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(C4556-VLOOKUP(H4556,Riders!$A$2:$E$8001,4,FALSE))/365</f>
        <v>28.095890410958905</v>
      </c>
    </row>
    <row r="4557" spans="1:11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(C4557-VLOOKUP(H4557,Riders!$A$2:$E$8001,4,FALSE))/365</f>
        <v>25.926027397260274</v>
      </c>
    </row>
    <row r="4558" spans="1:11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(C4558-VLOOKUP(H4558,Riders!$A$2:$E$8001,4,FALSE))/365</f>
        <v>27.32054794520548</v>
      </c>
    </row>
    <row r="4559" spans="1:11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467</v>
      </c>
      <c r="I4559" t="s">
        <v>30</v>
      </c>
      <c r="J4559">
        <v>10122775712</v>
      </c>
      <c r="K4559" s="10">
        <f>(C4559-VLOOKUP(H4559,Riders!$A$2:$E$8001,4,FALSE))/365</f>
        <v>23.652054794520549</v>
      </c>
    </row>
    <row r="4560" spans="1:11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(C4560-VLOOKUP(H4560,Riders!$A$2:$E$8001,4,FALSE))/365</f>
        <v>24.397260273972602</v>
      </c>
    </row>
    <row r="4561" spans="1:11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534</v>
      </c>
      <c r="H4561" t="s">
        <v>110</v>
      </c>
      <c r="I4561" t="s">
        <v>111</v>
      </c>
      <c r="J4561">
        <v>10009967641</v>
      </c>
      <c r="K4561" s="10">
        <f>(C4561-VLOOKUP(H4561,Riders!$A$2:$E$8001,4,FALSE))/365</f>
        <v>25.912328767123288</v>
      </c>
    </row>
    <row r="4562" spans="1:11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</row>
    <row r="4563" spans="1:11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(C4563-VLOOKUP(H4563,Riders!$A$2:$E$8001,4,FALSE))/365</f>
        <v>23.786301369863015</v>
      </c>
    </row>
    <row r="4564" spans="1:11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(C4564-VLOOKUP(H4564,Riders!$A$2:$E$8001,4,FALSE))/365</f>
        <v>29.424657534246574</v>
      </c>
    </row>
    <row r="4565" spans="1:11">
      <c r="A4565" s="1" t="s">
        <v>1116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(C4565-VLOOKUP(H4565,Riders!$A$2:$E$8001,4,FALSE))/365</f>
        <v>29.213698630136985</v>
      </c>
    </row>
    <row r="4566" spans="1:11">
      <c r="A4566" s="1" t="s">
        <v>1116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(C4566-VLOOKUP(H4566,Riders!$A$2:$E$8001,4,FALSE))/365</f>
        <v>27.432876712328767</v>
      </c>
    </row>
    <row r="4567" spans="1:11">
      <c r="A4567" s="1" t="s">
        <v>1116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1120</v>
      </c>
      <c r="I4567" t="s">
        <v>210</v>
      </c>
      <c r="J4567">
        <v>10010608447</v>
      </c>
      <c r="K4567" s="10" t="e">
        <f>(C4567-VLOOKUP(H4567,Riders!$A$2:$E$8001,4,FALSE))/365</f>
        <v>#N/A</v>
      </c>
    </row>
    <row r="4568" spans="1:11">
      <c r="A4568" s="1" t="s">
        <v>1116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(C4568-VLOOKUP(H4568,Riders!$A$2:$E$8001,4,FALSE))/365</f>
        <v>32.723287671232875</v>
      </c>
    </row>
    <row r="4569" spans="1:11">
      <c r="A4569" s="1" t="s">
        <v>1116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(C4569-VLOOKUP(H4569,Riders!$A$2:$E$8001,4,FALSE))/365</f>
        <v>23.786301369863015</v>
      </c>
    </row>
    <row r="4570" spans="1:11">
      <c r="A4570" s="1" t="s">
        <v>1116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(C4570-VLOOKUP(H4570,Riders!$A$2:$E$8001,4,FALSE))/365</f>
        <v>27.32054794520548</v>
      </c>
    </row>
    <row r="4571" spans="1:11">
      <c r="A4571" s="1" t="s">
        <v>1116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467</v>
      </c>
      <c r="I4571" t="s">
        <v>30</v>
      </c>
      <c r="J4571">
        <v>10122775712</v>
      </c>
      <c r="K4571" s="10">
        <f>(C4571-VLOOKUP(H4571,Riders!$A$2:$E$8001,4,FALSE))/365</f>
        <v>23.652054794520549</v>
      </c>
    </row>
    <row r="4572" spans="1:11">
      <c r="A4572" s="1" t="s">
        <v>1116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(C4572-VLOOKUP(H4572,Riders!$A$2:$E$8001,4,FALSE))/365</f>
        <v>29.213698630136985</v>
      </c>
    </row>
    <row r="4573" spans="1:11">
      <c r="A4573" s="1" t="s">
        <v>1116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(C4573-VLOOKUP(H4573,Riders!$A$2:$E$8001,4,FALSE))/365</f>
        <v>29.424657534246574</v>
      </c>
    </row>
    <row r="4574" spans="1:11">
      <c r="A4574" s="1" t="s">
        <v>1116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(C4574-VLOOKUP(H4574,Riders!$A$2:$E$8001,4,FALSE))/365</f>
        <v>25.926027397260274</v>
      </c>
    </row>
    <row r="4575" spans="1:11">
      <c r="A4575" s="1" t="s">
        <v>1116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(C4575-VLOOKUP(H4575,Riders!$A$2:$E$8001,4,FALSE))/365</f>
        <v>24.397260273972602</v>
      </c>
    </row>
    <row r="4576" spans="1:11">
      <c r="A4576" s="1" t="s">
        <v>1116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(C4576-VLOOKUP(H4576,Riders!$A$2:$E$8001,4,FALSE))/365</f>
        <v>25.912328767123288</v>
      </c>
    </row>
    <row r="4577" spans="1:11">
      <c r="A4577" s="1" t="s">
        <v>1116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1120</v>
      </c>
      <c r="I4577" t="s">
        <v>210</v>
      </c>
      <c r="J4577">
        <v>10010608447</v>
      </c>
      <c r="K4577" s="10" t="e">
        <f>(C4577-VLOOKUP(H4577,Riders!$A$2:$E$8001,4,FALSE))/365</f>
        <v>#N/A</v>
      </c>
    </row>
    <row r="4578" spans="1:11">
      <c r="A4578" s="1" t="s">
        <v>1116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(C4578-VLOOKUP(H4578,Riders!$A$2:$E$8001,4,FALSE))/365</f>
        <v>30.263013698630136</v>
      </c>
    </row>
    <row r="4579" spans="1:11">
      <c r="A4579" s="1" t="s">
        <v>1116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(C4579-VLOOKUP(H4579,Riders!$A$2:$E$8001,4,FALSE))/365</f>
        <v>27.432876712328767</v>
      </c>
    </row>
    <row r="4580" spans="1:11">
      <c r="A4580" s="1" t="s">
        <v>1116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(C4580-VLOOKUP(H4580,Riders!$A$2:$E$8001,4,FALSE))/365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1067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8273</v>
      </c>
      <c r="I4584" t="s">
        <v>40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</row>
    <row r="4593" spans="1:9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</row>
    <row r="4594" spans="1:9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</row>
    <row r="4595" spans="1:9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</row>
    <row r="4596" spans="1:9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8274</v>
      </c>
    </row>
    <row r="4597" spans="1:9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1117</v>
      </c>
      <c r="I4597" t="s">
        <v>24</v>
      </c>
    </row>
    <row r="4598" spans="1:9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</row>
    <row r="4599" spans="1:9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</row>
    <row r="4600" spans="1:9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</row>
    <row r="4601" spans="1:9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</row>
    <row r="4602" spans="1:9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</row>
    <row r="4603" spans="1:9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</row>
    <row r="4604" spans="1:9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</row>
    <row r="4605" spans="1:9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</row>
    <row r="4606" spans="1:9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</row>
    <row r="4607" spans="1:9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8274</v>
      </c>
    </row>
    <row r="4608" spans="1:9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1067</v>
      </c>
    </row>
    <row r="4609" spans="1:9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</row>
    <row r="4610" spans="1:9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</row>
    <row r="4611" spans="1:9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</row>
    <row r="4612" spans="1:9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8275</v>
      </c>
      <c r="I4612" t="s">
        <v>40</v>
      </c>
    </row>
    <row r="4613" spans="1:9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</row>
    <row r="4614" spans="1:9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</row>
    <row r="4615" spans="1:9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</row>
    <row r="4616" spans="1:9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8275</v>
      </c>
      <c r="I4616" t="s">
        <v>40</v>
      </c>
    </row>
    <row r="4617" spans="1:9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8274</v>
      </c>
    </row>
    <row r="4618" spans="1:9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</row>
    <row r="4619" spans="1:9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1117</v>
      </c>
      <c r="I4619" t="s">
        <v>24</v>
      </c>
    </row>
    <row r="4620" spans="1:9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</row>
    <row r="4621" spans="1:9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</row>
    <row r="4622" spans="1:9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</row>
    <row r="4623" spans="1:9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1067</v>
      </c>
    </row>
    <row r="4624" spans="1:9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</row>
    <row r="4625" spans="1:9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</row>
    <row r="4626" spans="1:9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1067</v>
      </c>
    </row>
    <row r="4627" spans="1:9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</row>
    <row r="4628" spans="1:9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8273</v>
      </c>
      <c r="I4628" t="s">
        <v>40</v>
      </c>
    </row>
    <row r="4629" spans="1:9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</row>
    <row r="4630" spans="1:9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</row>
    <row r="4631" spans="1:9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</row>
    <row r="4632" spans="1:9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</row>
    <row r="4633" spans="1:9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</row>
    <row r="4634" spans="1:9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</row>
    <row r="4635" spans="1:9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</row>
    <row r="4636" spans="1:9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</row>
    <row r="4637" spans="1:9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</row>
    <row r="4638" spans="1:9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</row>
    <row r="4639" spans="1:9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</row>
    <row r="4640" spans="1:9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</row>
    <row r="4641" spans="1:9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</row>
    <row r="4642" spans="1:9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</row>
    <row r="4643" spans="1:9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8274</v>
      </c>
    </row>
    <row r="4644" spans="1:9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</row>
    <row r="4645" spans="1:9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</row>
    <row r="4646" spans="1:9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</row>
    <row r="4647" spans="1:9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</row>
    <row r="4648" spans="1:9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</row>
    <row r="4649" spans="1:9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</row>
    <row r="4650" spans="1:9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</row>
    <row r="4651" spans="1:9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</row>
    <row r="4652" spans="1:9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1067</v>
      </c>
    </row>
    <row r="4653" spans="1:9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</row>
    <row r="4654" spans="1:9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</row>
    <row r="4655" spans="1:9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8275</v>
      </c>
      <c r="I4655" t="s">
        <v>40</v>
      </c>
    </row>
    <row r="4656" spans="1:9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534</v>
      </c>
      <c r="H4656" t="s">
        <v>47</v>
      </c>
      <c r="I4656" t="s">
        <v>37</v>
      </c>
    </row>
    <row r="4657" spans="1:9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</row>
    <row r="4658" spans="1:9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</row>
    <row r="4659" spans="1:9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</row>
    <row r="4660" spans="1:9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</row>
    <row r="4661" spans="1:9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8275</v>
      </c>
      <c r="I4661" t="s">
        <v>40</v>
      </c>
    </row>
    <row r="4662" spans="1:9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</row>
    <row r="4663" spans="1:9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</row>
    <row r="4664" spans="1:9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</row>
    <row r="4665" spans="1:9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</row>
    <row r="4666" spans="1:9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1067</v>
      </c>
    </row>
    <row r="4667" spans="1:9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</row>
    <row r="4668" spans="1:9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</row>
  </sheetData>
  <autoFilter ref="A1:K458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651"/>
  <sheetViews>
    <sheetView zoomScaleNormal="100" workbookViewId="0">
      <pane ySplit="1" topLeftCell="A4604" activePane="bottomLeft" state="frozen"/>
      <selection pane="bottomLeft" activeCell="P4639" sqref="P4639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1061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1061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1061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1061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1061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1061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1061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1061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1061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1061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1061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1061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1061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1061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1061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1061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1061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1061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1061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1061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1061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1061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1061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1061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1061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1061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1061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1061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1069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1061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1061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1061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1061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1061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1061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1061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1061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1061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1061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1061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1061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1061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1061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1061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1061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1061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1061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1061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1061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1061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1061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1061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1061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1061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1061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1061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1061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1061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1061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1061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1061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1061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1061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1061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1061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1061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1061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1061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1061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1061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1061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1061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1061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1061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1061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1061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1061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1061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1061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1069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1061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1061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1061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1061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1061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1061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1061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1061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1061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1061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1061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1061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1061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1061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1061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1061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1061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1061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1061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1061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1061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1061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1061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1061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1061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1061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1061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1061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1061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1061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1061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1061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1061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1061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1061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1061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1061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1061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1061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1061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1061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1061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1061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1061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1061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1061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1061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1061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1061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1061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1061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1061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1061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1061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1061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1061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1061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1061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1061</v>
      </c>
      <c r="B4417">
        <v>2023</v>
      </c>
      <c r="C4417" s="9">
        <v>44982</v>
      </c>
      <c r="D4417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1061</v>
      </c>
      <c r="B4418">
        <v>2023</v>
      </c>
      <c r="C4418" s="9">
        <v>44982</v>
      </c>
      <c r="D4418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1061</v>
      </c>
      <c r="B4419">
        <v>2023</v>
      </c>
      <c r="C4419" s="9">
        <v>44982</v>
      </c>
      <c r="D4419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1061</v>
      </c>
      <c r="B4420">
        <v>2023</v>
      </c>
      <c r="C4420" s="9">
        <v>44982</v>
      </c>
      <c r="D4420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1061</v>
      </c>
      <c r="B4421">
        <v>2023</v>
      </c>
      <c r="C4421" s="9">
        <v>44982</v>
      </c>
      <c r="D4421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1061</v>
      </c>
      <c r="B4422">
        <v>2023</v>
      </c>
      <c r="C4422" s="9">
        <v>44982</v>
      </c>
      <c r="D4422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1061</v>
      </c>
      <c r="B4423">
        <v>2023</v>
      </c>
      <c r="C4423" s="9">
        <v>44982</v>
      </c>
      <c r="D4423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1061</v>
      </c>
      <c r="B4424">
        <v>2023</v>
      </c>
      <c r="C4424" s="9">
        <v>44982</v>
      </c>
      <c r="D442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1061</v>
      </c>
      <c r="B4425">
        <v>2023</v>
      </c>
      <c r="C4425" s="9">
        <v>44982</v>
      </c>
      <c r="D4425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1061</v>
      </c>
      <c r="B4426">
        <v>2023</v>
      </c>
      <c r="C4426" s="9">
        <v>44982</v>
      </c>
      <c r="D4426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1061</v>
      </c>
      <c r="B4427">
        <v>2023</v>
      </c>
      <c r="C4427" s="9">
        <v>44982</v>
      </c>
      <c r="D4427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1061</v>
      </c>
      <c r="B4428">
        <v>2023</v>
      </c>
      <c r="C4428" s="9">
        <v>44982</v>
      </c>
      <c r="D4428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1116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1116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1116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1116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1116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1116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1116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1116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1116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1120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1116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1116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1116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1116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1116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1116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1116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1116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1116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1116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1116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1116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1116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1116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1116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1116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1116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1116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1116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1116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1116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1116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1116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1116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1116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1116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1116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1116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1116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1116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1116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1116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1116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1116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1116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1116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1116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1116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1116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1116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1116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1116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1116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1116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1116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1116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1116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1116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1116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1116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1116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1116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1116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1116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1116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1116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1116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1116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1116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1116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1116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1116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1116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1116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1116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1116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1116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1116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1116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1116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1116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1116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1116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1116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1116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1116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1116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1116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1116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1116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1120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1116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1116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1116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1116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1116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1116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1116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1116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1116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1116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1116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1116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1116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1116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1116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1116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1116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1120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1116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1116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1116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1116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1116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1116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1116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1116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1116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1116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1116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1116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1116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1116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1116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1116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1116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1120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1116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1116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1116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1116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1116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1116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1116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1116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1116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1116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1120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1116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1116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1116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1067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8273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8274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1117</v>
      </c>
      <c r="I4581" t="s">
        <v>24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8274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8275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8275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8274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1117</v>
      </c>
      <c r="I4603" t="s">
        <v>24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1067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8273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8274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8275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8275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2023-08-17T03:15:35Z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