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20B1E4D0-949F-42C0-868A-124FD26EE3D5}" xr6:coauthVersionLast="47" xr6:coauthVersionMax="47" xr10:uidLastSave="{00000000-0000-0000-0000-000000000000}"/>
  <bookViews>
    <workbookView xWindow="-110" yWindow="-110" windowWidth="19420" windowHeight="11760" tabRatio="860" activeTab="1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770" i="14"/>
  <c r="G13" i="14"/>
  <c r="G14" i="14"/>
  <c r="G15" i="14"/>
  <c r="G16" i="14"/>
  <c r="G17" i="14"/>
  <c r="G18" i="14"/>
  <c r="G19" i="14"/>
  <c r="G20" i="14"/>
  <c r="G21" i="14"/>
  <c r="G644" i="14"/>
  <c r="G23" i="14"/>
  <c r="G24" i="14"/>
  <c r="G25" i="14"/>
  <c r="G26" i="14"/>
  <c r="G27" i="14"/>
  <c r="G28" i="14"/>
  <c r="G29" i="14"/>
  <c r="G30" i="14"/>
  <c r="G31" i="14"/>
  <c r="G32" i="14"/>
  <c r="G33" i="14"/>
  <c r="G517" i="14"/>
  <c r="G35" i="14"/>
  <c r="G36" i="14"/>
  <c r="G37" i="14"/>
  <c r="G38" i="14"/>
  <c r="G39" i="14"/>
  <c r="G40" i="14"/>
  <c r="G41" i="14"/>
  <c r="G42" i="14"/>
  <c r="G43" i="14"/>
  <c r="G44" i="14"/>
  <c r="G45" i="14"/>
  <c r="G46" i="14"/>
  <c r="G47" i="14"/>
  <c r="G48" i="14"/>
  <c r="G49" i="14"/>
  <c r="G50" i="14"/>
  <c r="G51" i="14"/>
  <c r="G52" i="14"/>
  <c r="G53" i="14"/>
  <c r="G774" i="14"/>
  <c r="G775" i="14"/>
  <c r="G776" i="14"/>
  <c r="G777" i="14"/>
  <c r="G812" i="14"/>
  <c r="G779" i="14"/>
  <c r="G780" i="14"/>
  <c r="G781" i="14"/>
  <c r="G782" i="14"/>
  <c r="G783" i="14"/>
  <c r="G784" i="14"/>
  <c r="G785" i="14"/>
  <c r="G292" i="14"/>
  <c r="G787" i="14"/>
  <c r="G788" i="14"/>
  <c r="G789" i="14"/>
  <c r="G790" i="14"/>
  <c r="G791" i="14"/>
  <c r="G756" i="14"/>
  <c r="G793" i="14"/>
  <c r="G794" i="14"/>
  <c r="G795" i="14"/>
  <c r="G796" i="14"/>
  <c r="G797" i="14"/>
  <c r="G798" i="14"/>
  <c r="G385" i="14"/>
  <c r="G621" i="14"/>
  <c r="G801" i="14"/>
  <c r="G802" i="14"/>
  <c r="G515" i="14"/>
  <c r="G804" i="14"/>
  <c r="G805" i="14"/>
  <c r="G806" i="14"/>
  <c r="G807" i="14"/>
  <c r="G808" i="14"/>
  <c r="G310" i="14"/>
  <c r="G810" i="14"/>
  <c r="G811" i="14"/>
  <c r="G431" i="14"/>
  <c r="G813" i="14"/>
  <c r="G814" i="14"/>
  <c r="G452" i="14"/>
  <c r="G332" i="14"/>
  <c r="G333" i="14"/>
  <c r="G334" i="14"/>
  <c r="G440" i="14"/>
  <c r="G336" i="14"/>
  <c r="G672" i="14"/>
  <c r="G338" i="14"/>
  <c r="G339" i="14"/>
  <c r="G340" i="14"/>
  <c r="G464" i="14"/>
  <c r="G342" i="14"/>
  <c r="G555" i="14"/>
  <c r="G344" i="14"/>
  <c r="G345" i="14"/>
  <c r="G473" i="14"/>
  <c r="G347" i="14"/>
  <c r="G348" i="14"/>
  <c r="G349" i="14"/>
  <c r="G350" i="14"/>
  <c r="G351" i="14"/>
  <c r="G352" i="14"/>
  <c r="G353" i="14"/>
  <c r="G354" i="14"/>
  <c r="G355" i="14"/>
  <c r="G356" i="14"/>
  <c r="G357" i="14"/>
  <c r="G358" i="14"/>
  <c r="G359" i="14"/>
  <c r="G360" i="14"/>
  <c r="G361" i="14"/>
  <c r="G362" i="14"/>
  <c r="G363" i="14"/>
  <c r="G364" i="14"/>
  <c r="G365" i="14"/>
  <c r="G482" i="14"/>
  <c r="G367" i="14"/>
  <c r="G368" i="14"/>
  <c r="G369" i="14"/>
  <c r="G370" i="14"/>
  <c r="G371" i="14"/>
  <c r="G372" i="14"/>
  <c r="G373" i="14"/>
  <c r="G374" i="14"/>
  <c r="G375" i="14"/>
  <c r="G376" i="14"/>
  <c r="G377" i="14"/>
  <c r="G378" i="14"/>
  <c r="G379" i="14"/>
  <c r="G380" i="14"/>
  <c r="G381" i="14"/>
  <c r="G382" i="14"/>
  <c r="G67" i="14"/>
  <c r="G264" i="14"/>
  <c r="G799" i="14"/>
  <c r="G386" i="14"/>
  <c r="G387" i="14"/>
  <c r="G388" i="14"/>
  <c r="G389" i="14"/>
  <c r="G390" i="14"/>
  <c r="G678" i="14"/>
  <c r="G392" i="14"/>
  <c r="G393" i="14"/>
  <c r="G394" i="14"/>
  <c r="G395" i="14"/>
  <c r="G396" i="14"/>
  <c r="G397" i="14"/>
  <c r="G398" i="14"/>
  <c r="G399" i="14"/>
  <c r="G400" i="14"/>
  <c r="G401" i="14"/>
  <c r="G402" i="14"/>
  <c r="G403" i="14"/>
  <c r="G337" i="14"/>
  <c r="G405" i="14"/>
  <c r="G406" i="14"/>
  <c r="G407" i="14"/>
  <c r="G408" i="14"/>
  <c r="G409" i="14"/>
  <c r="G410" i="14"/>
  <c r="G411" i="14"/>
  <c r="G412" i="14"/>
  <c r="G413" i="14"/>
  <c r="G414" i="14"/>
  <c r="G680" i="14"/>
  <c r="G416" i="14"/>
  <c r="G417" i="14"/>
  <c r="G418" i="14"/>
  <c r="G419" i="14"/>
  <c r="G420" i="14"/>
  <c r="G421" i="14"/>
  <c r="G422" i="14"/>
  <c r="G423" i="14"/>
  <c r="G424" i="14"/>
  <c r="G341" i="14"/>
  <c r="G426" i="14"/>
  <c r="G427" i="14"/>
  <c r="G428" i="14"/>
  <c r="G429" i="14"/>
  <c r="G430" i="14"/>
  <c r="G467" i="14"/>
  <c r="G432" i="14"/>
  <c r="G433" i="14"/>
  <c r="G434" i="14"/>
  <c r="G435" i="14"/>
  <c r="G436" i="14"/>
  <c r="G437" i="14"/>
  <c r="G531" i="14"/>
  <c r="G439" i="14"/>
  <c r="G685" i="14"/>
  <c r="G441" i="14"/>
  <c r="G442" i="14"/>
  <c r="G443" i="14"/>
  <c r="G444" i="14"/>
  <c r="G445" i="14"/>
  <c r="G446" i="14"/>
  <c r="G447" i="14"/>
  <c r="G343" i="14"/>
  <c r="G449" i="14"/>
  <c r="G450" i="14"/>
  <c r="G451" i="14"/>
  <c r="G561" i="14"/>
  <c r="G453" i="14"/>
  <c r="G454" i="14"/>
  <c r="G455" i="14"/>
  <c r="G456" i="14"/>
  <c r="G457" i="14"/>
  <c r="G458" i="14"/>
  <c r="G459" i="14"/>
  <c r="G460" i="14"/>
  <c r="G461" i="14"/>
  <c r="G462" i="14"/>
  <c r="G463" i="14"/>
  <c r="G313" i="14"/>
  <c r="G465" i="14"/>
  <c r="G466" i="14"/>
  <c r="G540" i="14"/>
  <c r="G468" i="14"/>
  <c r="G469" i="14"/>
  <c r="G470" i="14"/>
  <c r="G471" i="14"/>
  <c r="G472" i="14"/>
  <c r="G698" i="14"/>
  <c r="G474" i="14"/>
  <c r="G475" i="14"/>
  <c r="G476" i="14"/>
  <c r="G477" i="14"/>
  <c r="G478" i="14"/>
  <c r="G479" i="14"/>
  <c r="G480" i="14"/>
  <c r="G481" i="14"/>
  <c r="G573" i="14"/>
  <c r="G483" i="14"/>
  <c r="G346" i="14"/>
  <c r="G485" i="14"/>
  <c r="G486" i="14"/>
  <c r="G487" i="14"/>
  <c r="G488" i="14"/>
  <c r="G489" i="14"/>
  <c r="G490" i="14"/>
  <c r="G491" i="14"/>
  <c r="G492" i="14"/>
  <c r="G493" i="14"/>
  <c r="G494" i="14"/>
  <c r="G495" i="14"/>
  <c r="G496" i="14"/>
  <c r="G497" i="14"/>
  <c r="G498" i="14"/>
  <c r="G499" i="14"/>
  <c r="G546" i="14"/>
  <c r="G501" i="14"/>
  <c r="G502" i="14"/>
  <c r="G503" i="14"/>
  <c r="G504" i="14"/>
  <c r="G505" i="14"/>
  <c r="G506" i="14"/>
  <c r="G507" i="14"/>
  <c r="G508" i="14"/>
  <c r="G270" i="14"/>
  <c r="G71" i="14"/>
  <c r="G511" i="14"/>
  <c r="G512" i="14"/>
  <c r="G513" i="14"/>
  <c r="G514" i="14"/>
  <c r="G713" i="14"/>
  <c r="G516" i="14"/>
  <c r="G579" i="14"/>
  <c r="G518" i="14"/>
  <c r="G519" i="14"/>
  <c r="G520" i="14"/>
  <c r="G521" i="14"/>
  <c r="G522" i="14"/>
  <c r="G523" i="14"/>
  <c r="G524" i="14"/>
  <c r="G366" i="14"/>
  <c r="G526" i="14"/>
  <c r="G527" i="14"/>
  <c r="G528" i="14"/>
  <c r="G529" i="14"/>
  <c r="G530" i="14"/>
  <c r="G331" i="14"/>
  <c r="G532" i="14"/>
  <c r="G533" i="14"/>
  <c r="G534" i="14"/>
  <c r="G535" i="14"/>
  <c r="G536" i="14"/>
  <c r="G537" i="14"/>
  <c r="G538" i="14"/>
  <c r="G539" i="14"/>
  <c r="G551" i="14"/>
  <c r="G541" i="14"/>
  <c r="G542" i="14"/>
  <c r="G543" i="14"/>
  <c r="G544" i="14"/>
  <c r="G545" i="14"/>
  <c r="G93" i="14"/>
  <c r="G547" i="14"/>
  <c r="G548" i="14"/>
  <c r="G549" i="14"/>
  <c r="G550" i="14"/>
  <c r="G274" i="14"/>
  <c r="G552" i="14"/>
  <c r="G553" i="14"/>
  <c r="G554" i="14"/>
  <c r="G581" i="14"/>
  <c r="G556" i="14"/>
  <c r="G557" i="14"/>
  <c r="G715" i="14"/>
  <c r="G559" i="14"/>
  <c r="G560" i="14"/>
  <c r="G383" i="14"/>
  <c r="G562" i="14"/>
  <c r="G563" i="14"/>
  <c r="G564" i="14"/>
  <c r="G565" i="14"/>
  <c r="G566" i="14"/>
  <c r="G567" i="14"/>
  <c r="G568" i="14"/>
  <c r="G569" i="14"/>
  <c r="G570" i="14"/>
  <c r="G571" i="14"/>
  <c r="G572" i="14"/>
  <c r="G404" i="14"/>
  <c r="G574" i="14"/>
  <c r="G575" i="14"/>
  <c r="G576" i="14"/>
  <c r="G577" i="14"/>
  <c r="G578" i="14"/>
  <c r="G800" i="14"/>
  <c r="G580" i="14"/>
  <c r="G276" i="14"/>
  <c r="G582" i="14"/>
  <c r="G583" i="14"/>
  <c r="G584" i="14"/>
  <c r="G585" i="14"/>
  <c r="G251" i="14"/>
  <c r="G587" i="14"/>
  <c r="G588" i="14"/>
  <c r="G586" i="14"/>
  <c r="G590" i="14"/>
  <c r="G384" i="14"/>
  <c r="G592" i="14"/>
  <c r="G593" i="14"/>
  <c r="G594" i="14"/>
  <c r="G720" i="14"/>
  <c r="G596" i="14"/>
  <c r="G597" i="14"/>
  <c r="G598" i="14"/>
  <c r="G599" i="14"/>
  <c r="G600" i="14"/>
  <c r="G601" i="14"/>
  <c r="G602" i="14"/>
  <c r="G603" i="14"/>
  <c r="G604" i="14"/>
  <c r="G605" i="14"/>
  <c r="G606" i="14"/>
  <c r="G607" i="14"/>
  <c r="G608" i="14"/>
  <c r="G609" i="14"/>
  <c r="G803" i="14"/>
  <c r="G611" i="14"/>
  <c r="G612" i="14"/>
  <c r="G613" i="14"/>
  <c r="G614" i="14"/>
  <c r="G252" i="14"/>
  <c r="G616" i="14"/>
  <c r="G617" i="14"/>
  <c r="G618" i="14"/>
  <c r="G619" i="14"/>
  <c r="G620" i="14"/>
  <c r="G283" i="14"/>
  <c r="G728" i="14"/>
  <c r="G623" i="14"/>
  <c r="G624" i="14"/>
  <c r="G625" i="14"/>
  <c r="G626" i="14"/>
  <c r="G627" i="14"/>
  <c r="G628" i="14"/>
  <c r="G629" i="14"/>
  <c r="G630" i="14"/>
  <c r="G631" i="14"/>
  <c r="G589" i="14"/>
  <c r="G633" i="14"/>
  <c r="G634" i="14"/>
  <c r="G635" i="14"/>
  <c r="G636" i="14"/>
  <c r="G637" i="14"/>
  <c r="G638" i="14"/>
  <c r="G639" i="14"/>
  <c r="G640" i="14"/>
  <c r="G641" i="14"/>
  <c r="G642" i="14"/>
  <c r="G643" i="14"/>
  <c r="G732" i="14"/>
  <c r="G645" i="14"/>
  <c r="G646" i="14"/>
  <c r="G647" i="14"/>
  <c r="G648" i="14"/>
  <c r="G649" i="14"/>
  <c r="G650" i="14"/>
  <c r="G651" i="14"/>
  <c r="G652" i="14"/>
  <c r="G653" i="14"/>
  <c r="G591" i="14"/>
  <c r="G655" i="14"/>
  <c r="G656" i="14"/>
  <c r="G657" i="14"/>
  <c r="G658" i="14"/>
  <c r="G659" i="14"/>
  <c r="G660" i="14"/>
  <c r="G661" i="14"/>
  <c r="G662" i="14"/>
  <c r="G663" i="14"/>
  <c r="G664" i="14"/>
  <c r="G665" i="14"/>
  <c r="G666" i="14"/>
  <c r="G667" i="14"/>
  <c r="G668" i="14"/>
  <c r="G669" i="14"/>
  <c r="G670" i="14"/>
  <c r="G671" i="14"/>
  <c r="G484" i="14"/>
  <c r="G673" i="14"/>
  <c r="G674" i="14"/>
  <c r="G675" i="14"/>
  <c r="G676" i="14"/>
  <c r="G677" i="14"/>
  <c r="G809" i="14"/>
  <c r="G679" i="14"/>
  <c r="G733" i="14"/>
  <c r="G681" i="14"/>
  <c r="G682" i="14"/>
  <c r="G683" i="14"/>
  <c r="G684" i="14"/>
  <c r="G595" i="14"/>
  <c r="G686" i="14"/>
  <c r="G687" i="14"/>
  <c r="G688" i="14"/>
  <c r="G689" i="14"/>
  <c r="G690" i="14"/>
  <c r="G691" i="14"/>
  <c r="G692" i="14"/>
  <c r="G693" i="14"/>
  <c r="G694" i="14"/>
  <c r="G695" i="14"/>
  <c r="G696" i="14"/>
  <c r="G697" i="14"/>
  <c r="G500" i="14"/>
  <c r="G699" i="14"/>
  <c r="G700" i="14"/>
  <c r="G701" i="14"/>
  <c r="G702" i="14"/>
  <c r="G703" i="14"/>
  <c r="G704" i="14"/>
  <c r="G705" i="14"/>
  <c r="G706" i="14"/>
  <c r="G707" i="14"/>
  <c r="G708" i="14"/>
  <c r="G709" i="14"/>
  <c r="G710" i="14"/>
  <c r="G711" i="14"/>
  <c r="G712" i="14"/>
  <c r="G255" i="14"/>
  <c r="G714" i="14"/>
  <c r="G610" i="14"/>
  <c r="G716" i="14"/>
  <c r="G717" i="14"/>
  <c r="G718" i="14"/>
  <c r="G719" i="14"/>
  <c r="G738" i="14"/>
  <c r="G721" i="14"/>
  <c r="G722" i="14"/>
  <c r="G723" i="14"/>
  <c r="G724" i="14"/>
  <c r="G725" i="14"/>
  <c r="G726" i="14"/>
  <c r="G727" i="14"/>
  <c r="G295" i="14"/>
  <c r="G729" i="14"/>
  <c r="G730" i="14"/>
  <c r="G731" i="14"/>
  <c r="G509" i="14"/>
  <c r="G415" i="14"/>
  <c r="G734" i="14"/>
  <c r="G735" i="14"/>
  <c r="G736" i="14"/>
  <c r="G737" i="14"/>
  <c r="G291" i="14"/>
  <c r="G739" i="14"/>
  <c r="G740" i="14"/>
  <c r="G741" i="14"/>
  <c r="G742" i="14"/>
  <c r="G743" i="14"/>
  <c r="G744" i="14"/>
  <c r="G745" i="14"/>
  <c r="G746" i="14"/>
  <c r="G747" i="14"/>
  <c r="G748" i="14"/>
  <c r="G749" i="14"/>
  <c r="G615" i="14"/>
  <c r="G751" i="14"/>
  <c r="G752" i="14"/>
  <c r="G753" i="14"/>
  <c r="G754" i="14"/>
  <c r="G755" i="14"/>
  <c r="G261" i="14"/>
  <c r="G757" i="14"/>
  <c r="G758" i="14"/>
  <c r="G759" i="14"/>
  <c r="G760" i="14"/>
  <c r="G761" i="14"/>
  <c r="G762" i="14"/>
  <c r="G750" i="14"/>
  <c r="G764" i="14"/>
  <c r="G765" i="14"/>
  <c r="G300" i="14"/>
  <c r="G767" i="14"/>
  <c r="G768" i="14"/>
  <c r="G769" i="14"/>
  <c r="G510" i="14"/>
  <c r="G771" i="14"/>
  <c r="G772" i="14"/>
  <c r="G425" i="14"/>
  <c r="G301" i="14"/>
  <c r="G302" i="14"/>
  <c r="G303" i="14"/>
  <c r="G304" i="14"/>
  <c r="G305" i="14"/>
  <c r="G306" i="14"/>
  <c r="G307" i="14"/>
  <c r="G308" i="14"/>
  <c r="G309" i="14"/>
  <c r="G792" i="14"/>
  <c r="G311" i="14"/>
  <c r="G312" i="14"/>
  <c r="G22" i="14"/>
  <c r="G314" i="14"/>
  <c r="G315" i="14"/>
  <c r="G316" i="14"/>
  <c r="G317" i="14"/>
  <c r="G318" i="14"/>
  <c r="G319" i="14"/>
  <c r="G320" i="14"/>
  <c r="G321" i="14"/>
  <c r="G322" i="14"/>
  <c r="G323" i="14"/>
  <c r="G324" i="14"/>
  <c r="G325" i="14"/>
  <c r="G326" i="14"/>
  <c r="G327" i="14"/>
  <c r="G328" i="14"/>
  <c r="G329" i="14"/>
  <c r="G330" i="14"/>
  <c r="G55" i="14"/>
  <c r="G56" i="14"/>
  <c r="G773" i="14"/>
  <c r="G58" i="14"/>
  <c r="G59" i="14"/>
  <c r="G60" i="14"/>
  <c r="G61" i="14"/>
  <c r="G62" i="14"/>
  <c r="G63" i="14"/>
  <c r="G64" i="14"/>
  <c r="G65" i="14"/>
  <c r="G66" i="14"/>
  <c r="G57" i="14"/>
  <c r="G68" i="14"/>
  <c r="G69" i="14"/>
  <c r="G70" i="14"/>
  <c r="G391" i="14"/>
  <c r="G72" i="14"/>
  <c r="G73" i="14"/>
  <c r="G74" i="14"/>
  <c r="G75" i="14"/>
  <c r="G76" i="14"/>
  <c r="G77" i="14"/>
  <c r="G78" i="14"/>
  <c r="G79" i="14"/>
  <c r="G80" i="14"/>
  <c r="G81" i="14"/>
  <c r="G82" i="14"/>
  <c r="G83" i="14"/>
  <c r="G84" i="14"/>
  <c r="G85" i="14"/>
  <c r="G86" i="14"/>
  <c r="G87" i="14"/>
  <c r="G88" i="14"/>
  <c r="G89" i="14"/>
  <c r="G90" i="14"/>
  <c r="G91" i="14"/>
  <c r="G92" i="14"/>
  <c r="G525"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448" i="14"/>
  <c r="G778" i="14"/>
  <c r="G253" i="14"/>
  <c r="G254" i="14"/>
  <c r="G12" i="14"/>
  <c r="G256" i="14"/>
  <c r="G257" i="14"/>
  <c r="G258" i="14"/>
  <c r="G259" i="14"/>
  <c r="G260" i="14"/>
  <c r="G438" i="14"/>
  <c r="G262" i="14"/>
  <c r="G263" i="14"/>
  <c r="G654" i="14"/>
  <c r="G265" i="14"/>
  <c r="G266" i="14"/>
  <c r="G267" i="14"/>
  <c r="G268" i="14"/>
  <c r="G269" i="14"/>
  <c r="G335" i="14"/>
  <c r="G271" i="14"/>
  <c r="G272" i="14"/>
  <c r="G273" i="14"/>
  <c r="G763" i="14"/>
  <c r="G275" i="14"/>
  <c r="G622" i="14"/>
  <c r="G277" i="14"/>
  <c r="G278" i="14"/>
  <c r="G279" i="14"/>
  <c r="G280" i="14"/>
  <c r="G281" i="14"/>
  <c r="G282" i="14"/>
  <c r="G786" i="14"/>
  <c r="G284" i="14"/>
  <c r="G285" i="14"/>
  <c r="G286" i="14"/>
  <c r="G287" i="14"/>
  <c r="G288" i="14"/>
  <c r="G289" i="14"/>
  <c r="G290" i="14"/>
  <c r="G766" i="14"/>
  <c r="G34" i="14"/>
  <c r="G293" i="14"/>
  <c r="G294" i="14"/>
  <c r="G632" i="14"/>
  <c r="G296" i="14"/>
  <c r="G297" i="14"/>
  <c r="G298" i="14"/>
  <c r="G299" i="14"/>
  <c r="G558"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774" i="14"/>
  <c r="J774" i="14" s="1"/>
  <c r="K774" i="14" s="1"/>
  <c r="L775" i="14"/>
  <c r="J775" i="14" s="1"/>
  <c r="K775" i="14" s="1"/>
  <c r="L776" i="14"/>
  <c r="J776" i="14" s="1"/>
  <c r="K776" i="14" s="1"/>
  <c r="L777" i="14"/>
  <c r="J777" i="14" s="1"/>
  <c r="K777" i="14" s="1"/>
  <c r="L812" i="14"/>
  <c r="J812" i="14" s="1"/>
  <c r="K812" i="14" s="1"/>
  <c r="L779" i="14"/>
  <c r="J779" i="14" s="1"/>
  <c r="K779" i="14" s="1"/>
  <c r="L780" i="14"/>
  <c r="J780" i="14" s="1"/>
  <c r="K780" i="14" s="1"/>
  <c r="L781" i="14"/>
  <c r="J781" i="14" s="1"/>
  <c r="K781" i="14" s="1"/>
  <c r="L782" i="14"/>
  <c r="J782" i="14" s="1"/>
  <c r="K782" i="14" s="1"/>
  <c r="L783" i="14"/>
  <c r="J783" i="14" s="1"/>
  <c r="K783" i="14" s="1"/>
  <c r="L784" i="14"/>
  <c r="J784" i="14" s="1"/>
  <c r="K784" i="14" s="1"/>
  <c r="L785" i="14"/>
  <c r="J785" i="14" s="1"/>
  <c r="K785" i="14" s="1"/>
  <c r="L292" i="14"/>
  <c r="J292" i="14" s="1"/>
  <c r="K292" i="14" s="1"/>
  <c r="L787" i="14"/>
  <c r="J787" i="14" s="1"/>
  <c r="K787" i="14" s="1"/>
  <c r="L788" i="14"/>
  <c r="J788" i="14" s="1"/>
  <c r="K788" i="14" s="1"/>
  <c r="L789" i="14"/>
  <c r="J789" i="14" s="1"/>
  <c r="K789" i="14" s="1"/>
  <c r="L790" i="14"/>
  <c r="J790" i="14" s="1"/>
  <c r="K790" i="14" s="1"/>
  <c r="L791" i="14"/>
  <c r="J791" i="14" s="1"/>
  <c r="K791" i="14" s="1"/>
  <c r="L756" i="14"/>
  <c r="J756" i="14" s="1"/>
  <c r="K756" i="14" s="1"/>
  <c r="L793" i="14"/>
  <c r="J793" i="14" s="1"/>
  <c r="K793" i="14" s="1"/>
  <c r="L794" i="14"/>
  <c r="J794" i="14" s="1"/>
  <c r="K794" i="14" s="1"/>
  <c r="L795" i="14"/>
  <c r="J795" i="14" s="1"/>
  <c r="K795" i="14" s="1"/>
  <c r="L796" i="14"/>
  <c r="J796" i="14" s="1"/>
  <c r="K796" i="14" s="1"/>
  <c r="L797" i="14"/>
  <c r="J797" i="14" s="1"/>
  <c r="K797" i="14" s="1"/>
  <c r="L798" i="14"/>
  <c r="J798" i="14" s="1"/>
  <c r="K798" i="14" s="1"/>
  <c r="L385" i="14"/>
  <c r="J385" i="14" s="1"/>
  <c r="K385" i="14" s="1"/>
  <c r="L621" i="14"/>
  <c r="J621" i="14" s="1"/>
  <c r="K621" i="14" s="1"/>
  <c r="L801" i="14"/>
  <c r="J801" i="14" s="1"/>
  <c r="K801" i="14" s="1"/>
  <c r="L802" i="14"/>
  <c r="J802" i="14" s="1"/>
  <c r="K802" i="14" s="1"/>
  <c r="L515" i="14"/>
  <c r="J515" i="14" s="1"/>
  <c r="K515" i="14" s="1"/>
  <c r="L804" i="14"/>
  <c r="J804" i="14" s="1"/>
  <c r="K804" i="14" s="1"/>
  <c r="L805" i="14"/>
  <c r="J805" i="14" s="1"/>
  <c r="K805" i="14" s="1"/>
  <c r="L806" i="14"/>
  <c r="J806" i="14" s="1"/>
  <c r="K806" i="14" s="1"/>
  <c r="L807" i="14"/>
  <c r="J807" i="14" s="1"/>
  <c r="K807" i="14" s="1"/>
  <c r="L808" i="14"/>
  <c r="J808" i="14" s="1"/>
  <c r="K808" i="14" s="1"/>
  <c r="L310" i="14"/>
  <c r="J310" i="14" s="1"/>
  <c r="K310" i="14" s="1"/>
  <c r="L810" i="14"/>
  <c r="J810" i="14" s="1"/>
  <c r="K810" i="14" s="1"/>
  <c r="L811" i="14"/>
  <c r="J811" i="14" s="1"/>
  <c r="K811" i="14" s="1"/>
  <c r="L431" i="14"/>
  <c r="J431" i="14" s="1"/>
  <c r="K431" i="14" s="1"/>
  <c r="L813" i="14"/>
  <c r="J813" i="14" s="1"/>
  <c r="K813" i="14" s="1"/>
  <c r="L814" i="14"/>
  <c r="J814" i="14" s="1"/>
  <c r="K81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792" i="14"/>
  <c r="J792" i="14" s="1"/>
  <c r="K792" i="14" s="1"/>
  <c r="L311" i="14"/>
  <c r="J311" i="14" s="1"/>
  <c r="K311" i="14" s="1"/>
  <c r="L312" i="14"/>
  <c r="J312" i="14" s="1"/>
  <c r="K312" i="14" s="1"/>
  <c r="L22" i="14"/>
  <c r="J22" i="14" s="1"/>
  <c r="K22"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770" i="14"/>
  <c r="J770" i="14" s="1"/>
  <c r="K770"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644" i="14"/>
  <c r="J644" i="14" s="1"/>
  <c r="K644"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517" i="14"/>
  <c r="J517" i="14" s="1"/>
  <c r="K517"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773" i="14"/>
  <c r="K58" i="14"/>
  <c r="K59" i="14"/>
  <c r="K60" i="14"/>
  <c r="K61" i="14"/>
  <c r="K62" i="14"/>
  <c r="K63" i="14"/>
  <c r="K64" i="14"/>
  <c r="K65" i="14"/>
  <c r="K66" i="14"/>
  <c r="K57" i="14"/>
  <c r="K68" i="14"/>
  <c r="K69" i="14"/>
  <c r="K70" i="14"/>
  <c r="K391" i="14"/>
  <c r="K72" i="14"/>
  <c r="K73" i="14"/>
  <c r="K74" i="14"/>
  <c r="K75" i="14"/>
  <c r="K76" i="14"/>
  <c r="K77" i="14"/>
  <c r="K78" i="14"/>
  <c r="K79" i="14"/>
  <c r="K80" i="14"/>
  <c r="K81" i="14"/>
  <c r="K82" i="14"/>
  <c r="K83" i="14"/>
  <c r="K84" i="14"/>
  <c r="K85" i="14"/>
  <c r="K86" i="14"/>
  <c r="K87" i="14"/>
  <c r="K88" i="14"/>
  <c r="K89" i="14"/>
  <c r="K90" i="14"/>
  <c r="K91" i="14"/>
  <c r="K92" i="14"/>
  <c r="K525"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448" i="14"/>
  <c r="K778" i="14"/>
  <c r="K253" i="14"/>
  <c r="K254" i="14"/>
  <c r="K12" i="14"/>
  <c r="K256" i="14"/>
  <c r="K257" i="14"/>
  <c r="K258" i="14"/>
  <c r="K259" i="14"/>
  <c r="K260" i="14"/>
  <c r="K438" i="14"/>
  <c r="K262" i="14"/>
  <c r="K263" i="14"/>
  <c r="K654" i="14"/>
  <c r="K265" i="14"/>
  <c r="K266" i="14"/>
  <c r="K267" i="14"/>
  <c r="K268" i="14"/>
  <c r="K269" i="14"/>
  <c r="K335" i="14"/>
  <c r="K271" i="14"/>
  <c r="K272" i="14"/>
  <c r="K273" i="14"/>
  <c r="K763" i="14"/>
  <c r="K275" i="14"/>
  <c r="K622" i="14"/>
  <c r="K277" i="14"/>
  <c r="K278" i="14"/>
  <c r="K452" i="14"/>
  <c r="K332" i="14"/>
  <c r="K333" i="14"/>
  <c r="K334" i="14"/>
  <c r="K440" i="14"/>
  <c r="K336" i="14"/>
  <c r="K672" i="14"/>
  <c r="K338" i="14"/>
  <c r="K339" i="14"/>
  <c r="K340" i="14"/>
  <c r="K464" i="14"/>
  <c r="K342" i="14"/>
  <c r="K555" i="14"/>
  <c r="K344" i="14"/>
  <c r="K345" i="14"/>
  <c r="K473" i="14"/>
  <c r="K347" i="14"/>
  <c r="K348" i="14"/>
  <c r="K349" i="14"/>
  <c r="K350" i="14"/>
  <c r="K351" i="14"/>
  <c r="K352" i="14"/>
  <c r="K353" i="14"/>
  <c r="K354" i="14"/>
  <c r="K355" i="14"/>
  <c r="K356" i="14"/>
  <c r="K357" i="14"/>
  <c r="K358" i="14"/>
  <c r="K359" i="14"/>
  <c r="K360" i="14"/>
  <c r="K361" i="14"/>
  <c r="K362" i="14"/>
  <c r="K363" i="14"/>
  <c r="K364" i="14"/>
  <c r="K365" i="14"/>
  <c r="K482" i="14"/>
  <c r="K367" i="14"/>
  <c r="K368" i="14"/>
  <c r="K369" i="14"/>
  <c r="K370" i="14"/>
  <c r="K371" i="14"/>
  <c r="K372" i="14"/>
  <c r="K373" i="14"/>
  <c r="K408" i="14"/>
  <c r="K409" i="14"/>
  <c r="K410" i="14"/>
  <c r="K411" i="14"/>
  <c r="K412" i="14"/>
  <c r="K413" i="14"/>
  <c r="K414" i="14"/>
  <c r="K680" i="14"/>
  <c r="K416" i="14"/>
  <c r="K417" i="14"/>
  <c r="K418" i="14"/>
  <c r="K419" i="14"/>
  <c r="K420" i="14"/>
  <c r="K421" i="14"/>
  <c r="K422" i="14"/>
  <c r="K423" i="14"/>
  <c r="K424" i="14"/>
  <c r="K341" i="14"/>
  <c r="K426" i="14"/>
  <c r="K427" i="14"/>
  <c r="K428" i="14"/>
  <c r="K429" i="14"/>
  <c r="K430" i="14"/>
  <c r="K467" i="14"/>
  <c r="K432" i="14"/>
  <c r="K433" i="14"/>
  <c r="K434" i="14"/>
  <c r="K435" i="14"/>
  <c r="K436" i="14"/>
  <c r="K437" i="14"/>
  <c r="K531" i="14"/>
  <c r="K439" i="14"/>
  <c r="K685" i="14"/>
  <c r="K441" i="14"/>
  <c r="K442" i="14"/>
  <c r="K443" i="14"/>
  <c r="K444" i="14"/>
  <c r="K445" i="14"/>
  <c r="K446" i="14"/>
  <c r="K447" i="14"/>
  <c r="K343" i="14"/>
  <c r="K449" i="14"/>
  <c r="K450" i="14"/>
  <c r="K451" i="14"/>
  <c r="K561" i="14"/>
  <c r="K453" i="14"/>
  <c r="K454" i="14"/>
  <c r="K455" i="14"/>
  <c r="K456" i="14"/>
  <c r="K457" i="14"/>
  <c r="K458" i="14"/>
  <c r="K459" i="14"/>
  <c r="K460" i="14"/>
  <c r="K461" i="14"/>
  <c r="K462" i="14"/>
  <c r="K463" i="14"/>
  <c r="K313" i="14"/>
  <c r="K465" i="14"/>
  <c r="K466" i="14"/>
  <c r="K540" i="14"/>
  <c r="K468" i="14"/>
  <c r="K469" i="14"/>
  <c r="K470" i="14"/>
  <c r="K471" i="14"/>
  <c r="K472" i="14"/>
  <c r="K698" i="14"/>
  <c r="K474" i="14"/>
  <c r="K475" i="14"/>
  <c r="K476" i="14"/>
  <c r="K477" i="14"/>
  <c r="K478" i="14"/>
  <c r="K479" i="14"/>
  <c r="K480" i="14"/>
  <c r="K481" i="14"/>
  <c r="K573" i="14"/>
  <c r="K483" i="14"/>
  <c r="K346" i="14"/>
  <c r="K485" i="14"/>
  <c r="K486" i="14"/>
  <c r="K487" i="14"/>
  <c r="K488" i="14"/>
  <c r="K489" i="14"/>
  <c r="K490" i="14"/>
  <c r="K491" i="14"/>
  <c r="K492" i="14"/>
  <c r="K493" i="14"/>
  <c r="K494" i="14"/>
  <c r="K495" i="14"/>
  <c r="K496" i="14"/>
  <c r="K497" i="14"/>
  <c r="K498" i="14"/>
  <c r="K499" i="14"/>
  <c r="K546" i="14"/>
  <c r="K501" i="14"/>
  <c r="K502" i="14"/>
  <c r="K503" i="14"/>
  <c r="K504" i="14"/>
  <c r="K505" i="14"/>
  <c r="K506" i="14"/>
  <c r="K507" i="14"/>
  <c r="K508" i="14"/>
  <c r="K270" i="14"/>
  <c r="K71" i="14"/>
  <c r="K511" i="14"/>
  <c r="K512" i="14"/>
  <c r="K513" i="14"/>
  <c r="K514" i="14"/>
  <c r="K713" i="14"/>
  <c r="K516" i="14"/>
  <c r="K579" i="14"/>
  <c r="K518" i="14"/>
  <c r="K519" i="14"/>
  <c r="K520" i="14"/>
  <c r="K521" i="14"/>
  <c r="K522" i="14"/>
  <c r="K523" i="14"/>
  <c r="K524" i="14"/>
  <c r="K366" i="14"/>
  <c r="K526" i="14"/>
  <c r="K527" i="14"/>
  <c r="K528" i="14"/>
  <c r="K529" i="14"/>
  <c r="K530" i="14"/>
  <c r="K331" i="14"/>
  <c r="K532" i="14"/>
  <c r="K533" i="14"/>
  <c r="K534" i="14"/>
  <c r="K535" i="14"/>
  <c r="K536" i="14"/>
  <c r="K537" i="14"/>
  <c r="K538" i="14"/>
  <c r="K539" i="14"/>
  <c r="K551" i="14"/>
  <c r="K541" i="14"/>
  <c r="K542" i="14"/>
  <c r="K543" i="14"/>
  <c r="K544" i="14"/>
  <c r="K545" i="14"/>
  <c r="K93" i="14"/>
  <c r="K547" i="14"/>
  <c r="K548" i="14"/>
  <c r="K549" i="14"/>
  <c r="K550" i="14"/>
  <c r="K274" i="14"/>
  <c r="K552" i="14"/>
  <c r="K553" i="14"/>
  <c r="K554" i="14"/>
  <c r="K581" i="14"/>
  <c r="K556" i="14"/>
  <c r="K557" i="14"/>
  <c r="K715" i="14"/>
  <c r="K559" i="14"/>
  <c r="K560" i="14"/>
  <c r="K383" i="14"/>
  <c r="K562" i="14"/>
  <c r="K563" i="14"/>
  <c r="K564" i="14"/>
  <c r="K565" i="14"/>
  <c r="K566" i="14"/>
  <c r="K567" i="14"/>
  <c r="K568" i="14"/>
  <c r="K569" i="14"/>
  <c r="K570" i="14"/>
  <c r="K571" i="14"/>
  <c r="K572" i="14"/>
  <c r="K404" i="14"/>
  <c r="K574" i="14"/>
  <c r="K575" i="14"/>
  <c r="K576" i="14"/>
  <c r="K577" i="14"/>
  <c r="K578" i="14"/>
  <c r="K800" i="14"/>
  <c r="K580" i="14"/>
  <c r="K276" i="14"/>
  <c r="K582" i="14"/>
  <c r="K583" i="14"/>
  <c r="K584" i="14"/>
  <c r="K585" i="14"/>
  <c r="K251" i="14"/>
  <c r="K587" i="14"/>
  <c r="K588" i="14"/>
  <c r="K586" i="14"/>
  <c r="K590" i="14"/>
  <c r="K384" i="14"/>
  <c r="K592" i="14"/>
  <c r="K593" i="14"/>
  <c r="K594" i="14"/>
  <c r="K720" i="14"/>
  <c r="K596" i="14"/>
  <c r="K597" i="14"/>
  <c r="K598" i="14"/>
  <c r="K599" i="14"/>
  <c r="K600" i="14"/>
  <c r="K601" i="14"/>
  <c r="K602" i="14"/>
  <c r="K603" i="14"/>
  <c r="K604" i="14"/>
  <c r="K605" i="14"/>
  <c r="K606" i="14"/>
  <c r="K625" i="14"/>
  <c r="K732" i="14"/>
  <c r="K734" i="14"/>
  <c r="K735" i="14"/>
  <c r="K736" i="14"/>
  <c r="K737" i="14"/>
  <c r="K291" i="14"/>
  <c r="K739" i="14"/>
  <c r="K740" i="14"/>
  <c r="K741" i="14"/>
  <c r="K742" i="14"/>
  <c r="K743" i="14"/>
  <c r="K744" i="14"/>
  <c r="K745" i="14"/>
  <c r="K746" i="14"/>
  <c r="K747" i="14"/>
  <c r="K748" i="14"/>
  <c r="K749" i="14"/>
  <c r="K615" i="14"/>
  <c r="K751" i="14"/>
  <c r="K752" i="14"/>
  <c r="K753" i="14"/>
  <c r="K754" i="14"/>
  <c r="K755" i="14"/>
  <c r="K261" i="14"/>
  <c r="K757" i="14"/>
  <c r="K758" i="14"/>
  <c r="K759" i="14"/>
  <c r="K760" i="14"/>
  <c r="K761" i="14"/>
  <c r="K762" i="14"/>
  <c r="K750" i="14"/>
  <c r="K764" i="14"/>
  <c r="K765" i="14"/>
  <c r="K300" i="14"/>
  <c r="K767" i="14"/>
  <c r="K768" i="14"/>
  <c r="K769" i="14"/>
  <c r="K510" i="14"/>
  <c r="K771" i="14"/>
  <c r="K772" i="14"/>
  <c r="K425"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255" i="14"/>
  <c r="J255" i="14" s="1"/>
  <c r="K255" i="14" s="1"/>
  <c r="L714" i="14"/>
  <c r="J714" i="14" s="1"/>
  <c r="K714" i="14" s="1"/>
  <c r="L610" i="14"/>
  <c r="J610" i="14" s="1"/>
  <c r="K610" i="14" s="1"/>
  <c r="L716" i="14"/>
  <c r="J716" i="14" s="1"/>
  <c r="K716" i="14" s="1"/>
  <c r="L717" i="14"/>
  <c r="J717" i="14" s="1"/>
  <c r="K717" i="14" s="1"/>
  <c r="L718" i="14"/>
  <c r="J718" i="14" s="1"/>
  <c r="K718" i="14" s="1"/>
  <c r="L719" i="14"/>
  <c r="J719" i="14" s="1"/>
  <c r="K719" i="14" s="1"/>
  <c r="L738" i="14"/>
  <c r="J738" i="14" s="1"/>
  <c r="K738"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295" i="14"/>
  <c r="J295" i="14" s="1"/>
  <c r="K295" i="14" s="1"/>
  <c r="L729" i="14"/>
  <c r="J729" i="14" s="1"/>
  <c r="K729" i="14" s="1"/>
  <c r="L730" i="14"/>
  <c r="J730" i="14" s="1"/>
  <c r="K730" i="14" s="1"/>
  <c r="L731" i="14"/>
  <c r="J731" i="14" s="1"/>
  <c r="K731" i="14" s="1"/>
  <c r="L509" i="14"/>
  <c r="J509" i="14" s="1"/>
  <c r="K509" i="14" s="1"/>
  <c r="L415" i="14"/>
  <c r="J415" i="14" s="1"/>
  <c r="K415" i="14" s="1"/>
  <c r="L699" i="14"/>
  <c r="J699" i="14" s="1"/>
  <c r="K699" i="14" s="1"/>
  <c r="L674" i="14"/>
  <c r="J674" i="14" s="1"/>
  <c r="K674" i="14" s="1"/>
  <c r="L675" i="14"/>
  <c r="J675" i="14" s="1"/>
  <c r="K675" i="14" s="1"/>
  <c r="L676" i="14"/>
  <c r="J676" i="14" s="1"/>
  <c r="K676" i="14" s="1"/>
  <c r="L677" i="14"/>
  <c r="J677" i="14" s="1"/>
  <c r="K677" i="14" s="1"/>
  <c r="L809" i="14"/>
  <c r="J809" i="14" s="1"/>
  <c r="K809" i="14" s="1"/>
  <c r="L679" i="14"/>
  <c r="J679" i="14" s="1"/>
  <c r="K679" i="14" s="1"/>
  <c r="L733" i="14"/>
  <c r="J733" i="14" s="1"/>
  <c r="K733" i="14" s="1"/>
  <c r="L681" i="14"/>
  <c r="J681" i="14" s="1"/>
  <c r="K681" i="14" s="1"/>
  <c r="L682" i="14"/>
  <c r="J682" i="14" s="1"/>
  <c r="K682" i="14" s="1"/>
  <c r="L683" i="14"/>
  <c r="J683" i="14" s="1"/>
  <c r="K683" i="14" s="1"/>
  <c r="L684" i="14"/>
  <c r="J684" i="14" s="1"/>
  <c r="K684" i="14" s="1"/>
  <c r="L595" i="14"/>
  <c r="J595" i="14" s="1"/>
  <c r="K59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500" i="14"/>
  <c r="J500" i="14" s="1"/>
  <c r="K500" i="14" s="1"/>
  <c r="L673" i="14"/>
  <c r="J673" i="14" s="1"/>
  <c r="K673" i="14" s="1"/>
  <c r="L642" i="14"/>
  <c r="J642" i="14" s="1"/>
  <c r="K642" i="14" s="1"/>
  <c r="L643" i="14"/>
  <c r="J643" i="14" s="1"/>
  <c r="K643" i="14" s="1"/>
  <c r="L732"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591" i="14"/>
  <c r="J591" i="14" s="1"/>
  <c r="K591"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484" i="14"/>
  <c r="J484" i="14" s="1"/>
  <c r="K484" i="14" s="1"/>
  <c r="L641" i="14"/>
  <c r="J641" i="14" s="1"/>
  <c r="K641" i="14" s="1"/>
  <c r="L608" i="14"/>
  <c r="J608" i="14" s="1"/>
  <c r="K608" i="14" s="1"/>
  <c r="L609" i="14"/>
  <c r="J609" i="14" s="1"/>
  <c r="K609" i="14" s="1"/>
  <c r="L803" i="14"/>
  <c r="J803" i="14" s="1"/>
  <c r="K803" i="14" s="1"/>
  <c r="L611" i="14"/>
  <c r="J611" i="14" s="1"/>
  <c r="K611" i="14" s="1"/>
  <c r="L612" i="14"/>
  <c r="J612" i="14" s="1"/>
  <c r="K612" i="14" s="1"/>
  <c r="L613" i="14"/>
  <c r="J613" i="14" s="1"/>
  <c r="K613" i="14" s="1"/>
  <c r="L614" i="14"/>
  <c r="J614" i="14" s="1"/>
  <c r="K614" i="14" s="1"/>
  <c r="L252" i="14"/>
  <c r="J252" i="14" s="1"/>
  <c r="K252" i="14" s="1"/>
  <c r="L616" i="14"/>
  <c r="J616" i="14" s="1"/>
  <c r="K616" i="14" s="1"/>
  <c r="L617" i="14"/>
  <c r="J617" i="14" s="1"/>
  <c r="K617" i="14" s="1"/>
  <c r="L618" i="14"/>
  <c r="J618" i="14" s="1"/>
  <c r="K618" i="14" s="1"/>
  <c r="L619" i="14"/>
  <c r="J619" i="14" s="1"/>
  <c r="K619" i="14" s="1"/>
  <c r="L620" i="14"/>
  <c r="J620" i="14" s="1"/>
  <c r="K620" i="14" s="1"/>
  <c r="L283" i="14"/>
  <c r="J283" i="14" s="1"/>
  <c r="K283" i="14" s="1"/>
  <c r="L728" i="14"/>
  <c r="J728" i="14" s="1"/>
  <c r="K728"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589" i="14"/>
  <c r="J589" i="14" s="1"/>
  <c r="K589"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680" i="14"/>
  <c r="L416" i="14"/>
  <c r="L417" i="14"/>
  <c r="L418" i="14"/>
  <c r="L419" i="14"/>
  <c r="L420" i="14"/>
  <c r="L421" i="14"/>
  <c r="L422" i="14"/>
  <c r="L423" i="14"/>
  <c r="L424" i="14"/>
  <c r="L341" i="14"/>
  <c r="L426" i="14"/>
  <c r="L427" i="14"/>
  <c r="L428" i="14"/>
  <c r="L429" i="14"/>
  <c r="L430" i="14"/>
  <c r="L467" i="14"/>
  <c r="L432" i="14"/>
  <c r="L433" i="14"/>
  <c r="L434" i="14"/>
  <c r="L435" i="14"/>
  <c r="L436" i="14"/>
  <c r="L437" i="14"/>
  <c r="L531" i="14"/>
  <c r="L408" i="14"/>
  <c r="J375" i="14" l="1"/>
  <c r="K375" i="14" s="1"/>
  <c r="J376" i="14"/>
  <c r="K376" i="14" s="1"/>
  <c r="J377" i="14"/>
  <c r="K377" i="14" s="1"/>
  <c r="J378" i="14"/>
  <c r="K378" i="14" s="1"/>
  <c r="J379" i="14"/>
  <c r="K379" i="14" s="1"/>
  <c r="J380" i="14"/>
  <c r="K380" i="14" s="1"/>
  <c r="J381" i="14"/>
  <c r="K381" i="14" s="1"/>
  <c r="J382" i="14"/>
  <c r="K382" i="14" s="1"/>
  <c r="J67" i="14"/>
  <c r="K67" i="14" s="1"/>
  <c r="J264" i="14"/>
  <c r="K264" i="14" s="1"/>
  <c r="J799" i="14"/>
  <c r="K799" i="14" s="1"/>
  <c r="J386" i="14"/>
  <c r="K386" i="14" s="1"/>
  <c r="J387" i="14"/>
  <c r="K387" i="14" s="1"/>
  <c r="J388" i="14"/>
  <c r="K388" i="14" s="1"/>
  <c r="J389" i="14"/>
  <c r="K389" i="14" s="1"/>
  <c r="J390" i="14"/>
  <c r="K390" i="14" s="1"/>
  <c r="J678" i="14"/>
  <c r="K678"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337" i="14"/>
  <c r="K337" i="14" s="1"/>
  <c r="J405" i="14"/>
  <c r="K405" i="14" s="1"/>
  <c r="J406" i="14"/>
  <c r="K406" i="14" s="1"/>
  <c r="J407" i="14"/>
  <c r="K407" i="14" s="1"/>
  <c r="J374" i="14"/>
  <c r="K374" i="14" s="1"/>
  <c r="J280" i="14"/>
  <c r="K280" i="14" s="1"/>
  <c r="J281" i="14"/>
  <c r="K281" i="14" s="1"/>
  <c r="J282" i="14"/>
  <c r="K282" i="14" s="1"/>
  <c r="J786" i="14"/>
  <c r="K786" i="14" s="1"/>
  <c r="J284" i="14"/>
  <c r="K284" i="14" s="1"/>
  <c r="J285" i="14"/>
  <c r="K285" i="14" s="1"/>
  <c r="J286" i="14"/>
  <c r="K286" i="14" s="1"/>
  <c r="J287" i="14"/>
  <c r="K287" i="14" s="1"/>
  <c r="J288" i="14"/>
  <c r="K288" i="14" s="1"/>
  <c r="J289" i="14"/>
  <c r="K289" i="14" s="1"/>
  <c r="J290" i="14"/>
  <c r="K290" i="14" s="1"/>
  <c r="J766" i="14"/>
  <c r="K766" i="14" s="1"/>
  <c r="J34" i="14"/>
  <c r="K34" i="14" s="1"/>
  <c r="J293" i="14"/>
  <c r="K293" i="14" s="1"/>
  <c r="J294" i="14"/>
  <c r="K294" i="14" s="1"/>
  <c r="J632" i="14"/>
  <c r="K632" i="14" s="1"/>
  <c r="J296" i="14"/>
  <c r="K296" i="14" s="1"/>
  <c r="J297" i="14"/>
  <c r="K297" i="14" s="1"/>
  <c r="J298" i="14"/>
  <c r="K298" i="14" s="1"/>
  <c r="J299" i="14"/>
  <c r="K299" i="14" s="1"/>
  <c r="J558" i="14"/>
  <c r="K558"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<sst xmlns="http://schemas.openxmlformats.org/spreadsheetml/2006/main" count="115646" uniqueCount="8287">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</sst>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mm:ss.000"/>
    <numFmt numFmtId="166" formatCode="m:ss.000"/>
  </numFmts>
  <fonts count="7"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s>
  <fills count="18">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
      <patternFill patternType="solid">
        <fgColor theme="0"/>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39">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164" fontId="0" fillId="16" borderId="4" xfId="0" applyNumberFormat="1" applyFill="1" applyBorder="1"/>
    <xf numFmtId="164" fontId="0" fillId="2" borderId="3" xfId="0" applyNumberFormat="1" applyFill="1" applyBorder="1"/>
    <xf numFmtId="2" fontId="3" fillId="0" borderId="0" xfId="0" applyNumberFormat="1" applyFont="1"/>
    <xf numFmtId="0" fontId="0" fillId="5" borderId="2" xfId="0" applyFill="1" applyBorder="1"/>
    <xf numFmtId="45" fontId="0" fillId="0" borderId="0" xfId="0" applyNumberFormat="1"/>
    <xf numFmtId="49" fontId="6" fillId="17" borderId="12" xfId="0" applyNumberFormat="1" applyFont="1" applyFill="1" applyBorder="1" applyAlignment="1">
      <alignment horizontal="right" vertical="center"/>
    </xf>
    <xf numFmtId="49" fontId="6" fillId="4" borderId="12" xfId="0" applyNumberFormat="1" applyFont="1" applyFill="1" applyBorder="1" applyAlignment="1">
      <alignment horizontal="right" vertical="center"/>
    </xf>
    <xf numFmtId="0" fontId="0" fillId="17" borderId="12" xfId="0" applyFont="1" applyFill="1" applyBorder="1" applyAlignment="1">
      <alignment horizontal="right"/>
    </xf>
    <xf numFmtId="0" fontId="0" fillId="4" borderId="12" xfId="0" applyFont="1" applyFill="1" applyBorder="1" applyAlignment="1">
      <alignment horizontal="right"/>
    </xf>
    <xf numFmtId="0" fontId="0" fillId="0" borderId="12" xfId="0" applyBorder="1" applyAlignment="1">
      <alignment horizontal="right"/>
    </xf>
  </cellXfs>
  <cellStyles count="1">
    <cellStyle name="Normal" xfId="0" builtinId="0"/>
  </cellStyles>
  <dxfs count="35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fieldPosition="0">
        <references count="1">
          <reference field="8" count="0"/>
        </references>
      </pivotArea>
    </format>
    <format dxfId="13">
      <pivotArea grandRow="1" outline="0" collapsedLevelsAreSubtotals="1" fieldPosition="0"/>
    </format>
    <format dxfId="12">
      <pivotArea dataOnly="0" labelOnly="1" grandRow="1" outline="0" fieldPosition="0"/>
    </format>
    <format dxfId="11">
      <pivotArea field="8" type="button" dataOnly="0" labelOnly="1" outline="0" axis="axisRow" fieldPosition="0"/>
    </format>
    <format dxfId="10">
      <pivotArea dataOnly="0" labelOnly="1" outline="0" fieldPosition="0">
        <references count="1">
          <reference field="4294967294" count="8">
            <x v="0"/>
            <x v="1"/>
            <x v="2"/>
            <x v="3"/>
            <x v="4"/>
            <x v="5"/>
            <x v="6"/>
            <x v="7"/>
          </reference>
        </references>
      </pivotArea>
    </format>
    <format dxfId="9">
      <pivotArea collapsedLevelsAreSubtotals="1" fieldPosition="0">
        <references count="1">
          <reference field="8" count="0"/>
        </references>
      </pivotArea>
    </format>
    <format dxfId="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1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5"/>
  <sheetViews>
    <sheetView zoomScaleNormal="100" workbookViewId="0">
      <pane ySplit="1" topLeftCell="A121" activePane="bottomLeft" state="frozen"/>
      <selection activeCell="K55" sqref="K55"/>
      <selection pane="bottomLeft" activeCell="E145" sqref="E14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 t="shared" ref="J2:J11" si="0">L2-I2</f>
        <v>4.7860420461585109</v>
      </c>
      <c r="K2" s="39">
        <f t="shared" ref="K2:K11" si="1">J2-I2</f>
        <v>8.2042046158511184E-2</v>
      </c>
      <c r="L2" s="39">
        <f t="shared" ref="L2:L11" si="2">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x14ac:dyDescent="0.35">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x14ac:dyDescent="0.35">
      <c r="A12" s="4" t="s">
        <v>181</v>
      </c>
      <c r="B12" s="4">
        <v>2021</v>
      </c>
      <c r="C12" s="5">
        <v>44492</v>
      </c>
      <c r="D12" s="4" t="s">
        <v>19</v>
      </c>
      <c r="E12" t="s">
        <v>96</v>
      </c>
      <c r="F12" s="4" t="s">
        <v>28</v>
      </c>
      <c r="G12" s="11">
        <f>(C12-VLOOKUP(E12,Riders!$A$2:$E$7778,4,FALSE))/365</f>
        <v>29.745205479452054</v>
      </c>
      <c r="H12" s="4">
        <v>7</v>
      </c>
      <c r="I12" s="3">
        <v>4.7969999999999997</v>
      </c>
      <c r="J12" s="20">
        <v>4.8890117846476722</v>
      </c>
      <c r="K12" s="43">
        <f t="shared" ref="K12:K44" si="3">J12-I12</f>
        <v>9.2011784647672457E-2</v>
      </c>
      <c r="L12" s="20">
        <v>9.6860117846476719</v>
      </c>
      <c r="M12" s="3">
        <v>74.334000000000003</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 t="shared" ref="J13:J44" si="4">L13-I13</f>
        <v>5.0060489527856733</v>
      </c>
      <c r="K13" s="39">
        <f t="shared" si="3"/>
        <v>7.8048952785673364E-2</v>
      </c>
      <c r="L13" s="39">
        <f t="shared" ref="L13:L21" si="5">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 t="shared" si="4"/>
        <v>4.9780188209244391</v>
      </c>
      <c r="K14" s="39">
        <f t="shared" si="3"/>
        <v>-7.9811790755606182E-3</v>
      </c>
      <c r="L14" s="39">
        <f t="shared" si="5"/>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 t="shared" si="4"/>
        <v>5.0280298172446756</v>
      </c>
      <c r="K15" s="39">
        <f t="shared" si="3"/>
        <v>8.0029817244675172E-2</v>
      </c>
      <c r="L15" s="39">
        <f t="shared" si="5"/>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 t="shared" si="4"/>
        <v>5.0429974780367486</v>
      </c>
      <c r="K16" s="39">
        <f t="shared" si="3"/>
        <v>0.10899747803674842</v>
      </c>
      <c r="L16" s="39">
        <f t="shared" si="5"/>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 t="shared" si="4"/>
        <v>5.0789333629005426</v>
      </c>
      <c r="K17" s="39">
        <f t="shared" si="3"/>
        <v>0.17893336290054229</v>
      </c>
      <c r="L17" s="39">
        <f t="shared" si="5"/>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 t="shared" si="4"/>
        <v>5.0589803649483098</v>
      </c>
      <c r="K18" s="39">
        <f t="shared" si="3"/>
        <v>0.12698036494830944</v>
      </c>
      <c r="L18" s="39">
        <f t="shared" si="5"/>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 t="shared" si="4"/>
        <v>5.0349453778012272</v>
      </c>
      <c r="K19" s="39">
        <f t="shared" si="3"/>
        <v>7.2945377801227451E-2</v>
      </c>
      <c r="L19" s="39">
        <f t="shared" si="5"/>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 t="shared" si="4"/>
        <v>5.0659460934454525</v>
      </c>
      <c r="K20" s="39">
        <f t="shared" si="3"/>
        <v>0.10794609344545236</v>
      </c>
      <c r="L20" s="39">
        <f t="shared" si="5"/>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 t="shared" si="4"/>
        <v>5.0609948188693439</v>
      </c>
      <c r="K21" s="39">
        <f t="shared" si="3"/>
        <v>9.3994818869344243E-2</v>
      </c>
      <c r="L21" s="39">
        <f t="shared" si="5"/>
        <v>10.027994818869344</v>
      </c>
      <c r="M21" s="1">
        <v>71.799000000000007</v>
      </c>
    </row>
    <row r="22" spans="1:13" x14ac:dyDescent="0.35">
      <c r="A22" s="1" t="s">
        <v>1193</v>
      </c>
      <c r="B22" s="1">
        <v>2021</v>
      </c>
      <c r="C22" s="88">
        <v>44412</v>
      </c>
      <c r="D22" s="1" t="s">
        <v>190</v>
      </c>
      <c r="E22" t="s">
        <v>96</v>
      </c>
      <c r="F22" s="3" t="s">
        <v>28</v>
      </c>
      <c r="G22" s="11">
        <f>(C22-VLOOKUP(E22,Riders!$A$2:$E$7778,4,FALSE))/365</f>
        <v>29.526027397260275</v>
      </c>
      <c r="H22" s="1">
        <v>13</v>
      </c>
      <c r="I22" s="3">
        <v>4.7539999999999996</v>
      </c>
      <c r="J22" s="20">
        <f t="shared" si="4"/>
        <v>4.8389651588834859</v>
      </c>
      <c r="K22" s="43">
        <f t="shared" si="3"/>
        <v>8.4965158883486325E-2</v>
      </c>
      <c r="L22" s="20">
        <f>3.6*200/M22</f>
        <v>9.5929651588834854</v>
      </c>
      <c r="M22" s="3">
        <v>75.055000000000007</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 t="shared" si="4"/>
        <v>5.0410578050823789</v>
      </c>
      <c r="K23" s="39">
        <f t="shared" si="3"/>
        <v>2.9057805082379318E-2</v>
      </c>
      <c r="L23" s="39">
        <f t="shared" ref="L23:L33" si="6">200*3.6/M23</f>
        <v>10.053057805082378</v>
      </c>
      <c r="M23" s="1">
        <v>71.62</v>
      </c>
    </row>
    <row r="24" spans="1:13" x14ac:dyDescent="0.35">
      <c r="A24" s="1" t="s">
        <v>1164</v>
      </c>
      <c r="B24" s="1">
        <v>2023</v>
      </c>
      <c r="C24" s="2">
        <v>45002</v>
      </c>
      <c r="D24" s="1" t="s">
        <v>65</v>
      </c>
      <c r="E24" s="42" t="s">
        <v>39</v>
      </c>
      <c r="F24" s="1" t="s">
        <v>28</v>
      </c>
      <c r="G24" s="11">
        <f>(C24-VLOOKUP(E24,Riders!$A$2:$E$7778,4,FALSE))/365</f>
        <v>27.169863013698631</v>
      </c>
      <c r="H24" s="1">
        <v>23</v>
      </c>
      <c r="I24" s="1">
        <v>5.0229999999999997</v>
      </c>
      <c r="J24" s="39">
        <f t="shared" si="4"/>
        <v>5.0620223411258802</v>
      </c>
      <c r="K24" s="39">
        <f t="shared" si="3"/>
        <v>3.9022341125880544E-2</v>
      </c>
      <c r="L24" s="39">
        <f t="shared" si="6"/>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 t="shared" si="4"/>
        <v>5.1109879552018036</v>
      </c>
      <c r="K25" s="39">
        <f t="shared" si="3"/>
        <v>7.8987955201803572E-2</v>
      </c>
      <c r="L25" s="39">
        <f t="shared" si="6"/>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 t="shared" si="4"/>
        <v>5.1449904308243033</v>
      </c>
      <c r="K26" s="39">
        <f t="shared" si="3"/>
        <v>0.14299043082430352</v>
      </c>
      <c r="L26" s="39">
        <f t="shared" si="6"/>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 t="shared" si="4"/>
        <v>5.1630319712047434</v>
      </c>
      <c r="K27" s="39">
        <f t="shared" si="3"/>
        <v>0.16303197120474344</v>
      </c>
      <c r="L27" s="39">
        <f t="shared" si="6"/>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 t="shared" si="4"/>
        <v>5.099952658206381</v>
      </c>
      <c r="K28" s="39">
        <f t="shared" si="3"/>
        <v>2.4952658206380818E-2</v>
      </c>
      <c r="L28" s="39">
        <f t="shared" si="6"/>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 t="shared" si="4"/>
        <v>5.1169526582063813</v>
      </c>
      <c r="K29" s="39">
        <f t="shared" si="3"/>
        <v>5.8952658206381514E-2</v>
      </c>
      <c r="L29" s="39">
        <f t="shared" si="6"/>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 t="shared" si="4"/>
        <v>5.1390698812614373</v>
      </c>
      <c r="K30" s="39">
        <f t="shared" si="3"/>
        <v>6.4069881261437089E-2</v>
      </c>
      <c r="L30" s="39">
        <f t="shared" si="6"/>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 t="shared" si="4"/>
        <v>5.1929780374429626</v>
      </c>
      <c r="K31" s="39">
        <f t="shared" si="3"/>
        <v>0.15097803744296279</v>
      </c>
      <c r="L31" s="39">
        <f t="shared" si="6"/>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 t="shared" si="4"/>
        <v>5.1880407796870998</v>
      </c>
      <c r="K32" s="39">
        <f t="shared" si="3"/>
        <v>0.11704077968710003</v>
      </c>
      <c r="L32" s="39">
        <f t="shared" si="6"/>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 t="shared" si="4"/>
        <v>5.2070521988609606</v>
      </c>
      <c r="K33" s="39">
        <f t="shared" si="3"/>
        <v>0.13705219886096032</v>
      </c>
      <c r="L33" s="39">
        <f t="shared" si="6"/>
        <v>10.277052198860961</v>
      </c>
      <c r="M33" s="1">
        <v>70.058999999999997</v>
      </c>
    </row>
    <row r="34" spans="1:13" x14ac:dyDescent="0.35">
      <c r="A34" s="1" t="s">
        <v>138</v>
      </c>
      <c r="B34" s="1">
        <v>2021</v>
      </c>
      <c r="C34" s="2">
        <v>44451</v>
      </c>
      <c r="D34" s="1" t="s">
        <v>65</v>
      </c>
      <c r="E34" t="s">
        <v>1242</v>
      </c>
      <c r="F34" s="1" t="s">
        <v>41</v>
      </c>
      <c r="G34" s="11">
        <f>(C34-VLOOKUP(E34,Riders!$A$2:$E$7778,4,FALSE))/365</f>
        <v>23.115068493150684</v>
      </c>
      <c r="H34" s="1">
        <v>14</v>
      </c>
      <c r="I34" s="3">
        <v>5.0750000000000002</v>
      </c>
      <c r="J34" s="20">
        <f t="shared" si="4"/>
        <v>5.1729432947137708</v>
      </c>
      <c r="K34" s="43">
        <f t="shared" si="3"/>
        <v>9.7943294713770612E-2</v>
      </c>
      <c r="L34" s="20">
        <v>10.247943294713771</v>
      </c>
      <c r="M34" s="3">
        <v>70.257999999999996</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 t="shared" si="4"/>
        <v>5.1829500064424678</v>
      </c>
      <c r="K35" s="39">
        <f t="shared" si="3"/>
        <v>5.7950006442467838E-2</v>
      </c>
      <c r="L35" s="39">
        <f t="shared" ref="L35:L53" si="7">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 t="shared" si="4"/>
        <v>5.2250300111789487</v>
      </c>
      <c r="K36" s="39">
        <f t="shared" si="3"/>
        <v>0.13103001117894841</v>
      </c>
      <c r="L36" s="39">
        <f t="shared" si="7"/>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 t="shared" si="4"/>
        <v>5.2160575555076534</v>
      </c>
      <c r="K37" s="39">
        <f t="shared" si="3"/>
        <v>8.5057555507653149E-2</v>
      </c>
      <c r="L37" s="107">
        <f t="shared" si="7"/>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 t="shared" si="4"/>
        <v>5.2520663556246756</v>
      </c>
      <c r="K38" s="39">
        <f t="shared" si="3"/>
        <v>0.13606635562467595</v>
      </c>
      <c r="L38" s="107">
        <f t="shared" si="7"/>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 t="shared" si="4"/>
        <v>5.2400169883277474</v>
      </c>
      <c r="K39" s="39">
        <f t="shared" si="3"/>
        <v>7.9016988327747839E-2</v>
      </c>
      <c r="L39" s="107">
        <f t="shared" si="7"/>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 t="shared" si="4"/>
        <v>5.2900187089113482</v>
      </c>
      <c r="K40" s="39">
        <f t="shared" si="3"/>
        <v>0.15401870891134806</v>
      </c>
      <c r="L40" s="107">
        <f t="shared" si="7"/>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 t="shared" si="4"/>
        <v>5.2759269205115569</v>
      </c>
      <c r="K41" s="39">
        <f t="shared" si="3"/>
        <v>0.11192692051155717</v>
      </c>
      <c r="L41" s="107">
        <f t="shared" si="7"/>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 t="shared" si="4"/>
        <v>5.2730109404739425</v>
      </c>
      <c r="K42" s="39">
        <f t="shared" si="3"/>
        <v>8.5010940473942753E-2</v>
      </c>
      <c r="L42" s="107">
        <f t="shared" si="7"/>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 t="shared" si="4"/>
        <v>5.3150520519208078</v>
      </c>
      <c r="K43" s="39">
        <f t="shared" si="3"/>
        <v>0.14105205192080739</v>
      </c>
      <c r="L43" s="107">
        <f t="shared" si="7"/>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 t="shared" si="4"/>
        <v>5.2979938464230516</v>
      </c>
      <c r="K44" s="39">
        <f t="shared" si="3"/>
        <v>9.6993846423051977E-2</v>
      </c>
      <c r="L44" s="107">
        <f t="shared" si="7"/>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 t="shared" si="7"/>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 t="shared" ref="J46:J53" si="8">L46-I46</f>
        <v>5.3119408872761342</v>
      </c>
      <c r="K46" s="39">
        <f t="shared" ref="K46:K109" si="9">J46-I46</f>
        <v>8.8940887276134362E-2</v>
      </c>
      <c r="L46" s="107">
        <f t="shared" si="7"/>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 t="shared" si="8"/>
        <v>5.3420317040951124</v>
      </c>
      <c r="K47" s="39">
        <f t="shared" si="9"/>
        <v>0.11603170409511243</v>
      </c>
      <c r="L47" s="107">
        <f t="shared" si="7"/>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 t="shared" si="8"/>
        <v>5.3800388043893967</v>
      </c>
      <c r="K48" s="39">
        <f t="shared" si="9"/>
        <v>0.16903880438939645</v>
      </c>
      <c r="L48" s="107">
        <f t="shared" si="7"/>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 t="shared" si="8"/>
        <v>5.3779287178050694</v>
      </c>
      <c r="K49" s="39">
        <f t="shared" si="9"/>
        <v>0.14092871780506933</v>
      </c>
      <c r="L49" s="107">
        <f t="shared" si="7"/>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 t="shared" si="8"/>
        <v>5.4929739628381391</v>
      </c>
      <c r="K50" s="39">
        <f t="shared" si="9"/>
        <v>0.24897396283813933</v>
      </c>
      <c r="L50" s="107">
        <f t="shared" si="7"/>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 t="shared" si="8"/>
        <v>5.6399625270981719</v>
      </c>
      <c r="K51" s="39">
        <f t="shared" si="9"/>
        <v>0.13096252709817158</v>
      </c>
      <c r="L51" s="107">
        <f t="shared" si="7"/>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 t="shared" si="8"/>
        <v>5.7390179657660196</v>
      </c>
      <c r="K52" s="39">
        <f t="shared" si="9"/>
        <v>0.16101796576601934</v>
      </c>
      <c r="L52" s="107">
        <f t="shared" si="7"/>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 t="shared" si="8"/>
        <v>5.8809421450466202</v>
      </c>
      <c r="K53" s="39">
        <f t="shared" si="9"/>
        <v>0.20694214504661979</v>
      </c>
      <c r="L53" s="107">
        <f t="shared" si="7"/>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 t="shared" si="9"/>
        <v>4.1020464558513936E-2</v>
      </c>
      <c r="L54" s="89">
        <v>9.3850204645585134</v>
      </c>
      <c r="M54" s="44">
        <v>76.718000000000004</v>
      </c>
    </row>
    <row r="55" spans="1:13" x14ac:dyDescent="0.35">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 t="shared" si="9"/>
        <v>1.4043821602310658E-2</v>
      </c>
      <c r="L55" s="89">
        <v>9.4920438216023104</v>
      </c>
      <c r="M55" s="44">
        <v>75.852999999999994</v>
      </c>
    </row>
    <row r="56" spans="1:13" x14ac:dyDescent="0.35">
      <c r="A56" s="4" t="s">
        <v>1100</v>
      </c>
      <c r="B56" s="4">
        <v>2023</v>
      </c>
      <c r="C56" s="5">
        <v>44983</v>
      </c>
      <c r="D56" s="4" t="s">
        <v>65</v>
      </c>
      <c r="E56" s="4" t="s">
        <v>21</v>
      </c>
      <c r="F56" s="4" t="s">
        <v>22</v>
      </c>
      <c r="G56" s="11">
        <f>(C56-VLOOKUP(E56,Riders!$A$2:$E$7778,4,FALSE))/365</f>
        <v>29.969863013698632</v>
      </c>
      <c r="H56" s="4">
        <v>3</v>
      </c>
      <c r="I56" s="44">
        <v>4.782</v>
      </c>
      <c r="J56" s="89">
        <v>4.7869964514971493</v>
      </c>
      <c r="K56" s="43">
        <f t="shared" si="9"/>
        <v>4.9964514971492235E-3</v>
      </c>
      <c r="L56" s="89">
        <v>9.5689964514971493</v>
      </c>
      <c r="M56" s="44">
        <v>75.242999999999995</v>
      </c>
    </row>
    <row r="57" spans="1:13" x14ac:dyDescent="0.35">
      <c r="A57" s="4" t="s">
        <v>1100</v>
      </c>
      <c r="B57" s="4">
        <v>2023</v>
      </c>
      <c r="C57" s="5">
        <v>44983</v>
      </c>
      <c r="D57" s="4" t="s">
        <v>65</v>
      </c>
      <c r="E57" t="s">
        <v>96</v>
      </c>
      <c r="F57" s="4" t="s">
        <v>28</v>
      </c>
      <c r="G57" s="11">
        <f>(C57-VLOOKUP(E57,Riders!$A$2:$E$7778,4,FALSE))/365</f>
        <v>31.090410958904108</v>
      </c>
      <c r="H57" s="4">
        <v>14</v>
      </c>
      <c r="I57" s="44">
        <v>4.8520000000000003</v>
      </c>
      <c r="J57" s="89">
        <v>4.8860202063919278</v>
      </c>
      <c r="K57" s="43">
        <f t="shared" si="9"/>
        <v>3.4020206391927488E-2</v>
      </c>
      <c r="L57" s="89">
        <v>9.7380202063919281</v>
      </c>
      <c r="M57" s="44">
        <v>73.936999999999998</v>
      </c>
    </row>
    <row r="58" spans="1:13" x14ac:dyDescent="0.35">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9"/>
        <v>9.2976109215017644E-2</v>
      </c>
      <c r="L58" s="89">
        <v>9.5989761092150179</v>
      </c>
      <c r="M58" s="44">
        <v>75.007999999999996</v>
      </c>
    </row>
    <row r="59" spans="1:13" x14ac:dyDescent="0.35">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9"/>
        <v>9.0047099030783784E-2</v>
      </c>
      <c r="L59" s="89">
        <v>9.612047099030784</v>
      </c>
      <c r="M59" s="44">
        <v>74.906000000000006</v>
      </c>
    </row>
    <row r="60" spans="1:13" x14ac:dyDescent="0.35">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9"/>
        <v>8.1009111221119312E-2</v>
      </c>
      <c r="L60" s="89">
        <v>9.6330091112211189</v>
      </c>
      <c r="M60" s="44">
        <v>74.742999999999995</v>
      </c>
    </row>
    <row r="61" spans="1:13" x14ac:dyDescent="0.35">
      <c r="A61" s="4" t="s">
        <v>1100</v>
      </c>
      <c r="B61" s="4">
        <v>2023</v>
      </c>
      <c r="C61" s="5">
        <v>44983</v>
      </c>
      <c r="D61" s="4" t="s">
        <v>65</v>
      </c>
      <c r="E61" s="4" t="s">
        <v>142</v>
      </c>
      <c r="F61" s="4" t="s">
        <v>94</v>
      </c>
      <c r="G61" s="11">
        <f>(C61-VLOOKUP(E61,Riders!$A$2:$E$7778,4,FALSE))/365</f>
        <v>27.904109589041095</v>
      </c>
      <c r="H61" s="4">
        <v>8</v>
      </c>
      <c r="I61" s="44">
        <v>4.782</v>
      </c>
      <c r="J61" s="89">
        <v>4.8640437823209464</v>
      </c>
      <c r="K61" s="43">
        <f t="shared" si="9"/>
        <v>8.2043782320946335E-2</v>
      </c>
      <c r="L61" s="89">
        <v>9.6460437823209464</v>
      </c>
      <c r="M61" s="44">
        <v>74.641999999999996</v>
      </c>
    </row>
    <row r="62" spans="1:13" x14ac:dyDescent="0.35">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9"/>
        <v>3.4062751407885727E-2</v>
      </c>
      <c r="L62" s="89">
        <v>9.6540627514078849</v>
      </c>
      <c r="M62" s="44">
        <v>74.58</v>
      </c>
    </row>
    <row r="63" spans="1:13" x14ac:dyDescent="0.35">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9"/>
        <v>3.9062765556931112E-2</v>
      </c>
      <c r="L63" s="89">
        <v>9.6810627655569306</v>
      </c>
      <c r="M63" s="44">
        <v>74.372</v>
      </c>
    </row>
    <row r="64" spans="1:13" x14ac:dyDescent="0.35">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 t="shared" si="9"/>
        <v>6.7011108866894986E-2</v>
      </c>
      <c r="L64" s="89">
        <v>9.6950111088668951</v>
      </c>
      <c r="M64" s="44">
        <v>74.265000000000001</v>
      </c>
    </row>
    <row r="65" spans="1:13" x14ac:dyDescent="0.35">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9"/>
        <v>7.2014600899759529E-2</v>
      </c>
      <c r="L65" s="89">
        <v>9.698014600899759</v>
      </c>
      <c r="M65" s="44">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44">
        <v>4.82</v>
      </c>
      <c r="J66" s="89">
        <v>4.8879524310330886</v>
      </c>
      <c r="K66" s="43">
        <f t="shared" si="9"/>
        <v>6.7952431033088345E-2</v>
      </c>
      <c r="L66" s="89">
        <v>9.7079524310330889</v>
      </c>
      <c r="M66" s="44">
        <v>74.165999999999997</v>
      </c>
    </row>
    <row r="67" spans="1:13" x14ac:dyDescent="0.35">
      <c r="A67" s="4" t="s">
        <v>216</v>
      </c>
      <c r="B67" s="4">
        <v>2020</v>
      </c>
      <c r="C67" s="5">
        <v>43890</v>
      </c>
      <c r="D67" s="4" t="s">
        <v>19</v>
      </c>
      <c r="E67" t="s">
        <v>96</v>
      </c>
      <c r="F67" s="4" t="s">
        <v>28</v>
      </c>
      <c r="G67" s="11">
        <f>(C67-VLOOKUP(E67,Riders!$A$2:$E$7778,4,FALSE))/365</f>
        <v>28.095890410958905</v>
      </c>
      <c r="H67" s="4">
        <v>10</v>
      </c>
      <c r="I67">
        <v>4.7279999999999998</v>
      </c>
      <c r="J67" s="30">
        <f>L67-I67</f>
        <v>4.8399791630675999</v>
      </c>
      <c r="K67" s="43">
        <f t="shared" si="9"/>
        <v>0.11197916306760014</v>
      </c>
      <c r="L67" s="30">
        <v>9.5679791630675997</v>
      </c>
      <c r="M67">
        <v>75.251000000000005</v>
      </c>
    </row>
    <row r="68" spans="1:13" x14ac:dyDescent="0.35">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9"/>
        <v>7.3973020146942403E-2</v>
      </c>
      <c r="L68" s="89">
        <v>9.7419730201469417</v>
      </c>
      <c r="M68" s="44">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44">
        <v>4.819</v>
      </c>
      <c r="J69" s="89">
        <v>4.9380230238640506</v>
      </c>
      <c r="K69" s="43">
        <f t="shared" si="9"/>
        <v>0.11902302386405061</v>
      </c>
      <c r="L69" s="89">
        <v>9.7570230238640505</v>
      </c>
      <c r="M69" s="44">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9"/>
        <v>0.10002238046795497</v>
      </c>
      <c r="L70" s="89">
        <v>9.7660223804679553</v>
      </c>
      <c r="M70" s="44">
        <v>73.724999999999994</v>
      </c>
    </row>
    <row r="71" spans="1:13" x14ac:dyDescent="0.35">
      <c r="A71" s="4" t="s">
        <v>225</v>
      </c>
      <c r="B71" s="4">
        <v>2019</v>
      </c>
      <c r="C71" s="5">
        <v>43800</v>
      </c>
      <c r="D71" s="4" t="s">
        <v>65</v>
      </c>
      <c r="E71" t="s">
        <v>96</v>
      </c>
      <c r="F71" s="4" t="s">
        <v>28</v>
      </c>
      <c r="G71" s="11">
        <f>(C71-VLOOKUP(E71,Riders!$A$2:$E$7778,4,FALSE))/365</f>
        <v>27.849315068493151</v>
      </c>
      <c r="H71" s="4">
        <v>10</v>
      </c>
      <c r="I71">
        <v>4.8579999999999997</v>
      </c>
      <c r="J71" s="30">
        <v>4.9369855115839298</v>
      </c>
      <c r="K71" s="43">
        <f t="shared" si="9"/>
        <v>7.898551158393019E-2</v>
      </c>
      <c r="L71" s="30">
        <v>9.7949855115839295</v>
      </c>
      <c r="M71">
        <v>73.507000000000005</v>
      </c>
    </row>
    <row r="72" spans="1:13" x14ac:dyDescent="0.35">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9"/>
        <v>0.14993803505910996</v>
      </c>
      <c r="L72" s="89">
        <v>9.7839380350591103</v>
      </c>
      <c r="M72" s="44">
        <v>73.59</v>
      </c>
    </row>
    <row r="73" spans="1:13" x14ac:dyDescent="0.35">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9"/>
        <v>0.11099703005367623</v>
      </c>
      <c r="L73" s="89">
        <v>9.8089970300536766</v>
      </c>
      <c r="M73" s="44">
        <v>73.402000000000001</v>
      </c>
    </row>
    <row r="74" spans="1:13" x14ac:dyDescent="0.35">
      <c r="A74" s="4" t="s">
        <v>1100</v>
      </c>
      <c r="B74" s="4">
        <v>2023</v>
      </c>
      <c r="C74" s="5">
        <v>44983</v>
      </c>
      <c r="D74" s="4" t="s">
        <v>65</v>
      </c>
      <c r="E74" s="4" t="s">
        <v>171</v>
      </c>
      <c r="F74" s="4" t="s">
        <v>41</v>
      </c>
      <c r="G74" s="11">
        <f>(C74-VLOOKUP(E74,Riders!$A$2:$E$7778,4,FALSE))/365</f>
        <v>24.36986301369863</v>
      </c>
      <c r="H74" s="4">
        <v>21</v>
      </c>
      <c r="I74" s="44">
        <v>4.87</v>
      </c>
      <c r="J74" s="89">
        <v>4.9400662179469697</v>
      </c>
      <c r="K74" s="43">
        <f t="shared" si="9"/>
        <v>7.0066217946969545E-2</v>
      </c>
      <c r="L74" s="89">
        <v>9.8100662179469698</v>
      </c>
      <c r="M74" s="44">
        <v>73.394000000000005</v>
      </c>
    </row>
    <row r="75" spans="1:13" x14ac:dyDescent="0.35">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9"/>
        <v>3.6036050798852415E-2</v>
      </c>
      <c r="L75" s="89">
        <v>9.8320360507988518</v>
      </c>
      <c r="M75" s="44">
        <v>73.23</v>
      </c>
    </row>
    <row r="76" spans="1:13" x14ac:dyDescent="0.35">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9"/>
        <v>0.1680655737704928</v>
      </c>
      <c r="L76" s="89">
        <v>9.8360655737704921</v>
      </c>
      <c r="M76" s="44">
        <v>73.2</v>
      </c>
    </row>
    <row r="77" spans="1:13" x14ac:dyDescent="0.35">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9"/>
        <v>0.11893750427818439</v>
      </c>
      <c r="L77" s="89">
        <v>9.8569375042781839</v>
      </c>
      <c r="M77" s="44">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9"/>
        <v>4.5959557765813841E-2</v>
      </c>
      <c r="L78" s="89">
        <v>9.8639595577658135</v>
      </c>
      <c r="M78" s="44">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9"/>
        <v>0.15004441519986855</v>
      </c>
      <c r="L79" s="89">
        <v>9.8700444151998692</v>
      </c>
      <c r="M79" s="44">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9"/>
        <v>6.0000274555562783E-2</v>
      </c>
      <c r="L80" s="89">
        <v>9.8840002745555626</v>
      </c>
      <c r="M80" s="44">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9"/>
        <v>6.7023184265465829E-2</v>
      </c>
      <c r="L81" s="89">
        <v>9.889023184265465</v>
      </c>
      <c r="M81" s="44">
        <v>72.808000000000007</v>
      </c>
    </row>
    <row r="82" spans="1:13" x14ac:dyDescent="0.35">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9"/>
        <v>0.13103280379616322</v>
      </c>
      <c r="L82" s="89">
        <v>9.9030328037961635</v>
      </c>
      <c r="M82" s="44">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 t="shared" si="9"/>
        <v>0.1130084861530829</v>
      </c>
      <c r="L83" s="89">
        <v>9.9350084861530821</v>
      </c>
      <c r="M83" s="44">
        <v>72.471000000000004</v>
      </c>
    </row>
    <row r="84" spans="1:13" x14ac:dyDescent="0.35">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9"/>
        <v>0.10496604200903192</v>
      </c>
      <c r="L84" s="89">
        <v>9.9429660420090311</v>
      </c>
      <c r="M84" s="44">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44">
        <v>4.95</v>
      </c>
      <c r="J85" s="89">
        <v>5.0750626566416051</v>
      </c>
      <c r="K85" s="43">
        <f t="shared" si="9"/>
        <v>0.12506265664160487</v>
      </c>
      <c r="L85" s="89">
        <v>10.025062656641605</v>
      </c>
      <c r="M85" s="44">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 t="shared" si="9"/>
        <v>0.17995054677161093</v>
      </c>
      <c r="L86" s="89">
        <v>10.029950546771611</v>
      </c>
      <c r="M86" s="44">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 t="shared" si="9"/>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9"/>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 t="shared" si="9"/>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9"/>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9"/>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 t="shared" si="9"/>
        <v>8.7946219389845481E-2</v>
      </c>
      <c r="L92" s="89">
        <v>10.173946219389846</v>
      </c>
      <c r="M92" s="44">
        <v>70.769000000000005</v>
      </c>
    </row>
    <row r="93" spans="1:13" x14ac:dyDescent="0.35">
      <c r="A93" s="1" t="s">
        <v>64</v>
      </c>
      <c r="B93" s="1">
        <v>2019</v>
      </c>
      <c r="C93" s="2">
        <v>43778</v>
      </c>
      <c r="D93" s="1" t="s">
        <v>65</v>
      </c>
      <c r="E93" t="s">
        <v>96</v>
      </c>
      <c r="F93" s="1" t="s">
        <v>28</v>
      </c>
      <c r="G93" s="11">
        <f>(C93-VLOOKUP(E93,Riders!$A$2:$E$7778,4,FALSE))/365</f>
        <v>27.789041095890411</v>
      </c>
      <c r="H93" s="1">
        <v>5</v>
      </c>
      <c r="I93" s="42">
        <v>4.7939999999999996</v>
      </c>
      <c r="J93" s="107">
        <v>4.9079349970355191</v>
      </c>
      <c r="K93" s="43">
        <f t="shared" si="9"/>
        <v>0.11393499703551946</v>
      </c>
      <c r="L93" s="107">
        <v>9.7019349970355186</v>
      </c>
      <c r="M93" s="42">
        <v>74.212000000000003</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9"/>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9"/>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9"/>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 t="shared" si="9"/>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 t="shared" si="9"/>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 t="shared" si="9"/>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 t="shared" si="9"/>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9"/>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9"/>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9"/>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9"/>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9"/>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9"/>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9"/>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9"/>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9"/>
        <v>8.799999999999919E-2</v>
      </c>
      <c r="L109">
        <v>9.548</v>
      </c>
      <c r="M109">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10">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10"/>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10"/>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10"/>
        <v>7.0000000000000284E-2</v>
      </c>
      <c r="L113">
        <v>9.6219999999999999</v>
      </c>
      <c r="M113">
        <v>74.828999999999994</v>
      </c>
    </row>
    <row r="114" spans="1:13" x14ac:dyDescent="0.35">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10"/>
        <v>8.4999999999999964E-2</v>
      </c>
      <c r="L114">
        <v>9.6229999999999993</v>
      </c>
      <c r="M114">
        <v>74.820999999999998</v>
      </c>
    </row>
    <row r="115" spans="1:13" x14ac:dyDescent="0.35">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10"/>
        <v>0.10500000000000043</v>
      </c>
      <c r="L115">
        <v>9.6310000000000002</v>
      </c>
      <c r="M115">
        <v>74.759</v>
      </c>
    </row>
    <row r="116" spans="1:13" x14ac:dyDescent="0.35">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10"/>
        <v>6.7000000000000171E-2</v>
      </c>
      <c r="L116">
        <v>9.6389999999999993</v>
      </c>
      <c r="M116">
        <v>74.697000000000003</v>
      </c>
    </row>
    <row r="117" spans="1:13" x14ac:dyDescent="0.35">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10"/>
        <v>3.900000000000059E-2</v>
      </c>
      <c r="L117">
        <v>9.6430000000000007</v>
      </c>
      <c r="M117">
        <v>74.665999999999997</v>
      </c>
    </row>
    <row r="118" spans="1:13" x14ac:dyDescent="0.35">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10"/>
        <v>0.13899999999999935</v>
      </c>
      <c r="L118">
        <v>9.673</v>
      </c>
      <c r="M118">
        <v>74.433999999999997</v>
      </c>
    </row>
    <row r="119" spans="1:13" x14ac:dyDescent="0.35">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10"/>
        <v>9.3999999999999417E-2</v>
      </c>
      <c r="L119">
        <v>9.68</v>
      </c>
      <c r="M119">
        <v>74.38</v>
      </c>
    </row>
    <row r="120" spans="1:13" x14ac:dyDescent="0.35">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10"/>
        <v>0.12900000000000045</v>
      </c>
      <c r="L120">
        <v>9.6809999999999992</v>
      </c>
      <c r="M120">
        <v>74.372</v>
      </c>
    </row>
    <row r="121" spans="1:13" x14ac:dyDescent="0.35">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10"/>
        <v>0.12600000000000033</v>
      </c>
      <c r="L121">
        <v>9.6880000000000006</v>
      </c>
      <c r="M121">
        <v>74.319000000000003</v>
      </c>
    </row>
    <row r="122" spans="1:13" x14ac:dyDescent="0.35">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10"/>
        <v>0.17999999999999972</v>
      </c>
      <c r="L122">
        <v>9.6980000000000004</v>
      </c>
      <c r="M122">
        <v>74.242000000000004</v>
      </c>
    </row>
    <row r="123" spans="1:13" x14ac:dyDescent="0.35">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10"/>
        <v>6.0999999999999943E-2</v>
      </c>
      <c r="L123">
        <v>9.7409999999999997</v>
      </c>
      <c r="M123">
        <v>73.914000000000001</v>
      </c>
    </row>
    <row r="124" spans="1:13" x14ac:dyDescent="0.35">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10"/>
        <v>9.5999999999999197E-2</v>
      </c>
      <c r="L124">
        <v>9.8059999999999992</v>
      </c>
      <c r="M124">
        <v>73.424000000000007</v>
      </c>
    </row>
    <row r="125" spans="1:13" x14ac:dyDescent="0.35">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10"/>
        <v>0.11500000000000021</v>
      </c>
      <c r="L125">
        <v>9.8170000000000002</v>
      </c>
      <c r="M125">
        <v>73.341999999999999</v>
      </c>
    </row>
    <row r="126" spans="1:13" x14ac:dyDescent="0.35">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10"/>
        <v>0.13499999999999979</v>
      </c>
      <c r="L126">
        <v>9.827</v>
      </c>
      <c r="M126">
        <v>73.268000000000001</v>
      </c>
    </row>
    <row r="127" spans="1:13" x14ac:dyDescent="0.35">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10"/>
        <v>6.4000000000000057E-2</v>
      </c>
      <c r="L127">
        <v>9.8360000000000003</v>
      </c>
      <c r="M127">
        <v>73.2</v>
      </c>
    </row>
    <row r="128" spans="1:13" x14ac:dyDescent="0.35">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10"/>
        <v>0.14799999999999969</v>
      </c>
      <c r="L128">
        <v>9.84</v>
      </c>
      <c r="M128">
        <v>73.171000000000006</v>
      </c>
    </row>
    <row r="129" spans="1:13" x14ac:dyDescent="0.35">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10"/>
        <v>7.6999999999999957E-2</v>
      </c>
      <c r="L129">
        <v>9.8469999999999995</v>
      </c>
      <c r="M129">
        <v>73.119</v>
      </c>
    </row>
    <row r="130" spans="1:13" x14ac:dyDescent="0.35">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10"/>
        <v>0.11099999999999977</v>
      </c>
      <c r="L130">
        <v>9.8670000000000009</v>
      </c>
      <c r="M130">
        <v>72.971000000000004</v>
      </c>
    </row>
    <row r="131" spans="1:13" x14ac:dyDescent="0.35">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10"/>
        <v>0.15500000000000025</v>
      </c>
      <c r="L131">
        <v>9.9049999999999994</v>
      </c>
      <c r="M131">
        <v>72.691000000000003</v>
      </c>
    </row>
    <row r="132" spans="1:13" x14ac:dyDescent="0.35">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 t="shared" si="10"/>
        <v>0.15200000000000014</v>
      </c>
      <c r="L132">
        <v>9.91</v>
      </c>
      <c r="M132">
        <v>72.653999999999996</v>
      </c>
    </row>
    <row r="133" spans="1:13" x14ac:dyDescent="0.35">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10"/>
        <v>9.6999999999999531E-2</v>
      </c>
      <c r="L133">
        <v>9.9109999999999996</v>
      </c>
      <c r="M133">
        <v>72.647000000000006</v>
      </c>
    </row>
    <row r="134" spans="1:13" x14ac:dyDescent="0.35">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10"/>
        <v>0.125</v>
      </c>
      <c r="L134">
        <v>9.9410000000000007</v>
      </c>
      <c r="M134">
        <v>72.427000000000007</v>
      </c>
    </row>
    <row r="135" spans="1:13" x14ac:dyDescent="0.35">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10"/>
        <v>0.18200000000000038</v>
      </c>
      <c r="L135">
        <v>10.012</v>
      </c>
      <c r="M135">
        <v>71.914000000000001</v>
      </c>
    </row>
    <row r="136" spans="1:13" x14ac:dyDescent="0.35">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10"/>
        <v>0.10200000000000031</v>
      </c>
      <c r="L136">
        <v>10.044</v>
      </c>
      <c r="M136">
        <v>71.685000000000002</v>
      </c>
    </row>
    <row r="137" spans="1:13" x14ac:dyDescent="0.35">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11">L137-I137</f>
        <v>4.74</v>
      </c>
      <c r="K137" s="43">
        <f t="shared" si="10"/>
        <v>1.9000000000000128E-2</v>
      </c>
      <c r="L137">
        <v>9.4610000000000003</v>
      </c>
      <c r="M137">
        <f t="shared" ref="M137:M168" si="12">3.6*200/L137</f>
        <v>76.101891977592217</v>
      </c>
    </row>
    <row r="138" spans="1:13" x14ac:dyDescent="0.35">
      <c r="A138" s="22" t="s">
        <v>138</v>
      </c>
      <c r="B138" s="22">
        <v>2022</v>
      </c>
      <c r="C138" s="87">
        <v>44752</v>
      </c>
      <c r="D138" s="22" t="s">
        <v>65</v>
      </c>
      <c r="E138" s="44" t="s">
        <v>127</v>
      </c>
      <c r="F138" s="44" t="s">
        <v>103</v>
      </c>
      <c r="G138" s="11">
        <f>(C138-VLOOKUP(E138,Riders!$A$2:$E$7778,4,FALSE))/365</f>
        <v>23.81095890410959</v>
      </c>
      <c r="H138" s="22">
        <v>2</v>
      </c>
      <c r="I138">
        <v>4.7290000000000001</v>
      </c>
      <c r="J138">
        <f t="shared" si="11"/>
        <v>4.774</v>
      </c>
      <c r="K138" s="43">
        <f t="shared" si="10"/>
        <v>4.4999999999999929E-2</v>
      </c>
      <c r="L138">
        <v>9.5030000000000001</v>
      </c>
      <c r="M138">
        <f t="shared" si="12"/>
        <v>75.765547721772066</v>
      </c>
    </row>
    <row r="139" spans="1:13" x14ac:dyDescent="0.35">
      <c r="A139" s="22" t="s">
        <v>138</v>
      </c>
      <c r="B139" s="22">
        <v>2022</v>
      </c>
      <c r="C139" s="87">
        <v>44752</v>
      </c>
      <c r="D139" s="22" t="s">
        <v>65</v>
      </c>
      <c r="E139" s="44" t="s">
        <v>21</v>
      </c>
      <c r="F139" s="44" t="s">
        <v>22</v>
      </c>
      <c r="G139" s="11">
        <f>(C139-VLOOKUP(E139,Riders!$A$2:$E$7778,4,FALSE))/365</f>
        <v>29.336986301369862</v>
      </c>
      <c r="H139" s="22">
        <v>3</v>
      </c>
      <c r="I139">
        <v>4.8179999999999996</v>
      </c>
      <c r="J139">
        <f t="shared" si="11"/>
        <v>4.7919999999999998</v>
      </c>
      <c r="K139" s="43">
        <f t="shared" si="10"/>
        <v>-2.5999999999999801E-2</v>
      </c>
      <c r="L139">
        <v>9.61</v>
      </c>
      <c r="M139">
        <f t="shared" si="12"/>
        <v>74.921956295525504</v>
      </c>
    </row>
    <row r="140" spans="1:13" x14ac:dyDescent="0.35">
      <c r="A140" s="22" t="s">
        <v>138</v>
      </c>
      <c r="B140" s="22">
        <v>2022</v>
      </c>
      <c r="C140" s="87">
        <v>44752</v>
      </c>
      <c r="D140" s="22" t="s">
        <v>65</v>
      </c>
      <c r="E140" s="44" t="s">
        <v>42</v>
      </c>
      <c r="F140" s="44" t="s">
        <v>43</v>
      </c>
      <c r="G140" s="11">
        <f>(C140-VLOOKUP(E140,Riders!$A$2:$E$7778,4,FALSE))/365</f>
        <v>21.791780821917808</v>
      </c>
      <c r="H140" s="22">
        <v>4</v>
      </c>
      <c r="I140">
        <v>4.83</v>
      </c>
      <c r="J140">
        <f t="shared" si="11"/>
        <v>4.8740000000000006</v>
      </c>
      <c r="K140" s="43">
        <f t="shared" si="10"/>
        <v>4.4000000000000483E-2</v>
      </c>
      <c r="L140">
        <v>9.7040000000000006</v>
      </c>
      <c r="M140">
        <f t="shared" si="12"/>
        <v>74.196207749381699</v>
      </c>
    </row>
    <row r="141" spans="1:13" x14ac:dyDescent="0.35">
      <c r="A141" s="22" t="s">
        <v>138</v>
      </c>
      <c r="B141" s="22">
        <v>2022</v>
      </c>
      <c r="C141" s="87">
        <v>44752</v>
      </c>
      <c r="D141" s="22" t="s">
        <v>65</v>
      </c>
      <c r="E141" t="s">
        <v>27</v>
      </c>
      <c r="F141" s="44" t="s">
        <v>28</v>
      </c>
      <c r="G141" s="11">
        <f>(C141-VLOOKUP(E141,Riders!$A$2:$E$7778,4,FALSE))/365</f>
        <v>26.561643835616437</v>
      </c>
      <c r="H141" s="22">
        <v>5</v>
      </c>
      <c r="I141">
        <v>4.8490000000000002</v>
      </c>
      <c r="J141">
        <f t="shared" si="11"/>
        <v>4.9260000000000002</v>
      </c>
      <c r="K141" s="43">
        <f t="shared" si="10"/>
        <v>7.6999999999999957E-2</v>
      </c>
      <c r="L141">
        <v>9.7750000000000004</v>
      </c>
      <c r="M141">
        <f t="shared" si="12"/>
        <v>73.657289002557548</v>
      </c>
    </row>
    <row r="142" spans="1:13" x14ac:dyDescent="0.35">
      <c r="A142" s="22" t="s">
        <v>138</v>
      </c>
      <c r="B142" s="22">
        <v>2022</v>
      </c>
      <c r="C142" s="87">
        <v>44752</v>
      </c>
      <c r="D142" s="22" t="s">
        <v>65</v>
      </c>
      <c r="E142" s="44" t="s">
        <v>107</v>
      </c>
      <c r="F142" s="44" t="s">
        <v>108</v>
      </c>
      <c r="G142" s="11">
        <f>(C142-VLOOKUP(E142,Riders!$A$2:$E$7778,4,FALSE))/365</f>
        <v>28.742465753424657</v>
      </c>
      <c r="H142" s="22">
        <v>6</v>
      </c>
      <c r="I142">
        <v>4.8550000000000004</v>
      </c>
      <c r="J142">
        <f t="shared" si="11"/>
        <v>4.9509999999999987</v>
      </c>
      <c r="K142" s="43">
        <f t="shared" si="10"/>
        <v>9.5999999999998309E-2</v>
      </c>
      <c r="L142">
        <v>9.8059999999999992</v>
      </c>
      <c r="M142">
        <f t="shared" si="12"/>
        <v>73.424434019987771</v>
      </c>
    </row>
    <row r="143" spans="1:13" x14ac:dyDescent="0.35">
      <c r="A143" s="22" t="s">
        <v>138</v>
      </c>
      <c r="B143" s="22">
        <v>2022</v>
      </c>
      <c r="C143" s="87">
        <v>44752</v>
      </c>
      <c r="D143" s="22" t="s">
        <v>65</v>
      </c>
      <c r="E143" s="44" t="s">
        <v>104</v>
      </c>
      <c r="F143" s="44" t="s">
        <v>38</v>
      </c>
      <c r="G143" s="11">
        <f>(C143-VLOOKUP(E143,Riders!$A$2:$E$7778,4,FALSE))/365</f>
        <v>23.526027397260275</v>
      </c>
      <c r="H143" s="22">
        <v>7</v>
      </c>
      <c r="I143">
        <v>4.9249999999999998</v>
      </c>
      <c r="J143">
        <f t="shared" si="11"/>
        <v>4.8950000000000005</v>
      </c>
      <c r="K143" s="43">
        <f t="shared" si="10"/>
        <v>-2.9999999999999361E-2</v>
      </c>
      <c r="L143">
        <v>9.82</v>
      </c>
      <c r="M143">
        <f t="shared" si="12"/>
        <v>73.319755600814659</v>
      </c>
    </row>
    <row r="144" spans="1:13" x14ac:dyDescent="0.35">
      <c r="A144" s="22" t="s">
        <v>138</v>
      </c>
      <c r="B144" s="22">
        <v>2022</v>
      </c>
      <c r="C144" s="87">
        <v>44752</v>
      </c>
      <c r="D144" s="22" t="s">
        <v>65</v>
      </c>
      <c r="E144" s="44" t="s">
        <v>25</v>
      </c>
      <c r="F144" s="44" t="s">
        <v>26</v>
      </c>
      <c r="G144" s="11">
        <f>(C144-VLOOKUP(E144,Riders!$A$2:$E$7778,4,FALSE))/365</f>
        <v>24.797260273972604</v>
      </c>
      <c r="H144" s="22">
        <v>8</v>
      </c>
      <c r="I144">
        <v>4.9109999999999996</v>
      </c>
      <c r="J144">
        <f t="shared" si="11"/>
        <v>4.9480000000000004</v>
      </c>
      <c r="K144" s="43">
        <f t="shared" si="10"/>
        <v>3.700000000000081E-2</v>
      </c>
      <c r="L144">
        <v>9.859</v>
      </c>
      <c r="M144">
        <f t="shared" si="12"/>
        <v>73.029719038442039</v>
      </c>
    </row>
    <row r="145" spans="1:13" x14ac:dyDescent="0.35">
      <c r="A145" s="22" t="s">
        <v>138</v>
      </c>
      <c r="B145" s="22">
        <v>2022</v>
      </c>
      <c r="C145" s="87">
        <v>44752</v>
      </c>
      <c r="D145" s="22" t="s">
        <v>65</v>
      </c>
      <c r="E145" s="44" t="s">
        <v>37</v>
      </c>
      <c r="F145" s="44" t="s">
        <v>38</v>
      </c>
      <c r="G145" s="11">
        <f>(C145-VLOOKUP(E145,Riders!$A$2:$E$7778,4,FALSE))/365</f>
        <v>21.463013698630139</v>
      </c>
      <c r="H145" s="22">
        <v>9</v>
      </c>
      <c r="I145">
        <v>4.8979999999999997</v>
      </c>
      <c r="J145">
        <f t="shared" si="11"/>
        <v>4.9939999999999998</v>
      </c>
      <c r="K145" s="43">
        <f t="shared" si="10"/>
        <v>9.6000000000000085E-2</v>
      </c>
      <c r="L145">
        <v>9.8919999999999995</v>
      </c>
      <c r="M145">
        <f t="shared" si="12"/>
        <v>72.786089769510724</v>
      </c>
    </row>
    <row r="146" spans="1:13" x14ac:dyDescent="0.35">
      <c r="A146" s="22" t="s">
        <v>138</v>
      </c>
      <c r="B146" s="22">
        <v>2022</v>
      </c>
      <c r="C146" s="87">
        <v>44752</v>
      </c>
      <c r="D146" s="22" t="s">
        <v>65</v>
      </c>
      <c r="E146" s="44" t="s">
        <v>128</v>
      </c>
      <c r="F146" s="44" t="s">
        <v>34</v>
      </c>
      <c r="G146" s="11">
        <f>(C146-VLOOKUP(E146,Riders!$A$2:$E$7778,4,FALSE))/365</f>
        <v>31.005479452054793</v>
      </c>
      <c r="H146" s="22">
        <v>10</v>
      </c>
      <c r="I146">
        <v>4.9039999999999999</v>
      </c>
      <c r="J146">
        <f t="shared" si="11"/>
        <v>4.9890000000000008</v>
      </c>
      <c r="K146" s="43">
        <f t="shared" si="10"/>
        <v>8.5000000000000853E-2</v>
      </c>
      <c r="L146">
        <v>9.8930000000000007</v>
      </c>
      <c r="M146">
        <f t="shared" si="12"/>
        <v>72.778732437076712</v>
      </c>
    </row>
    <row r="147" spans="1:13" x14ac:dyDescent="0.35">
      <c r="A147" s="22" t="s">
        <v>138</v>
      </c>
      <c r="B147" s="22">
        <v>2022</v>
      </c>
      <c r="C147" s="87">
        <v>44752</v>
      </c>
      <c r="D147" s="22" t="s">
        <v>65</v>
      </c>
      <c r="E147" s="44" t="s">
        <v>49</v>
      </c>
      <c r="F147" s="44" t="s">
        <v>43</v>
      </c>
      <c r="G147" s="11">
        <f>(C147-VLOOKUP(E147,Riders!$A$2:$E$7778,4,FALSE))/365</f>
        <v>27.991780821917807</v>
      </c>
      <c r="H147" s="22">
        <v>11</v>
      </c>
      <c r="I147">
        <v>4.9210000000000003</v>
      </c>
      <c r="J147">
        <f t="shared" si="11"/>
        <v>5.008</v>
      </c>
      <c r="K147" s="43">
        <f t="shared" si="10"/>
        <v>8.6999999999999744E-2</v>
      </c>
      <c r="L147">
        <v>9.9290000000000003</v>
      </c>
      <c r="M147">
        <f t="shared" si="12"/>
        <v>72.514855473864429</v>
      </c>
    </row>
    <row r="148" spans="1:13" x14ac:dyDescent="0.35">
      <c r="A148" s="22" t="s">
        <v>138</v>
      </c>
      <c r="B148" s="22">
        <v>2022</v>
      </c>
      <c r="C148" s="87">
        <v>44752</v>
      </c>
      <c r="D148" s="22" t="s">
        <v>65</v>
      </c>
      <c r="E148" s="44" t="s">
        <v>114</v>
      </c>
      <c r="F148" s="44" t="s">
        <v>115</v>
      </c>
      <c r="G148" s="11">
        <f>(C148-VLOOKUP(E148,Riders!$A$2:$E$7778,4,FALSE))/365</f>
        <v>27.413698630136988</v>
      </c>
      <c r="H148" s="22">
        <v>12</v>
      </c>
      <c r="I148">
        <v>4.9160000000000004</v>
      </c>
      <c r="J148">
        <f t="shared" si="11"/>
        <v>5.016</v>
      </c>
      <c r="K148" s="43">
        <f t="shared" si="10"/>
        <v>9.9999999999999645E-2</v>
      </c>
      <c r="L148">
        <v>9.9320000000000004</v>
      </c>
      <c r="M148">
        <f t="shared" si="12"/>
        <v>72.492952074103897</v>
      </c>
    </row>
    <row r="149" spans="1:13" x14ac:dyDescent="0.35">
      <c r="A149" s="22" t="s">
        <v>138</v>
      </c>
      <c r="B149" s="22">
        <v>2022</v>
      </c>
      <c r="C149" s="87">
        <v>44752</v>
      </c>
      <c r="D149" s="22" t="s">
        <v>65</v>
      </c>
      <c r="E149" s="44" t="s">
        <v>56</v>
      </c>
      <c r="F149" s="44" t="s">
        <v>57</v>
      </c>
      <c r="G149" s="11">
        <f>(C149-VLOOKUP(E149,Riders!$A$2:$E$7778,4,FALSE))/365</f>
        <v>22.493150684931507</v>
      </c>
      <c r="H149" s="22">
        <v>13</v>
      </c>
      <c r="I149">
        <v>4.9550000000000001</v>
      </c>
      <c r="J149">
        <f t="shared" si="11"/>
        <v>5.0079999999999991</v>
      </c>
      <c r="K149" s="43">
        <f t="shared" si="10"/>
        <v>5.2999999999999048E-2</v>
      </c>
      <c r="L149">
        <v>9.9629999999999992</v>
      </c>
      <c r="M149">
        <f t="shared" si="12"/>
        <v>72.267389340560072</v>
      </c>
    </row>
    <row r="150" spans="1:13" x14ac:dyDescent="0.35">
      <c r="A150" s="22" t="s">
        <v>138</v>
      </c>
      <c r="B150" s="22">
        <v>2022</v>
      </c>
      <c r="C150" s="87">
        <v>44752</v>
      </c>
      <c r="D150" s="22" t="s">
        <v>65</v>
      </c>
      <c r="E150" s="44" t="s">
        <v>48</v>
      </c>
      <c r="F150" s="44" t="s">
        <v>720</v>
      </c>
      <c r="G150" s="11">
        <f>(C150-VLOOKUP(E150,Riders!$A$2:$E$7778,4,FALSE))/365</f>
        <v>21.624657534246577</v>
      </c>
      <c r="H150" s="22">
        <v>14</v>
      </c>
      <c r="I150">
        <v>4.9370000000000003</v>
      </c>
      <c r="J150">
        <f t="shared" si="11"/>
        <v>5.0430000000000001</v>
      </c>
      <c r="K150" s="43">
        <f t="shared" si="10"/>
        <v>0.10599999999999987</v>
      </c>
      <c r="L150">
        <v>9.98</v>
      </c>
      <c r="M150">
        <f t="shared" si="12"/>
        <v>72.144288577154299</v>
      </c>
    </row>
    <row r="151" spans="1:13" x14ac:dyDescent="0.35">
      <c r="A151" s="22" t="s">
        <v>138</v>
      </c>
      <c r="B151" s="22">
        <v>2022</v>
      </c>
      <c r="C151" s="87">
        <v>44752</v>
      </c>
      <c r="D151" s="22" t="s">
        <v>65</v>
      </c>
      <c r="E151" s="44" t="s">
        <v>135</v>
      </c>
      <c r="F151" s="44" t="s">
        <v>34</v>
      </c>
      <c r="G151" s="11">
        <f>(C151-VLOOKUP(E151,Riders!$A$2:$E$7778,4,FALSE))/365</f>
        <v>25.863013698630137</v>
      </c>
      <c r="H151" s="22">
        <v>15</v>
      </c>
      <c r="I151">
        <v>4.9800000000000004</v>
      </c>
      <c r="J151">
        <f t="shared" si="11"/>
        <v>5.0640000000000001</v>
      </c>
      <c r="K151" s="43">
        <f t="shared" si="10"/>
        <v>8.3999999999999631E-2</v>
      </c>
      <c r="L151">
        <v>10.044</v>
      </c>
      <c r="M151">
        <f t="shared" si="12"/>
        <v>71.68458781362007</v>
      </c>
    </row>
    <row r="152" spans="1:13" x14ac:dyDescent="0.35">
      <c r="A152" s="22" t="s">
        <v>138</v>
      </c>
      <c r="B152" s="22">
        <v>2022</v>
      </c>
      <c r="C152" s="87">
        <v>44752</v>
      </c>
      <c r="D152" s="22" t="s">
        <v>65</v>
      </c>
      <c r="E152" s="44" t="s">
        <v>102</v>
      </c>
      <c r="F152" s="44" t="s">
        <v>103</v>
      </c>
      <c r="G152" s="11">
        <f>(C152-VLOOKUP(E152,Riders!$A$2:$E$7778,4,FALSE))/365</f>
        <v>28.457534246575342</v>
      </c>
      <c r="H152" s="22">
        <v>16</v>
      </c>
      <c r="I152">
        <v>4.9649999999999999</v>
      </c>
      <c r="J152">
        <f t="shared" si="11"/>
        <v>5.1029999999999998</v>
      </c>
      <c r="K152" s="43">
        <f t="shared" si="10"/>
        <v>0.1379999999999999</v>
      </c>
      <c r="L152">
        <v>10.068</v>
      </c>
      <c r="M152">
        <f t="shared" si="12"/>
        <v>71.513706793802143</v>
      </c>
    </row>
    <row r="153" spans="1:13" x14ac:dyDescent="0.35">
      <c r="A153" s="22" t="s">
        <v>138</v>
      </c>
      <c r="B153" s="22">
        <v>2022</v>
      </c>
      <c r="C153" s="87">
        <v>44752</v>
      </c>
      <c r="D153" s="22" t="s">
        <v>65</v>
      </c>
      <c r="E153" s="44" t="s">
        <v>31</v>
      </c>
      <c r="F153" s="44" t="s">
        <v>32</v>
      </c>
      <c r="G153" s="11">
        <f>(C153-VLOOKUP(E153,Riders!$A$2:$E$7778,4,FALSE))/365</f>
        <v>20.663013698630138</v>
      </c>
      <c r="H153" s="22">
        <v>17</v>
      </c>
      <c r="I153">
        <v>5.008</v>
      </c>
      <c r="J153">
        <f t="shared" si="11"/>
        <v>5.0669999999999993</v>
      </c>
      <c r="K153" s="43">
        <f t="shared" si="10"/>
        <v>5.8999999999999275E-2</v>
      </c>
      <c r="L153">
        <v>10.074999999999999</v>
      </c>
      <c r="M153">
        <f t="shared" si="12"/>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v>5.0110000000000001</v>
      </c>
      <c r="J154">
        <f t="shared" si="11"/>
        <v>5.0720000000000001</v>
      </c>
      <c r="K154" s="43">
        <f t="shared" si="10"/>
        <v>6.0999999999999943E-2</v>
      </c>
      <c r="L154">
        <v>10.083</v>
      </c>
      <c r="M154">
        <f t="shared" si="12"/>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v>4.9909999999999997</v>
      </c>
      <c r="J155">
        <f t="shared" si="11"/>
        <v>5.0999999999999996</v>
      </c>
      <c r="K155" s="43">
        <f t="shared" si="10"/>
        <v>0.10899999999999999</v>
      </c>
      <c r="L155">
        <v>10.090999999999999</v>
      </c>
      <c r="M155">
        <f t="shared" si="12"/>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v>5.0049999999999999</v>
      </c>
      <c r="J156">
        <f t="shared" si="11"/>
        <v>5.096000000000001</v>
      </c>
      <c r="K156" s="43">
        <f t="shared" si="10"/>
        <v>9.100000000000108E-2</v>
      </c>
      <c r="L156">
        <v>10.101000000000001</v>
      </c>
      <c r="M156">
        <f t="shared" si="12"/>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v>5.0149999999999997</v>
      </c>
      <c r="J157">
        <f t="shared" si="11"/>
        <v>5.0949999999999998</v>
      </c>
      <c r="K157" s="43">
        <f t="shared" si="10"/>
        <v>8.0000000000000071E-2</v>
      </c>
      <c r="L157">
        <v>10.11</v>
      </c>
      <c r="M157">
        <f t="shared" si="12"/>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v>5.0170000000000003</v>
      </c>
      <c r="J158">
        <f t="shared" si="11"/>
        <v>5.1209999999999996</v>
      </c>
      <c r="K158" s="43">
        <f t="shared" si="10"/>
        <v>0.1039999999999992</v>
      </c>
      <c r="L158">
        <v>10.138</v>
      </c>
      <c r="M158">
        <f t="shared" si="12"/>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v>5.0609999999999999</v>
      </c>
      <c r="J159">
        <f t="shared" si="11"/>
        <v>5.1110000000000007</v>
      </c>
      <c r="K159" s="43">
        <f t="shared" si="10"/>
        <v>5.0000000000000711E-2</v>
      </c>
      <c r="L159">
        <v>10.172000000000001</v>
      </c>
      <c r="M159">
        <f t="shared" si="12"/>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v>5.05</v>
      </c>
      <c r="J160">
        <f t="shared" si="11"/>
        <v>5.1450000000000005</v>
      </c>
      <c r="K160" s="43">
        <f t="shared" si="10"/>
        <v>9.5000000000000639E-2</v>
      </c>
      <c r="L160">
        <v>10.195</v>
      </c>
      <c r="M160">
        <f t="shared" si="12"/>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 t="shared" si="11"/>
        <v>5.1740000000000004</v>
      </c>
      <c r="K161" s="43">
        <f t="shared" si="10"/>
        <v>0.12100000000000044</v>
      </c>
      <c r="L161">
        <v>10.227</v>
      </c>
      <c r="M161">
        <f t="shared" si="12"/>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v>5.0650000000000004</v>
      </c>
      <c r="J162">
        <f t="shared" si="11"/>
        <v>5.2160000000000002</v>
      </c>
      <c r="K162" s="43">
        <f t="shared" si="10"/>
        <v>0.1509999999999998</v>
      </c>
      <c r="L162">
        <v>10.281000000000001</v>
      </c>
      <c r="M162">
        <f t="shared" si="12"/>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v>5.0709999999999997</v>
      </c>
      <c r="J163">
        <f t="shared" si="11"/>
        <v>5.2240000000000002</v>
      </c>
      <c r="K163" s="43">
        <f t="shared" si="10"/>
        <v>0.15300000000000047</v>
      </c>
      <c r="L163">
        <v>10.295</v>
      </c>
      <c r="M163">
        <f t="shared" si="12"/>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v>5.0960000000000001</v>
      </c>
      <c r="J164">
        <f t="shared" si="11"/>
        <v>5.2029999999999994</v>
      </c>
      <c r="K164" s="43">
        <f t="shared" si="10"/>
        <v>0.10699999999999932</v>
      </c>
      <c r="L164">
        <v>10.298999999999999</v>
      </c>
      <c r="M164">
        <f t="shared" si="12"/>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v>5.1429999999999998</v>
      </c>
      <c r="J165">
        <f t="shared" si="11"/>
        <v>5.2240000000000011</v>
      </c>
      <c r="K165" s="43">
        <f t="shared" si="10"/>
        <v>8.1000000000001293E-2</v>
      </c>
      <c r="L165">
        <v>10.367000000000001</v>
      </c>
      <c r="M165">
        <f t="shared" si="12"/>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v>5.2</v>
      </c>
      <c r="J166">
        <f t="shared" si="11"/>
        <v>5.3259999999999996</v>
      </c>
      <c r="K166" s="43">
        <f t="shared" si="10"/>
        <v>0.12599999999999945</v>
      </c>
      <c r="L166">
        <v>10.526</v>
      </c>
      <c r="M166">
        <f t="shared" si="12"/>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 t="shared" si="11"/>
        <v>5.3090000000000002</v>
      </c>
      <c r="K167" s="43">
        <f t="shared" si="10"/>
        <v>8.6999999999999744E-2</v>
      </c>
      <c r="L167">
        <v>10.531000000000001</v>
      </c>
      <c r="M167">
        <f t="shared" si="12"/>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v>5.2549999999999999</v>
      </c>
      <c r="J168">
        <f t="shared" si="11"/>
        <v>5.3679999999999994</v>
      </c>
      <c r="K168" s="43">
        <f t="shared" si="10"/>
        <v>0.11299999999999955</v>
      </c>
      <c r="L168">
        <v>10.622999999999999</v>
      </c>
      <c r="M168">
        <f t="shared" si="12"/>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v>5.3170000000000002</v>
      </c>
      <c r="J169">
        <f t="shared" si="11"/>
        <v>5.4190000000000005</v>
      </c>
      <c r="K169" s="43">
        <f t="shared" si="10"/>
        <v>0.10200000000000031</v>
      </c>
      <c r="L169">
        <v>10.736000000000001</v>
      </c>
      <c r="M169">
        <f t="shared" ref="M169:M200" si="13">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v>5.3029999999999999</v>
      </c>
      <c r="J170">
        <f t="shared" si="11"/>
        <v>5.4479999999999995</v>
      </c>
      <c r="K170" s="43">
        <f t="shared" si="10"/>
        <v>0.14499999999999957</v>
      </c>
      <c r="L170">
        <v>10.750999999999999</v>
      </c>
      <c r="M170">
        <f t="shared" si="13"/>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 t="shared" si="11"/>
        <v>5.4260000000000002</v>
      </c>
      <c r="K171" s="43">
        <f t="shared" si="10"/>
        <v>1.9000000000000128E-2</v>
      </c>
      <c r="L171">
        <v>10.833</v>
      </c>
      <c r="M171">
        <f t="shared" si="13"/>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 t="shared" si="11"/>
        <v>5.5509999999999993</v>
      </c>
      <c r="K172" s="43">
        <f t="shared" si="10"/>
        <v>0.16799999999999926</v>
      </c>
      <c r="L172">
        <v>10.933999999999999</v>
      </c>
      <c r="M172">
        <f t="shared" si="13"/>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 t="shared" si="11"/>
        <v>5.782</v>
      </c>
      <c r="K173" s="43">
        <f t="shared" si="10"/>
        <v>6.7999999999999616E-2</v>
      </c>
      <c r="L173">
        <v>11.496</v>
      </c>
      <c r="M173">
        <f t="shared" si="13"/>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f t="shared" ref="I174:I208" si="14">L174-J174</f>
        <v>4.7940000000000005</v>
      </c>
      <c r="J174">
        <v>4.7560000000000002</v>
      </c>
      <c r="K174" s="43">
        <f t="shared" ref="K174:K237" si="15">J174-I174</f>
        <v>-3.8000000000000256E-2</v>
      </c>
      <c r="L174">
        <v>9.5500000000000007</v>
      </c>
      <c r="M174">
        <f t="shared" si="13"/>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 t="shared" si="14"/>
        <v>4.8010000000000002</v>
      </c>
      <c r="J175">
        <v>4.7569999999999997</v>
      </c>
      <c r="K175" s="43">
        <f t="shared" si="15"/>
        <v>-4.4000000000000483E-2</v>
      </c>
      <c r="L175">
        <v>9.5579999999999998</v>
      </c>
      <c r="M175">
        <f t="shared" si="13"/>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f t="shared" si="14"/>
        <v>4.8170000000000002</v>
      </c>
      <c r="J176">
        <v>4.7699999999999996</v>
      </c>
      <c r="K176" s="43">
        <f t="shared" si="15"/>
        <v>-4.7000000000000597E-2</v>
      </c>
      <c r="L176">
        <v>9.5869999999999997</v>
      </c>
      <c r="M176">
        <f t="shared" si="13"/>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f t="shared" si="14"/>
        <v>4.8239999999999998</v>
      </c>
      <c r="J177">
        <v>4.7880000000000003</v>
      </c>
      <c r="K177" s="43">
        <f t="shared" si="15"/>
        <v>-3.5999999999999588E-2</v>
      </c>
      <c r="L177">
        <v>9.6120000000000001</v>
      </c>
      <c r="M177">
        <f t="shared" si="13"/>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 t="shared" si="14"/>
        <v>4.8629999999999995</v>
      </c>
      <c r="J178">
        <v>4.7880000000000003</v>
      </c>
      <c r="K178" s="43">
        <f t="shared" si="15"/>
        <v>-7.4999999999999289E-2</v>
      </c>
      <c r="L178">
        <v>9.6509999999999998</v>
      </c>
      <c r="M178">
        <f t="shared" si="13"/>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 t="shared" si="14"/>
        <v>4.87</v>
      </c>
      <c r="J179">
        <v>4.8029999999999999</v>
      </c>
      <c r="K179" s="43">
        <f t="shared" si="15"/>
        <v>-6.7000000000000171E-2</v>
      </c>
      <c r="L179">
        <v>9.673</v>
      </c>
      <c r="M179">
        <f t="shared" si="13"/>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f t="shared" si="14"/>
        <v>4.8740000000000006</v>
      </c>
      <c r="J180">
        <v>4.843</v>
      </c>
      <c r="K180" s="43">
        <f t="shared" si="15"/>
        <v>-3.1000000000000583E-2</v>
      </c>
      <c r="L180">
        <v>9.7170000000000005</v>
      </c>
      <c r="M180">
        <f t="shared" si="13"/>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f t="shared" si="14"/>
        <v>4.9260000000000002</v>
      </c>
      <c r="J181">
        <v>4.827</v>
      </c>
      <c r="K181" s="43">
        <f t="shared" si="15"/>
        <v>-9.9000000000000199E-2</v>
      </c>
      <c r="L181">
        <v>9.7530000000000001</v>
      </c>
      <c r="M181">
        <f t="shared" si="13"/>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f t="shared" si="14"/>
        <v>4.907</v>
      </c>
      <c r="J182">
        <v>4.8550000000000004</v>
      </c>
      <c r="K182" s="43">
        <f t="shared" si="15"/>
        <v>-5.1999999999999602E-2</v>
      </c>
      <c r="L182">
        <v>9.7620000000000005</v>
      </c>
      <c r="M182">
        <f t="shared" si="13"/>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 t="shared" si="14"/>
        <v>4.9009999999999998</v>
      </c>
      <c r="J183">
        <v>4.8620000000000001</v>
      </c>
      <c r="K183" s="43">
        <f t="shared" si="15"/>
        <v>-3.8999999999999702E-2</v>
      </c>
      <c r="L183">
        <v>9.7629999999999999</v>
      </c>
      <c r="M183">
        <f t="shared" si="13"/>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 t="shared" si="14"/>
        <v>4.9050000000000002</v>
      </c>
      <c r="J184">
        <v>4.8579999999999997</v>
      </c>
      <c r="K184" s="43">
        <f t="shared" si="15"/>
        <v>-4.7000000000000597E-2</v>
      </c>
      <c r="L184">
        <v>9.7629999999999999</v>
      </c>
      <c r="M184">
        <f t="shared" si="13"/>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f t="shared" si="14"/>
        <v>4.9160000000000004</v>
      </c>
      <c r="J185">
        <v>4.8499999999999996</v>
      </c>
      <c r="K185" s="43">
        <f t="shared" si="15"/>
        <v>-6.6000000000000725E-2</v>
      </c>
      <c r="L185">
        <v>9.766</v>
      </c>
      <c r="M185">
        <f t="shared" si="13"/>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f t="shared" si="14"/>
        <v>4.9259999999999993</v>
      </c>
      <c r="J186">
        <v>4.87</v>
      </c>
      <c r="K186" s="43">
        <f t="shared" si="15"/>
        <v>-5.5999999999999162E-2</v>
      </c>
      <c r="L186">
        <v>9.7959999999999994</v>
      </c>
      <c r="M186">
        <f t="shared" si="13"/>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f t="shared" si="14"/>
        <v>4.95</v>
      </c>
      <c r="J187">
        <v>4.8760000000000003</v>
      </c>
      <c r="K187" s="43">
        <f t="shared" si="15"/>
        <v>-7.3999999999999844E-2</v>
      </c>
      <c r="L187">
        <v>9.8260000000000005</v>
      </c>
      <c r="M187">
        <f t="shared" si="13"/>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f t="shared" si="14"/>
        <v>4.923</v>
      </c>
      <c r="J188">
        <v>4.9109999999999996</v>
      </c>
      <c r="K188" s="43">
        <f t="shared" si="15"/>
        <v>-1.2000000000000455E-2</v>
      </c>
      <c r="L188">
        <v>9.8339999999999996</v>
      </c>
      <c r="M188">
        <f t="shared" si="13"/>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f t="shared" si="14"/>
        <v>4.9430000000000005</v>
      </c>
      <c r="J189">
        <v>4.899</v>
      </c>
      <c r="K189" s="43">
        <f t="shared" si="15"/>
        <v>-4.4000000000000483E-2</v>
      </c>
      <c r="L189">
        <v>9.8420000000000005</v>
      </c>
      <c r="M189">
        <f t="shared" si="13"/>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f t="shared" si="14"/>
        <v>4.9639999999999995</v>
      </c>
      <c r="J190">
        <v>4.88</v>
      </c>
      <c r="K190" s="43">
        <f t="shared" si="15"/>
        <v>-8.3999999999999631E-2</v>
      </c>
      <c r="L190">
        <v>9.8439999999999994</v>
      </c>
      <c r="M190">
        <f t="shared" si="13"/>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f t="shared" si="14"/>
        <v>4.9899999999999993</v>
      </c>
      <c r="J191">
        <v>4.88</v>
      </c>
      <c r="K191" s="43">
        <f t="shared" si="15"/>
        <v>-0.10999999999999943</v>
      </c>
      <c r="L191">
        <v>9.8699999999999992</v>
      </c>
      <c r="M191">
        <f t="shared" si="13"/>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f t="shared" si="14"/>
        <v>4.9880000000000004</v>
      </c>
      <c r="J192">
        <v>4.8869999999999996</v>
      </c>
      <c r="K192" s="43">
        <f t="shared" si="15"/>
        <v>-0.10100000000000087</v>
      </c>
      <c r="L192">
        <v>9.875</v>
      </c>
      <c r="M192">
        <f t="shared" si="13"/>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f t="shared" si="14"/>
        <v>4.9459999999999997</v>
      </c>
      <c r="J193">
        <v>4.9390000000000001</v>
      </c>
      <c r="K193" s="43">
        <f t="shared" si="15"/>
        <v>-6.9999999999996732E-3</v>
      </c>
      <c r="L193">
        <v>9.8849999999999998</v>
      </c>
      <c r="M193">
        <f t="shared" si="13"/>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f t="shared" si="14"/>
        <v>5.0129999999999999</v>
      </c>
      <c r="J194">
        <v>4.8819999999999997</v>
      </c>
      <c r="K194" s="43">
        <f t="shared" si="15"/>
        <v>-0.13100000000000023</v>
      </c>
      <c r="L194">
        <v>9.8949999999999996</v>
      </c>
      <c r="M194">
        <f t="shared" si="13"/>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f t="shared" si="14"/>
        <v>5.0089999999999995</v>
      </c>
      <c r="J195">
        <v>4.9340000000000002</v>
      </c>
      <c r="K195" s="43">
        <f t="shared" si="15"/>
        <v>-7.4999999999999289E-2</v>
      </c>
      <c r="L195">
        <v>9.9429999999999996</v>
      </c>
      <c r="M195">
        <f t="shared" si="13"/>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f t="shared" si="14"/>
        <v>5.0199999999999996</v>
      </c>
      <c r="J196">
        <v>4.9290000000000003</v>
      </c>
      <c r="K196" s="43">
        <f t="shared" si="15"/>
        <v>-9.0999999999999304E-2</v>
      </c>
      <c r="L196">
        <v>9.9489999999999998</v>
      </c>
      <c r="M196">
        <f t="shared" si="13"/>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f t="shared" si="14"/>
        <v>5.0429999999999993</v>
      </c>
      <c r="J197">
        <v>5</v>
      </c>
      <c r="K197" s="43">
        <f t="shared" si="15"/>
        <v>-4.2999999999999261E-2</v>
      </c>
      <c r="L197">
        <v>10.042999999999999</v>
      </c>
      <c r="M197">
        <f t="shared" si="13"/>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f t="shared" si="14"/>
        <v>5.1319999999999997</v>
      </c>
      <c r="J198">
        <v>5.0060000000000002</v>
      </c>
      <c r="K198" s="43">
        <f t="shared" si="15"/>
        <v>-0.12599999999999945</v>
      </c>
      <c r="L198">
        <v>10.138</v>
      </c>
      <c r="M198">
        <f t="shared" si="13"/>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 t="shared" si="14"/>
        <v>5.0970000000000004</v>
      </c>
      <c r="J199">
        <v>5.0430000000000001</v>
      </c>
      <c r="K199" s="43">
        <f t="shared" si="15"/>
        <v>-5.400000000000027E-2</v>
      </c>
      <c r="L199">
        <v>10.14</v>
      </c>
      <c r="M199">
        <f t="shared" si="13"/>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f t="shared" si="14"/>
        <v>5.1589999999999998</v>
      </c>
      <c r="J200">
        <v>4.9889999999999999</v>
      </c>
      <c r="K200" s="43">
        <f t="shared" si="15"/>
        <v>-0.16999999999999993</v>
      </c>
      <c r="L200">
        <v>10.148</v>
      </c>
      <c r="M200">
        <f t="shared" si="13"/>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f t="shared" si="14"/>
        <v>5.1049999999999995</v>
      </c>
      <c r="J201">
        <v>5.0659999999999998</v>
      </c>
      <c r="K201" s="43">
        <f t="shared" si="15"/>
        <v>-3.8999999999999702E-2</v>
      </c>
      <c r="L201">
        <v>10.170999999999999</v>
      </c>
      <c r="M201">
        <f t="shared" ref="M201:M232" si="16">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f t="shared" si="14"/>
        <v>5.19</v>
      </c>
      <c r="J202">
        <v>5.0940000000000003</v>
      </c>
      <c r="K202" s="43">
        <f t="shared" si="15"/>
        <v>-9.6000000000000085E-2</v>
      </c>
      <c r="L202">
        <v>10.284000000000001</v>
      </c>
      <c r="M202">
        <f t="shared" si="16"/>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f t="shared" si="14"/>
        <v>5.2110000000000003</v>
      </c>
      <c r="J203">
        <v>5.0730000000000004</v>
      </c>
      <c r="K203" s="43">
        <f t="shared" si="15"/>
        <v>-0.1379999999999999</v>
      </c>
      <c r="L203">
        <v>10.284000000000001</v>
      </c>
      <c r="M203">
        <f t="shared" si="16"/>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f t="shared" si="14"/>
        <v>5.2009999999999996</v>
      </c>
      <c r="J204">
        <v>5.1420000000000003</v>
      </c>
      <c r="K204" s="43">
        <f t="shared" si="15"/>
        <v>-5.8999999999999275E-2</v>
      </c>
      <c r="L204">
        <v>10.343</v>
      </c>
      <c r="M204">
        <f t="shared" si="16"/>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 t="shared" si="14"/>
        <v>5.2809999999999988</v>
      </c>
      <c r="J205">
        <v>5.1020000000000003</v>
      </c>
      <c r="K205" s="43">
        <f t="shared" si="15"/>
        <v>-0.17899999999999849</v>
      </c>
      <c r="L205">
        <v>10.382999999999999</v>
      </c>
      <c r="M205">
        <f t="shared" si="16"/>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 t="shared" si="14"/>
        <v>5.2630000000000008</v>
      </c>
      <c r="J206">
        <v>5.1269999999999998</v>
      </c>
      <c r="K206" s="43">
        <f t="shared" si="15"/>
        <v>-0.13600000000000101</v>
      </c>
      <c r="L206">
        <v>10.39</v>
      </c>
      <c r="M206">
        <f t="shared" si="16"/>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 t="shared" si="14"/>
        <v>5.3010000000000002</v>
      </c>
      <c r="J207">
        <v>5.1349999999999998</v>
      </c>
      <c r="K207" s="43">
        <f t="shared" si="15"/>
        <v>-0.16600000000000037</v>
      </c>
      <c r="L207">
        <v>10.436</v>
      </c>
      <c r="M207">
        <f t="shared" si="16"/>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f t="shared" si="14"/>
        <v>5.306</v>
      </c>
      <c r="J208">
        <v>5.181</v>
      </c>
      <c r="K208" s="43">
        <f t="shared" si="15"/>
        <v>-0.125</v>
      </c>
      <c r="L208">
        <v>10.487</v>
      </c>
      <c r="M208">
        <f t="shared" si="16"/>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7">L209-I209</f>
        <v>4.7409734828634313</v>
      </c>
      <c r="K209" s="43">
        <f t="shared" si="15"/>
        <v>4.8973482863431173E-2</v>
      </c>
      <c r="L209" s="30">
        <f t="shared" ref="L209:L248" si="18">3.6*200/M209</f>
        <v>9.4329734828634315</v>
      </c>
      <c r="M209">
        <v>76.328000000000003</v>
      </c>
    </row>
    <row r="210" spans="1:13" x14ac:dyDescent="0.35">
      <c r="A210" s="1" t="s">
        <v>64</v>
      </c>
      <c r="B210" s="1">
        <v>2022</v>
      </c>
      <c r="C210" s="88">
        <v>44675</v>
      </c>
      <c r="D210" s="1" t="s">
        <v>65</v>
      </c>
      <c r="E210" s="3" t="s">
        <v>127</v>
      </c>
      <c r="F210" s="3" t="s">
        <v>103</v>
      </c>
      <c r="G210" s="11">
        <f>(C210-VLOOKUP(E210,Riders!$A$2:$E$7778,4,FALSE))/365</f>
        <v>23.6</v>
      </c>
      <c r="H210" s="1">
        <v>2</v>
      </c>
      <c r="I210">
        <v>4.6929999999999996</v>
      </c>
      <c r="J210" s="30">
        <f t="shared" si="17"/>
        <v>4.8599992437208943</v>
      </c>
      <c r="K210" s="43">
        <f t="shared" si="15"/>
        <v>0.1669992437208947</v>
      </c>
      <c r="L210" s="30">
        <f t="shared" si="18"/>
        <v>9.5529992437208939</v>
      </c>
      <c r="M210">
        <v>75.369</v>
      </c>
    </row>
    <row r="211" spans="1:13" x14ac:dyDescent="0.35">
      <c r="A211" s="1" t="s">
        <v>64</v>
      </c>
      <c r="B211" s="1">
        <v>2022</v>
      </c>
      <c r="C211" s="88">
        <v>44675</v>
      </c>
      <c r="D211" s="1" t="s">
        <v>65</v>
      </c>
      <c r="E211" s="3" t="s">
        <v>111</v>
      </c>
      <c r="F211" s="3" t="s">
        <v>112</v>
      </c>
      <c r="G211" s="11">
        <f>(C211-VLOOKUP(E211,Riders!$A$2:$E$7778,4,FALSE))/365</f>
        <v>25.019178082191782</v>
      </c>
      <c r="H211" s="1">
        <v>3</v>
      </c>
      <c r="I211">
        <v>4.7519999999999998</v>
      </c>
      <c r="J211" s="30">
        <f t="shared" si="17"/>
        <v>4.8569683704791133</v>
      </c>
      <c r="K211" s="43">
        <f t="shared" si="15"/>
        <v>0.10496837047911356</v>
      </c>
      <c r="L211" s="30">
        <f t="shared" si="18"/>
        <v>9.6089683704791131</v>
      </c>
      <c r="M21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v>4.7439999999999998</v>
      </c>
      <c r="J212" s="30">
        <f t="shared" si="17"/>
        <v>4.8699723064186617</v>
      </c>
      <c r="K212" s="43">
        <f t="shared" si="15"/>
        <v>0.12597230641866197</v>
      </c>
      <c r="L212" s="30">
        <f t="shared" si="18"/>
        <v>9.6139723064186615</v>
      </c>
      <c r="M212">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v>4.7910000000000004</v>
      </c>
      <c r="J213" s="30">
        <f t="shared" si="17"/>
        <v>4.8409781675161518</v>
      </c>
      <c r="K213" s="43">
        <f t="shared" si="15"/>
        <v>4.9978167516151473E-2</v>
      </c>
      <c r="L213" s="30">
        <f t="shared" si="18"/>
        <v>9.6319781675161522</v>
      </c>
      <c r="M21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 t="shared" si="17"/>
        <v>4.8609887651019337</v>
      </c>
      <c r="K214" s="43">
        <f t="shared" si="15"/>
        <v>4.5988765101933282E-2</v>
      </c>
      <c r="L214" s="30">
        <f t="shared" si="18"/>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 t="shared" si="17"/>
        <v>4.8979693735561538</v>
      </c>
      <c r="K215" s="43">
        <f t="shared" si="15"/>
        <v>6.8969373556154068E-2</v>
      </c>
      <c r="L215" s="30">
        <f t="shared" si="18"/>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v>4.8129999999999997</v>
      </c>
      <c r="J216" s="30">
        <f t="shared" si="17"/>
        <v>4.9180447357751058</v>
      </c>
      <c r="K216" s="43">
        <f t="shared" si="15"/>
        <v>0.10504473577510609</v>
      </c>
      <c r="L216" s="30">
        <f t="shared" si="18"/>
        <v>9.7310447357751055</v>
      </c>
      <c r="M216">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 t="shared" si="17"/>
        <v>4.9239962122236962</v>
      </c>
      <c r="K217" s="43">
        <f t="shared" si="15"/>
        <v>0.10799621222369638</v>
      </c>
      <c r="L217" s="30">
        <f t="shared" si="18"/>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v>4.8380000000000001</v>
      </c>
      <c r="J218" s="30">
        <f t="shared" si="17"/>
        <v>4.9280223804679553</v>
      </c>
      <c r="K218" s="43">
        <f t="shared" si="15"/>
        <v>9.0022380467955188E-2</v>
      </c>
      <c r="L218" s="30">
        <f t="shared" si="18"/>
        <v>9.7660223804679553</v>
      </c>
      <c r="M218">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 t="shared" si="17"/>
        <v>4.941986970684038</v>
      </c>
      <c r="K219" s="43">
        <f t="shared" si="15"/>
        <v>0.11198697068403796</v>
      </c>
      <c r="L219" s="30">
        <f t="shared" si="18"/>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 t="shared" si="17"/>
        <v>4.9780098280098279</v>
      </c>
      <c r="K220" s="43">
        <f t="shared" si="15"/>
        <v>0.1280098280098283</v>
      </c>
      <c r="L220" s="30">
        <f t="shared" si="18"/>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 t="shared" si="17"/>
        <v>4.9770035709887948</v>
      </c>
      <c r="K221" s="43">
        <f t="shared" si="15"/>
        <v>0.10300357098879509</v>
      </c>
      <c r="L221" s="30">
        <f t="shared" si="18"/>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v>4.8819999999999997</v>
      </c>
      <c r="J222" s="30">
        <f t="shared" si="17"/>
        <v>5.0079740388181477</v>
      </c>
      <c r="K222" s="43">
        <f t="shared" si="15"/>
        <v>0.12597403881814806</v>
      </c>
      <c r="L222" s="30">
        <f t="shared" si="18"/>
        <v>9.8899740388181474</v>
      </c>
      <c r="M222">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v>4.8920000000000003</v>
      </c>
      <c r="J223" s="30">
        <f t="shared" si="17"/>
        <v>5.0059956558796825</v>
      </c>
      <c r="K223" s="43">
        <f t="shared" si="15"/>
        <v>0.11399565587968219</v>
      </c>
      <c r="L223" s="30">
        <f t="shared" si="18"/>
        <v>9.8979956558796829</v>
      </c>
      <c r="M22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v>4.8979999999999997</v>
      </c>
      <c r="J224" s="30">
        <f t="shared" si="17"/>
        <v>5.0050328037961638</v>
      </c>
      <c r="K224" s="43">
        <f t="shared" si="15"/>
        <v>0.10703280379616409</v>
      </c>
      <c r="L224" s="30">
        <f t="shared" si="18"/>
        <v>9.9030328037961635</v>
      </c>
      <c r="M224">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v>4.9050000000000002</v>
      </c>
      <c r="J225" s="30">
        <f t="shared" si="17"/>
        <v>5.0220636572957025</v>
      </c>
      <c r="K225" s="43">
        <f t="shared" si="15"/>
        <v>0.11706365729570223</v>
      </c>
      <c r="L225" s="30">
        <f t="shared" si="18"/>
        <v>9.9270636572957027</v>
      </c>
      <c r="M225">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v>4.9160000000000004</v>
      </c>
      <c r="J226" s="30">
        <f t="shared" si="17"/>
        <v>5.0120218416480498</v>
      </c>
      <c r="K226" s="43">
        <f t="shared" si="15"/>
        <v>9.6021841648049389E-2</v>
      </c>
      <c r="L226" s="30">
        <f t="shared" si="18"/>
        <v>9.9280218416480501</v>
      </c>
      <c r="M226">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v>4.9050000000000002</v>
      </c>
      <c r="J227" s="30">
        <f t="shared" si="17"/>
        <v>5.0230218416480499</v>
      </c>
      <c r="K227" s="43">
        <f t="shared" si="15"/>
        <v>0.11802184164804963</v>
      </c>
      <c r="L227" s="30">
        <f t="shared" si="18"/>
        <v>9.9280218416480501</v>
      </c>
      <c r="M227">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v>4.9109999999999996</v>
      </c>
      <c r="J228" s="30">
        <f t="shared" si="17"/>
        <v>5.0450275450095425</v>
      </c>
      <c r="K228" s="43">
        <f t="shared" si="15"/>
        <v>0.13402754500954295</v>
      </c>
      <c r="L228" s="30">
        <f t="shared" si="18"/>
        <v>9.9560275450095421</v>
      </c>
      <c r="M228">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v>4.9390000000000001</v>
      </c>
      <c r="J229" s="30">
        <f t="shared" si="17"/>
        <v>5.0330229356527525</v>
      </c>
      <c r="K229" s="43">
        <f t="shared" si="15"/>
        <v>9.4022935652752437E-2</v>
      </c>
      <c r="L229" s="30">
        <f t="shared" si="18"/>
        <v>9.9720229356527526</v>
      </c>
      <c r="M229">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v>4.9210000000000003</v>
      </c>
      <c r="J230" s="30">
        <f t="shared" si="17"/>
        <v>5.0540623441396493</v>
      </c>
      <c r="K230" s="43">
        <f t="shared" si="15"/>
        <v>0.13306234413964901</v>
      </c>
      <c r="L230" s="30">
        <f t="shared" si="18"/>
        <v>9.9750623441396495</v>
      </c>
      <c r="M230">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v>4.9370000000000003</v>
      </c>
      <c r="J231" s="30">
        <f t="shared" si="17"/>
        <v>5.0419333629005427</v>
      </c>
      <c r="K231" s="43">
        <f t="shared" si="15"/>
        <v>0.10493336290054245</v>
      </c>
      <c r="L231" s="30">
        <f t="shared" si="18"/>
        <v>9.978933362900543</v>
      </c>
      <c r="M23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 t="shared" si="17"/>
        <v>5.007031342392736</v>
      </c>
      <c r="K232" s="43">
        <f t="shared" si="15"/>
        <v>2.0031342392735851E-2</v>
      </c>
      <c r="L232" s="30">
        <f t="shared" si="18"/>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 t="shared" si="17"/>
        <v>5.0829732045966773</v>
      </c>
      <c r="K233" s="43">
        <f t="shared" si="15"/>
        <v>0.14897320459667718</v>
      </c>
      <c r="L233" s="30">
        <f t="shared" si="18"/>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v>4.976</v>
      </c>
      <c r="J234" s="30">
        <f t="shared" si="17"/>
        <v>5.0519948188693435</v>
      </c>
      <c r="K234" s="43">
        <f t="shared" si="15"/>
        <v>7.5994818869343561E-2</v>
      </c>
      <c r="L234" s="30">
        <f t="shared" si="18"/>
        <v>10.027994818869344</v>
      </c>
      <c r="M234">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v>4.9749999999999996</v>
      </c>
      <c r="J235" s="30">
        <f t="shared" si="17"/>
        <v>5.0849404786855015</v>
      </c>
      <c r="K235" s="43">
        <f t="shared" si="15"/>
        <v>0.10994047868550183</v>
      </c>
      <c r="L235" s="30">
        <f t="shared" si="18"/>
        <v>10.059940478685501</v>
      </c>
      <c r="M235">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v>4.96</v>
      </c>
      <c r="J236" s="30">
        <f t="shared" si="17"/>
        <v>5.105003145313483</v>
      </c>
      <c r="K236" s="43">
        <f t="shared" si="15"/>
        <v>0.14500314531348302</v>
      </c>
      <c r="L236" s="30">
        <f t="shared" si="18"/>
        <v>10.065003145313483</v>
      </c>
      <c r="M236">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v>4.97</v>
      </c>
      <c r="J237" s="30">
        <f t="shared" si="17"/>
        <v>5.0999300699300703</v>
      </c>
      <c r="K237" s="43">
        <f t="shared" si="15"/>
        <v>0.1299300699300705</v>
      </c>
      <c r="L237" s="30">
        <f t="shared" si="18"/>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 t="shared" si="17"/>
        <v>5.0809642512212534</v>
      </c>
      <c r="K238" s="43">
        <f t="shared" ref="K238:K301" si="19">J238-I238</f>
        <v>8.3964251221253505E-2</v>
      </c>
      <c r="L238" s="30">
        <f t="shared" si="18"/>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 t="shared" si="17"/>
        <v>5.1660606330240242</v>
      </c>
      <c r="K239" s="43">
        <f t="shared" si="19"/>
        <v>0.16306063302402407</v>
      </c>
      <c r="L239" s="30">
        <f t="shared" si="18"/>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v>5.0590000000000002</v>
      </c>
      <c r="J240" s="30">
        <f t="shared" si="17"/>
        <v>5.1189731697318388</v>
      </c>
      <c r="K240" s="43">
        <f t="shared" si="19"/>
        <v>5.9973169731838638E-2</v>
      </c>
      <c r="L240" s="30">
        <f t="shared" si="18"/>
        <v>10.177973169731839</v>
      </c>
      <c r="M240">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 t="shared" si="17"/>
        <v>5.1729619827916133</v>
      </c>
      <c r="K241" s="43">
        <f t="shared" si="19"/>
        <v>0.13996198279161298</v>
      </c>
      <c r="L241" s="30">
        <f t="shared" si="18"/>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 t="shared" si="17"/>
        <v>5.1609539146967851</v>
      </c>
      <c r="K242" s="43">
        <f t="shared" si="19"/>
        <v>0.10595391469678539</v>
      </c>
      <c r="L242" s="30">
        <f t="shared" si="18"/>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 t="shared" si="17"/>
        <v>5.2050369047448966</v>
      </c>
      <c r="K243" s="43">
        <f t="shared" si="19"/>
        <v>0.1230369047448967</v>
      </c>
      <c r="L243" s="30">
        <f t="shared" si="18"/>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 t="shared" si="17"/>
        <v>5.2460503941965113</v>
      </c>
      <c r="K244" s="43">
        <f t="shared" si="19"/>
        <v>0.19005039419651126</v>
      </c>
      <c r="L244" s="30">
        <f t="shared" si="18"/>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 t="shared" si="17"/>
        <v>5.2249993559375394</v>
      </c>
      <c r="K245" s="43">
        <f t="shared" si="19"/>
        <v>0.14499935593753932</v>
      </c>
      <c r="L245" s="30">
        <f t="shared" si="18"/>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 t="shared" si="17"/>
        <v>5.1980246462213433</v>
      </c>
      <c r="K246" s="43">
        <f t="shared" si="19"/>
        <v>7.3024646221343303E-2</v>
      </c>
      <c r="L246" s="30">
        <f t="shared" si="18"/>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 t="shared" si="17"/>
        <v>5.2589560535798876</v>
      </c>
      <c r="K247" s="43">
        <f t="shared" si="19"/>
        <v>0.18095605357988731</v>
      </c>
      <c r="L247" s="30">
        <f t="shared" si="18"/>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 t="shared" si="17"/>
        <v>5.8550084211200408</v>
      </c>
      <c r="K248" s="43">
        <f t="shared" si="19"/>
        <v>0.18300842112004112</v>
      </c>
      <c r="L248" s="30">
        <f t="shared" si="18"/>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9"/>
        <v>6.2043401483341754E-2</v>
      </c>
      <c r="L249" s="30">
        <v>9.4180434014833416</v>
      </c>
      <c r="M249">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9"/>
        <v>9.7000981354270266E-2</v>
      </c>
      <c r="L250" s="30">
        <v>9.4210009813542701</v>
      </c>
      <c r="M250">
        <v>76.424999999999997</v>
      </c>
    </row>
    <row r="251" spans="1:13" x14ac:dyDescent="0.35">
      <c r="A251" s="4" t="s">
        <v>232</v>
      </c>
      <c r="B251" s="4">
        <v>2019</v>
      </c>
      <c r="C251" s="5">
        <v>43772</v>
      </c>
      <c r="D251" s="4" t="s">
        <v>65</v>
      </c>
      <c r="E251" t="s">
        <v>96</v>
      </c>
      <c r="F251" s="4" t="s">
        <v>28</v>
      </c>
      <c r="G251" s="11">
        <f>(C251-VLOOKUP(E251,Riders!$A$2:$E$7778,4,FALSE))/365</f>
        <v>27.772602739726029</v>
      </c>
      <c r="H251" s="4">
        <v>10</v>
      </c>
      <c r="I251" s="44">
        <v>4.8570000000000002</v>
      </c>
      <c r="J251" s="89">
        <v>4.931061284139262</v>
      </c>
      <c r="K251" s="43">
        <f t="shared" si="19"/>
        <v>7.4061284139261829E-2</v>
      </c>
      <c r="L251" s="89">
        <v>9.7880612841392622</v>
      </c>
      <c r="M251" s="44">
        <v>73.558999999999997</v>
      </c>
    </row>
    <row r="252" spans="1:13" x14ac:dyDescent="0.35">
      <c r="A252" s="1" t="s">
        <v>280</v>
      </c>
      <c r="B252" s="1">
        <v>2019</v>
      </c>
      <c r="C252" s="2">
        <v>43526</v>
      </c>
      <c r="D252" s="1" t="s">
        <v>19</v>
      </c>
      <c r="E252" t="s">
        <v>96</v>
      </c>
      <c r="F252" s="1" t="s">
        <v>28</v>
      </c>
      <c r="G252" s="11">
        <f>(C252-VLOOKUP(E252,Riders!$A$2:$E$7778,4,FALSE))/365</f>
        <v>27.098630136986301</v>
      </c>
      <c r="H252" s="1">
        <v>9</v>
      </c>
      <c r="I252" s="42">
        <v>4.84</v>
      </c>
      <c r="J252" s="107">
        <f>L252-I252</f>
        <v>4.9179486623478716</v>
      </c>
      <c r="K252" s="43">
        <f t="shared" si="19"/>
        <v>7.7948662347871789E-2</v>
      </c>
      <c r="L252" s="107">
        <f>720/M252</f>
        <v>9.7579486623478715</v>
      </c>
      <c r="M252" s="42">
        <v>73.786000000000001</v>
      </c>
    </row>
    <row r="253" spans="1:13" x14ac:dyDescent="0.35">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9"/>
        <v>3.5006413947321846E-2</v>
      </c>
      <c r="L253" s="30">
        <v>9.6410064139473217</v>
      </c>
      <c r="M2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9"/>
        <v>4.3986467618946534E-2</v>
      </c>
      <c r="L254" s="30">
        <v>9.6659864676189464</v>
      </c>
      <c r="M254">
        <v>74.488</v>
      </c>
    </row>
    <row r="255" spans="1:13" x14ac:dyDescent="0.35">
      <c r="A255" s="4" t="s">
        <v>287</v>
      </c>
      <c r="B255" s="4">
        <v>2018</v>
      </c>
      <c r="C255" s="5">
        <v>43450</v>
      </c>
      <c r="D255" s="4" t="s">
        <v>65</v>
      </c>
      <c r="E255" t="s">
        <v>96</v>
      </c>
      <c r="F255" s="4" t="s">
        <v>28</v>
      </c>
      <c r="G255" s="11">
        <f>(C255-VLOOKUP(E255,Riders!$A$2:$E$7778,4,FALSE))/365</f>
        <v>26.890410958904109</v>
      </c>
      <c r="H255" s="4">
        <v>15</v>
      </c>
      <c r="I255" s="44">
        <v>4.9109999999999996</v>
      </c>
      <c r="J255" s="89">
        <f>L255-I255</f>
        <v>4.9989843091915116</v>
      </c>
      <c r="K255" s="43">
        <f t="shared" si="19"/>
        <v>8.7984309191512011E-2</v>
      </c>
      <c r="L255" s="89">
        <f>720/M255</f>
        <v>9.9099843091915112</v>
      </c>
      <c r="M255" s="44">
        <v>72.653999999999996</v>
      </c>
    </row>
    <row r="256" spans="1:13" x14ac:dyDescent="0.35">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9"/>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9"/>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9"/>
        <v>3.0061284139263122E-2</v>
      </c>
      <c r="L258" s="30">
        <v>9.7880612841392622</v>
      </c>
      <c r="M258">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9"/>
        <v>0.1080517224952029</v>
      </c>
      <c r="L259" s="30">
        <v>9.8000517224952031</v>
      </c>
      <c r="M259">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9"/>
        <v>3.6061681810132029E-2</v>
      </c>
      <c r="L260" s="30">
        <v>9.8080616818101323</v>
      </c>
      <c r="M260">
        <v>73.409000000000006</v>
      </c>
    </row>
    <row r="261" spans="1:13" x14ac:dyDescent="0.35">
      <c r="A261" s="1" t="s">
        <v>216</v>
      </c>
      <c r="B261" s="1">
        <v>2018</v>
      </c>
      <c r="C261" s="2">
        <v>43436</v>
      </c>
      <c r="D261" s="1" t="s">
        <v>65</v>
      </c>
      <c r="E261" t="s">
        <v>96</v>
      </c>
      <c r="F261" s="1" t="s">
        <v>28</v>
      </c>
      <c r="G261" s="11">
        <f>(C261-VLOOKUP(E261,Riders!$A$2:$E$7778,4,FALSE))/365</f>
        <v>26.852054794520548</v>
      </c>
      <c r="H261" s="1">
        <v>23</v>
      </c>
      <c r="I261" s="42">
        <v>4.9119999999999999</v>
      </c>
      <c r="J261" s="107">
        <v>4.9919863545076906</v>
      </c>
      <c r="K261" s="43">
        <f t="shared" si="19"/>
        <v>7.9986354507690649E-2</v>
      </c>
      <c r="L261" s="107">
        <v>9.9039863545076905</v>
      </c>
      <c r="M261" s="42">
        <v>72.697999999999993</v>
      </c>
    </row>
    <row r="262" spans="1:13" x14ac:dyDescent="0.35">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9"/>
        <v>5.6990711397661542E-2</v>
      </c>
      <c r="L262" s="30">
        <v>9.834990711397662</v>
      </c>
      <c r="M262">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9"/>
        <v>5.4065573770492037E-2</v>
      </c>
      <c r="L263" s="30">
        <v>9.8360655737704921</v>
      </c>
      <c r="M263">
        <v>73.2</v>
      </c>
    </row>
    <row r="264" spans="1:13" x14ac:dyDescent="0.35">
      <c r="A264" s="4" t="s">
        <v>216</v>
      </c>
      <c r="B264" s="4">
        <v>2020</v>
      </c>
      <c r="C264" s="5">
        <v>43890</v>
      </c>
      <c r="D264" s="4" t="s">
        <v>19</v>
      </c>
      <c r="E264" t="s">
        <v>199</v>
      </c>
      <c r="F264" s="4" t="s">
        <v>22</v>
      </c>
      <c r="G264" s="11">
        <f>(C264-VLOOKUP(E264,Riders!$A$2:$E$7778,4,FALSE))/365</f>
        <v>27.230136986301371</v>
      </c>
      <c r="H264" s="4">
        <v>11</v>
      </c>
      <c r="I264">
        <v>4.7290000000000001</v>
      </c>
      <c r="J264" s="30">
        <f>L264-I264</f>
        <v>4.8459773924144907</v>
      </c>
      <c r="K264" s="43">
        <f t="shared" si="19"/>
        <v>0.11697739241449057</v>
      </c>
      <c r="L264" s="30">
        <v>9.5749773924144908</v>
      </c>
      <c r="M264">
        <v>75.195999999999998</v>
      </c>
    </row>
    <row r="265" spans="1:13" x14ac:dyDescent="0.35">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9"/>
        <v>9.7034482758621365E-2</v>
      </c>
      <c r="L265" s="30">
        <v>9.931034482758621</v>
      </c>
      <c r="M265">
        <v>72.5</v>
      </c>
    </row>
    <row r="266" spans="1:13" x14ac:dyDescent="0.35">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9"/>
        <v>7.499132912005102E-2</v>
      </c>
      <c r="L266" s="30">
        <v>9.9569913291200507</v>
      </c>
      <c r="M266">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9"/>
        <v>7.0933362900543528E-2</v>
      </c>
      <c r="L267" s="30">
        <v>9.978933362900543</v>
      </c>
      <c r="M267">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9"/>
        <v>0.10997698599750549</v>
      </c>
      <c r="L268" s="30">
        <v>9.9819769859975054</v>
      </c>
      <c r="M268">
        <v>72.13</v>
      </c>
    </row>
    <row r="269" spans="1:13" x14ac:dyDescent="0.35">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9"/>
        <v>3.2029400730849034E-2</v>
      </c>
      <c r="L269" s="30">
        <v>10.004029400730849</v>
      </c>
      <c r="M269">
        <v>71.971000000000004</v>
      </c>
    </row>
    <row r="270" spans="1:13" x14ac:dyDescent="0.35">
      <c r="A270" s="4" t="s">
        <v>225</v>
      </c>
      <c r="B270" s="4">
        <v>2019</v>
      </c>
      <c r="C270" s="5">
        <v>43800</v>
      </c>
      <c r="D270" s="4" t="s">
        <v>65</v>
      </c>
      <c r="E270" t="s">
        <v>199</v>
      </c>
      <c r="F270" s="4" t="s">
        <v>227</v>
      </c>
      <c r="G270" s="11">
        <f>(C270-VLOOKUP(E270,Riders!$A$2:$E$7778,4,FALSE))/365</f>
        <v>26.983561643835618</v>
      </c>
      <c r="H270" s="4">
        <v>9</v>
      </c>
      <c r="I270">
        <v>4.8319999999999999</v>
      </c>
      <c r="J270" s="30">
        <v>4.9490139651143847</v>
      </c>
      <c r="K270" s="43">
        <f t="shared" si="19"/>
        <v>0.11701396511438489</v>
      </c>
      <c r="L270" s="30">
        <v>9.7810139651143846</v>
      </c>
      <c r="M270">
        <v>73.611999999999995</v>
      </c>
    </row>
    <row r="271" spans="1:13" x14ac:dyDescent="0.35">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9"/>
        <v>6.5940478685501347E-2</v>
      </c>
      <c r="L271" s="30">
        <v>10.059940478685501</v>
      </c>
      <c r="M27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9"/>
        <v>0.18898863588357173</v>
      </c>
      <c r="L272" s="30">
        <v>10.138988635883571</v>
      </c>
      <c r="M272">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 t="shared" si="19"/>
        <v>0.18104560717473639</v>
      </c>
      <c r="L273" s="30">
        <v>10.201045607174736</v>
      </c>
      <c r="M273">
        <v>70.581000000000003</v>
      </c>
    </row>
    <row r="274" spans="1:13" x14ac:dyDescent="0.35">
      <c r="A274" s="1" t="s">
        <v>64</v>
      </c>
      <c r="B274" s="1">
        <v>2019</v>
      </c>
      <c r="C274" s="2">
        <v>43778</v>
      </c>
      <c r="D274" s="1" t="s">
        <v>65</v>
      </c>
      <c r="E274" t="s">
        <v>199</v>
      </c>
      <c r="F274" s="1" t="s">
        <v>227</v>
      </c>
      <c r="G274" s="11">
        <f>(C274-VLOOKUP(E274,Riders!$A$2:$E$7778,4,FALSE))/365</f>
        <v>26.923287671232877</v>
      </c>
      <c r="H274" s="1">
        <v>10</v>
      </c>
      <c r="I274" s="42">
        <v>4.8410000000000002</v>
      </c>
      <c r="J274" s="107">
        <v>4.9270097680097686</v>
      </c>
      <c r="K274" s="43">
        <f t="shared" si="19"/>
        <v>8.600976800976845E-2</v>
      </c>
      <c r="L274" s="107">
        <v>9.7680097680097688</v>
      </c>
      <c r="M274" s="42">
        <v>73.709999999999994</v>
      </c>
    </row>
    <row r="275" spans="1:13" x14ac:dyDescent="0.35">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9"/>
        <v>0.15693875904204724</v>
      </c>
      <c r="L275" s="30">
        <v>10.374938759042047</v>
      </c>
      <c r="M275">
        <v>69.397999999999996</v>
      </c>
    </row>
    <row r="276" spans="1:13" x14ac:dyDescent="0.35">
      <c r="A276" s="4" t="s">
        <v>232</v>
      </c>
      <c r="B276" s="4">
        <v>2019</v>
      </c>
      <c r="C276" s="5">
        <v>43772</v>
      </c>
      <c r="D276" s="4" t="s">
        <v>65</v>
      </c>
      <c r="E276" t="s">
        <v>199</v>
      </c>
      <c r="F276" s="4" t="s">
        <v>227</v>
      </c>
      <c r="G276" s="11">
        <f>(C276-VLOOKUP(E276,Riders!$A$2:$E$7778,4,FALSE))/365</f>
        <v>26.906849315068492</v>
      </c>
      <c r="H276" s="4">
        <v>5</v>
      </c>
      <c r="I276" s="44">
        <v>4.7990000000000004</v>
      </c>
      <c r="J276" s="89">
        <v>4.8650403742131187</v>
      </c>
      <c r="K276" s="43">
        <f t="shared" si="19"/>
        <v>6.6040374213118369E-2</v>
      </c>
      <c r="L276" s="89">
        <v>9.6640403742131191</v>
      </c>
      <c r="M276" s="44">
        <v>74.503</v>
      </c>
    </row>
    <row r="277" spans="1:13" x14ac:dyDescent="0.35">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9"/>
        <v>0.1309279161205783</v>
      </c>
      <c r="L277" s="30">
        <v>10.484927916120578</v>
      </c>
      <c r="M277">
        <v>68.67</v>
      </c>
    </row>
    <row r="278" spans="1:13" x14ac:dyDescent="0.35">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 t="shared" si="19"/>
        <v>8.6935030976542649E-2</v>
      </c>
      <c r="L278" s="30">
        <v>10.696935030976542</v>
      </c>
      <c r="M278">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290" si="20">L279-I279</f>
        <v>4.8580209300453472</v>
      </c>
      <c r="K279" s="43">
        <f t="shared" si="19"/>
        <v>5.6020930045347583E-2</v>
      </c>
      <c r="L279" s="30">
        <v>9.6600209300453468</v>
      </c>
      <c r="M279">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v>4.9080000000000004</v>
      </c>
      <c r="J280" s="30">
        <f t="shared" si="20"/>
        <v>4.8840548355070785</v>
      </c>
      <c r="K280" s="43">
        <f t="shared" si="19"/>
        <v>-2.3945164492921833E-2</v>
      </c>
      <c r="L280" s="30">
        <v>9.7920548355070789</v>
      </c>
      <c r="M280">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 t="shared" si="20"/>
        <v>4.9290019485739993</v>
      </c>
      <c r="K281" s="43">
        <f t="shared" si="19"/>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 t="shared" si="20"/>
        <v>4.9660171693799038</v>
      </c>
      <c r="K282" s="43">
        <f t="shared" si="19"/>
        <v>7.4017169379903436E-2</v>
      </c>
      <c r="L282" s="30">
        <v>9.8580171693799041</v>
      </c>
      <c r="M282">
        <v>73.037000000000006</v>
      </c>
    </row>
    <row r="283" spans="1:13" x14ac:dyDescent="0.35">
      <c r="A283" s="1" t="s">
        <v>280</v>
      </c>
      <c r="B283" s="1">
        <v>2019</v>
      </c>
      <c r="C283" s="2">
        <v>43526</v>
      </c>
      <c r="D283" s="1" t="s">
        <v>19</v>
      </c>
      <c r="E283" t="s">
        <v>199</v>
      </c>
      <c r="F283" s="1" t="s">
        <v>22</v>
      </c>
      <c r="G283" s="11">
        <f>(C283-VLOOKUP(E283,Riders!$A$2:$E$7778,4,FALSE))/365</f>
        <v>26.232876712328768</v>
      </c>
      <c r="H283" s="1">
        <v>15</v>
      </c>
      <c r="I283" s="42">
        <v>4.8680000000000003</v>
      </c>
      <c r="J283" s="107">
        <f t="shared" si="20"/>
        <v>4.9839471278837468</v>
      </c>
      <c r="K283" s="43">
        <f t="shared" si="19"/>
        <v>0.1159471278837465</v>
      </c>
      <c r="L283" s="107">
        <f>720/M283</f>
        <v>9.8519471278837472</v>
      </c>
      <c r="M283" s="42">
        <v>73.081999999999994</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 t="shared" si="20"/>
        <v>4.9689824648061247</v>
      </c>
      <c r="K284" s="43">
        <f t="shared" si="19"/>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v>4.9390000000000001</v>
      </c>
      <c r="J285" s="30">
        <f t="shared" si="20"/>
        <v>4.9909387653776154</v>
      </c>
      <c r="K285" s="43">
        <f t="shared" si="19"/>
        <v>5.1938765377615326E-2</v>
      </c>
      <c r="L285" s="30">
        <v>9.9299387653776154</v>
      </c>
      <c r="M285">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v>4.9530000000000003</v>
      </c>
      <c r="J286" s="30">
        <f t="shared" si="20"/>
        <v>5.0280083590945006</v>
      </c>
      <c r="K286" s="43">
        <f t="shared" si="19"/>
        <v>7.5008359094500321E-2</v>
      </c>
      <c r="L286" s="30">
        <v>9.9810083590945009</v>
      </c>
      <c r="M286">
        <v>72.137</v>
      </c>
    </row>
    <row r="287" spans="1:13" x14ac:dyDescent="0.35">
      <c r="A287" s="1" t="s">
        <v>138</v>
      </c>
      <c r="B287" s="1">
        <v>2021</v>
      </c>
      <c r="C287" s="2">
        <v>44451</v>
      </c>
      <c r="D287" s="1" t="s">
        <v>65</v>
      </c>
      <c r="E287" s="1" t="s">
        <v>46</v>
      </c>
      <c r="F287" s="1" t="s">
        <v>32</v>
      </c>
      <c r="G287" s="11">
        <f>(C287-VLOOKUP(E287,Riders!$A$2:$E$7778,4,FALSE))/365</f>
        <v>24.789041095890411</v>
      </c>
      <c r="H287" s="1">
        <v>9</v>
      </c>
      <c r="I287">
        <v>4.9580000000000002</v>
      </c>
      <c r="J287" s="30">
        <f t="shared" si="20"/>
        <v>5.03298036494831</v>
      </c>
      <c r="K287" s="43">
        <f t="shared" si="19"/>
        <v>7.4980364948309841E-2</v>
      </c>
      <c r="L287" s="30">
        <v>9.9909803649483102</v>
      </c>
      <c r="M287">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 t="shared" si="20"/>
        <v>5.1010021607060176</v>
      </c>
      <c r="K288" s="43">
        <f t="shared" si="19"/>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 t="shared" si="20"/>
        <v>5.0910536150841583</v>
      </c>
      <c r="K289" s="43">
        <f t="shared" si="19"/>
        <v>6.6053615084157968E-2</v>
      </c>
      <c r="L289" s="30">
        <v>10.116053615084159</v>
      </c>
      <c r="M289">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v>5.0359999999999996</v>
      </c>
      <c r="J290" s="30">
        <f t="shared" si="20"/>
        <v>5.1760416991702716</v>
      </c>
      <c r="K290" s="43">
        <f t="shared" si="19"/>
        <v>0.14004169917027198</v>
      </c>
      <c r="L290" s="30">
        <v>10.212041699170271</v>
      </c>
      <c r="M290">
        <v>70.504999999999995</v>
      </c>
    </row>
    <row r="291" spans="1:13" x14ac:dyDescent="0.35">
      <c r="A291" s="1" t="s">
        <v>216</v>
      </c>
      <c r="B291" s="1">
        <v>2018</v>
      </c>
      <c r="C291" s="2">
        <v>43436</v>
      </c>
      <c r="D291" s="1" t="s">
        <v>65</v>
      </c>
      <c r="E291" t="s">
        <v>199</v>
      </c>
      <c r="F291" s="1" t="s">
        <v>227</v>
      </c>
      <c r="G291" s="11">
        <f>(C291-VLOOKUP(E291,Riders!$A$2:$E$7778,4,FALSE))/365</f>
        <v>25.986301369863014</v>
      </c>
      <c r="H291" s="1">
        <v>5</v>
      </c>
      <c r="I291" s="42">
        <v>4.8259999999999996</v>
      </c>
      <c r="J291" s="107">
        <v>4.9310230238640509</v>
      </c>
      <c r="K291" s="43">
        <f t="shared" si="19"/>
        <v>0.10502302386405127</v>
      </c>
      <c r="L291" s="107">
        <v>9.7570230238640505</v>
      </c>
      <c r="M291" s="42">
        <v>73.793000000000006</v>
      </c>
    </row>
    <row r="292" spans="1:13" x14ac:dyDescent="0.35">
      <c r="A292" s="1" t="s">
        <v>161</v>
      </c>
      <c r="B292" s="1">
        <v>2018</v>
      </c>
      <c r="C292" s="88">
        <v>43392</v>
      </c>
      <c r="D292" s="1" t="s">
        <v>65</v>
      </c>
      <c r="E292" t="s">
        <v>199</v>
      </c>
      <c r="F292" s="3" t="s">
        <v>227</v>
      </c>
      <c r="G292" s="11">
        <f>(C292-VLOOKUP(E292,Riders!$A$2:$E$7778,4,FALSE))/365</f>
        <v>25.865753424657534</v>
      </c>
      <c r="H292" s="1">
        <v>13</v>
      </c>
      <c r="I292">
        <v>4.8170000000000002</v>
      </c>
      <c r="J292" s="30">
        <f t="shared" ref="J292:J299" si="21">L292-I292</f>
        <v>4.9240504099358713</v>
      </c>
      <c r="K292" s="43">
        <f t="shared" si="19"/>
        <v>0.10705040993587112</v>
      </c>
      <c r="L292" s="30">
        <f>3.6*200/M292</f>
        <v>9.7410504099358715</v>
      </c>
      <c r="M292">
        <v>73.914000000000001</v>
      </c>
    </row>
    <row r="293" spans="1:13" x14ac:dyDescent="0.35">
      <c r="A293" s="1" t="s">
        <v>138</v>
      </c>
      <c r="B293" s="1">
        <v>2021</v>
      </c>
      <c r="C293" s="2">
        <v>44451</v>
      </c>
      <c r="D293" s="1" t="s">
        <v>65</v>
      </c>
      <c r="E293" s="1" t="s">
        <v>110</v>
      </c>
      <c r="F293" s="1" t="s">
        <v>60</v>
      </c>
      <c r="G293" s="11">
        <f>(C293-VLOOKUP(E293,Riders!$A$2:$E$7778,4,FALSE))/365</f>
        <v>20.523287671232875</v>
      </c>
      <c r="H293" s="1">
        <v>15</v>
      </c>
      <c r="I293">
        <v>5.0629999999999997</v>
      </c>
      <c r="J293" s="30">
        <f t="shared" si="21"/>
        <v>5.2230081716620473</v>
      </c>
      <c r="K293" s="43">
        <f t="shared" si="19"/>
        <v>0.16000817166204762</v>
      </c>
      <c r="L293" s="30">
        <v>10.286008171662047</v>
      </c>
      <c r="M293">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v>5.0720000000000001</v>
      </c>
      <c r="J294" s="30">
        <f t="shared" si="21"/>
        <v>5.2250410308482182</v>
      </c>
      <c r="K294" s="43">
        <f t="shared" si="19"/>
        <v>0.15304103084821818</v>
      </c>
      <c r="L294" s="30">
        <v>10.297041030848218</v>
      </c>
      <c r="M294">
        <v>69.923000000000002</v>
      </c>
    </row>
    <row r="295" spans="1:13" x14ac:dyDescent="0.35">
      <c r="A295" s="4" t="s">
        <v>287</v>
      </c>
      <c r="B295" s="4">
        <v>2018</v>
      </c>
      <c r="C295" s="5">
        <v>43450</v>
      </c>
      <c r="D295" s="4" t="s">
        <v>65</v>
      </c>
      <c r="E295" t="s">
        <v>152</v>
      </c>
      <c r="F295" s="4" t="s">
        <v>153</v>
      </c>
      <c r="G295" s="11">
        <f>(C295-VLOOKUP(E295,Riders!$A$2:$E$7778,4,FALSE))/365</f>
        <v>30.041095890410958</v>
      </c>
      <c r="H295" s="4">
        <v>30</v>
      </c>
      <c r="I295" s="44">
        <v>5.03</v>
      </c>
      <c r="J295" s="89">
        <f t="shared" si="21"/>
        <v>5.1350407307534836</v>
      </c>
      <c r="K295" s="43">
        <f t="shared" si="19"/>
        <v>0.1050407307534833</v>
      </c>
      <c r="L295" s="89">
        <f>720/M295</f>
        <v>10.165040730753484</v>
      </c>
      <c r="M295" s="44">
        <v>70.831000000000003</v>
      </c>
    </row>
    <row r="296" spans="1:13" x14ac:dyDescent="0.35">
      <c r="A296" s="1" t="s">
        <v>138</v>
      </c>
      <c r="B296" s="1">
        <v>2021</v>
      </c>
      <c r="C296" s="2">
        <v>44451</v>
      </c>
      <c r="D296" s="1" t="s">
        <v>65</v>
      </c>
      <c r="E296" s="1" t="s">
        <v>137</v>
      </c>
      <c r="F296" s="1" t="s">
        <v>103</v>
      </c>
      <c r="G296" s="11">
        <f>(C296-VLOOKUP(E296,Riders!$A$2:$E$7778,4,FALSE))/365</f>
        <v>27.723287671232878</v>
      </c>
      <c r="H296" s="1">
        <v>18</v>
      </c>
      <c r="I296">
        <v>5.2149999999999999</v>
      </c>
      <c r="J296" s="30">
        <f t="shared" si="21"/>
        <v>5.2349274310595071</v>
      </c>
      <c r="K296" s="43">
        <f t="shared" si="19"/>
        <v>1.9927431059507228E-2</v>
      </c>
      <c r="L296" s="30">
        <v>10.449927431059507</v>
      </c>
      <c r="M296">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v>5.2560000000000002</v>
      </c>
      <c r="J297" s="30">
        <f t="shared" si="21"/>
        <v>5.3689538847487643</v>
      </c>
      <c r="K297" s="43">
        <f t="shared" si="19"/>
        <v>0.11295388474876411</v>
      </c>
      <c r="L297" s="30">
        <v>10.624953884748765</v>
      </c>
      <c r="M297">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v>5.3440000000000003</v>
      </c>
      <c r="J298" s="30">
        <f t="shared" si="21"/>
        <v>5.3489634360055822</v>
      </c>
      <c r="K298" s="43">
        <f t="shared" si="19"/>
        <v>4.9634360055819116E-3</v>
      </c>
      <c r="L298" s="30">
        <v>10.692963436005583</v>
      </c>
      <c r="M298">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v>5.3310000000000004</v>
      </c>
      <c r="J299" s="30">
        <f t="shared" si="21"/>
        <v>5.4260256823988149</v>
      </c>
      <c r="K299" s="43">
        <f t="shared" si="19"/>
        <v>9.5025682398814482E-2</v>
      </c>
      <c r="L299" s="30">
        <v>10.757025682398815</v>
      </c>
      <c r="M299">
        <v>66.933000000000007</v>
      </c>
    </row>
    <row r="300" spans="1:13" x14ac:dyDescent="0.35">
      <c r="A300" s="1" t="s">
        <v>216</v>
      </c>
      <c r="B300" s="1">
        <v>2018</v>
      </c>
      <c r="C300" s="2">
        <v>43436</v>
      </c>
      <c r="D300" s="1" t="s">
        <v>65</v>
      </c>
      <c r="E300" t="s">
        <v>152</v>
      </c>
      <c r="F300" s="1" t="s">
        <v>153</v>
      </c>
      <c r="G300" s="11">
        <f>(C300-VLOOKUP(E300,Riders!$A$2:$E$7778,4,FALSE))/365</f>
        <v>30.002739726027396</v>
      </c>
      <c r="H300" s="1">
        <v>33</v>
      </c>
      <c r="I300" s="42">
        <v>5.0090000000000003</v>
      </c>
      <c r="J300" s="107">
        <v>5.0290609812204607</v>
      </c>
      <c r="K300" s="43">
        <f t="shared" si="19"/>
        <v>2.0060981220460405E-2</v>
      </c>
      <c r="L300" s="107">
        <v>10.038060981220461</v>
      </c>
      <c r="M300" s="42">
        <v>71.727000000000004</v>
      </c>
    </row>
    <row r="301" spans="1:13" x14ac:dyDescent="0.35">
      <c r="A301" s="1" t="s">
        <v>1193</v>
      </c>
      <c r="B301" s="1">
        <v>2021</v>
      </c>
      <c r="C301" s="88">
        <v>44412</v>
      </c>
      <c r="D301" s="1" t="s">
        <v>190</v>
      </c>
      <c r="E301" s="3" t="s">
        <v>21</v>
      </c>
      <c r="F301" s="3" t="s">
        <v>22</v>
      </c>
      <c r="G301" s="11">
        <f>(C301-VLOOKUP(E301,Riders!$A$2:$E$7778,4,FALSE))/365</f>
        <v>28.405479452054795</v>
      </c>
      <c r="H301" s="1">
        <v>1</v>
      </c>
      <c r="I301">
        <v>4.585</v>
      </c>
      <c r="J301" s="30">
        <f t="shared" ref="J301:J312" si="22">L301-I301</f>
        <v>4.6300563782268709</v>
      </c>
      <c r="K301" s="43">
        <f t="shared" si="19"/>
        <v>4.5056378226870919E-2</v>
      </c>
      <c r="L301" s="30">
        <f t="shared" ref="L301:L312" si="23">3.6*200/M301</f>
        <v>9.2150563782268708</v>
      </c>
      <c r="M30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v>4.5739999999999998</v>
      </c>
      <c r="J302" s="30">
        <f t="shared" si="22"/>
        <v>4.641056378226871</v>
      </c>
      <c r="K302" s="43">
        <f t="shared" ref="K302:K365" si="24">J302-I302</f>
        <v>6.7056378226871161E-2</v>
      </c>
      <c r="L302" s="30">
        <f t="shared" si="23"/>
        <v>9.2150563782268708</v>
      </c>
      <c r="M302">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v>4.6210000000000004</v>
      </c>
      <c r="J303" s="30">
        <f t="shared" si="22"/>
        <v>4.6850528118497063</v>
      </c>
      <c r="K303" s="43">
        <f t="shared" si="24"/>
        <v>6.4052811849705904E-2</v>
      </c>
      <c r="L303" s="30">
        <f t="shared" si="23"/>
        <v>9.3060528118497068</v>
      </c>
      <c r="M303">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v>4.59</v>
      </c>
      <c r="J304" s="30">
        <f t="shared" si="22"/>
        <v>4.72604689076935</v>
      </c>
      <c r="K304" s="43">
        <f t="shared" si="24"/>
        <v>0.13604689076935017</v>
      </c>
      <c r="L304" s="30">
        <f t="shared" si="23"/>
        <v>9.3160468907693499</v>
      </c>
      <c r="M304">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v>4.67</v>
      </c>
      <c r="J305" s="30">
        <f t="shared" si="22"/>
        <v>4.6610178585313999</v>
      </c>
      <c r="K305" s="43">
        <f t="shared" si="24"/>
        <v>-8.9821414685999912E-3</v>
      </c>
      <c r="L305" s="30">
        <f t="shared" si="23"/>
        <v>9.3310178585313999</v>
      </c>
      <c r="M305">
        <v>77.162000000000006</v>
      </c>
    </row>
    <row r="306" spans="1:13" x14ac:dyDescent="0.35">
      <c r="A306" s="1" t="s">
        <v>1193</v>
      </c>
      <c r="B306" s="1">
        <v>2021</v>
      </c>
      <c r="C306" s="88">
        <v>44412</v>
      </c>
      <c r="D306" s="1" t="s">
        <v>190</v>
      </c>
      <c r="E306" t="s">
        <v>107</v>
      </c>
      <c r="F306" s="3" t="s">
        <v>108</v>
      </c>
      <c r="G306" s="11">
        <f>(C306-VLOOKUP(E306,Riders!$A$2:$E$7778,4,FALSE))/365</f>
        <v>27.81095890410959</v>
      </c>
      <c r="H306" s="1">
        <v>6</v>
      </c>
      <c r="I306">
        <v>4.6760000000000002</v>
      </c>
      <c r="J306" s="30">
        <f t="shared" si="22"/>
        <v>4.7959393795879706</v>
      </c>
      <c r="K306" s="43">
        <f t="shared" si="24"/>
        <v>0.11993937958797041</v>
      </c>
      <c r="L306" s="30">
        <f t="shared" si="23"/>
        <v>9.4719393795879707</v>
      </c>
      <c r="M306">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v>4.702</v>
      </c>
      <c r="J307" s="30">
        <f t="shared" si="22"/>
        <v>4.7910450260399493</v>
      </c>
      <c r="K307" s="43">
        <f t="shared" si="24"/>
        <v>8.9045026039949349E-2</v>
      </c>
      <c r="L307" s="30">
        <f t="shared" si="23"/>
        <v>9.4930450260399493</v>
      </c>
      <c r="M307">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v>4.7329999999999997</v>
      </c>
      <c r="J308" s="30">
        <f t="shared" si="22"/>
        <v>4.7769722625809026</v>
      </c>
      <c r="K308" s="43">
        <f t="shared" si="24"/>
        <v>4.3972262580902921E-2</v>
      </c>
      <c r="L308" s="30">
        <f t="shared" si="23"/>
        <v>9.5099722625809022</v>
      </c>
      <c r="M308">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v>4.7350000000000003</v>
      </c>
      <c r="J309" s="30">
        <f t="shared" si="22"/>
        <v>4.7830181371123386</v>
      </c>
      <c r="K309" s="43">
        <f t="shared" si="24"/>
        <v>4.8018137112338266E-2</v>
      </c>
      <c r="L309" s="30">
        <f t="shared" si="23"/>
        <v>9.5180181371123389</v>
      </c>
      <c r="M309">
        <v>75.646000000000001</v>
      </c>
    </row>
    <row r="310" spans="1:13" x14ac:dyDescent="0.35">
      <c r="A310" s="1" t="s">
        <v>161</v>
      </c>
      <c r="B310" s="1">
        <v>2018</v>
      </c>
      <c r="C310" s="88">
        <v>43392</v>
      </c>
      <c r="D310" s="1" t="s">
        <v>65</v>
      </c>
      <c r="E310" t="s">
        <v>152</v>
      </c>
      <c r="F310" s="3" t="s">
        <v>153</v>
      </c>
      <c r="G310" s="11">
        <f>(C310-VLOOKUP(E310,Riders!$A$2:$E$7778,4,FALSE))/365</f>
        <v>29.882191780821916</v>
      </c>
      <c r="H310" s="1">
        <v>36</v>
      </c>
      <c r="I310">
        <v>5.0890000000000004</v>
      </c>
      <c r="J310" s="30">
        <f t="shared" si="22"/>
        <v>5.1299988219765247</v>
      </c>
      <c r="K310" s="43">
        <f t="shared" si="24"/>
        <v>4.0998821976524269E-2</v>
      </c>
      <c r="L310" s="30">
        <f t="shared" si="23"/>
        <v>10.218998821976525</v>
      </c>
      <c r="M310">
        <v>70.456999999999994</v>
      </c>
    </row>
    <row r="311" spans="1:13" x14ac:dyDescent="0.35">
      <c r="A311" s="1" t="s">
        <v>1193</v>
      </c>
      <c r="B311" s="1">
        <v>2021</v>
      </c>
      <c r="C311" s="88">
        <v>44412</v>
      </c>
      <c r="D311" s="1" t="s">
        <v>190</v>
      </c>
      <c r="E311" s="3" t="s">
        <v>200</v>
      </c>
      <c r="F311" s="3" t="s">
        <v>38</v>
      </c>
      <c r="G311" s="11">
        <f>(C311-VLOOKUP(E311,Riders!$A$2:$E$7778,4,FALSE))/365</f>
        <v>26.764383561643836</v>
      </c>
      <c r="H311" s="1">
        <v>11</v>
      </c>
      <c r="I311">
        <v>4.7530000000000001</v>
      </c>
      <c r="J311" s="30">
        <f t="shared" si="22"/>
        <v>4.8310266222961733</v>
      </c>
      <c r="K311" s="43">
        <f t="shared" si="24"/>
        <v>7.8026622296173187E-2</v>
      </c>
      <c r="L311" s="30">
        <f t="shared" si="23"/>
        <v>9.5840266222961734</v>
      </c>
      <c r="M31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v>4.7530000000000001</v>
      </c>
      <c r="J312" s="30">
        <f t="shared" si="22"/>
        <v>4.8339617320444184</v>
      </c>
      <c r="K312" s="43">
        <f t="shared" si="24"/>
        <v>8.0961732044418255E-2</v>
      </c>
      <c r="L312" s="30">
        <f t="shared" si="23"/>
        <v>9.5869617320444185</v>
      </c>
      <c r="M312">
        <v>75.102000000000004</v>
      </c>
    </row>
    <row r="313" spans="1:13" x14ac:dyDescent="0.35">
      <c r="A313" s="4" t="s">
        <v>221</v>
      </c>
      <c r="B313" s="4">
        <v>2019</v>
      </c>
      <c r="C313" s="5">
        <v>43814</v>
      </c>
      <c r="D313" s="4" t="s">
        <v>65</v>
      </c>
      <c r="E313" t="s">
        <v>152</v>
      </c>
      <c r="F313" s="4" t="s">
        <v>153</v>
      </c>
      <c r="G313" s="11">
        <f>(C313-VLOOKUP(E313,Riders!$A$2:$E$7778,4,FALSE))/365</f>
        <v>31.038356164383561</v>
      </c>
      <c r="H313" s="4">
        <v>26</v>
      </c>
      <c r="I313">
        <v>4.9329999999999998</v>
      </c>
      <c r="J313" s="30">
        <v>5.0120261056935274</v>
      </c>
      <c r="K313" s="43">
        <f t="shared" si="24"/>
        <v>7.9026105693527526E-2</v>
      </c>
      <c r="L313" s="30">
        <v>9.9450261056935272</v>
      </c>
      <c r="M313">
        <v>72.397999999999996</v>
      </c>
    </row>
    <row r="314" spans="1:13" x14ac:dyDescent="0.35">
      <c r="A314" s="1" t="s">
        <v>1193</v>
      </c>
      <c r="B314" s="1">
        <v>2021</v>
      </c>
      <c r="C314" s="88">
        <v>44412</v>
      </c>
      <c r="D314" s="1" t="s">
        <v>190</v>
      </c>
      <c r="E314" s="3" t="s">
        <v>44</v>
      </c>
      <c r="F314" s="3" t="s">
        <v>45</v>
      </c>
      <c r="G314" s="11">
        <f>(C314-VLOOKUP(E314,Riders!$A$2:$E$7778,4,FALSE))/365</f>
        <v>25.465753424657535</v>
      </c>
      <c r="H314" s="1">
        <v>14</v>
      </c>
      <c r="I314">
        <v>4.7699999999999996</v>
      </c>
      <c r="J314" s="30">
        <f t="shared" ref="J314:J330" si="25">L314-I314</f>
        <v>4.8239877676655976</v>
      </c>
      <c r="K314" s="43">
        <f t="shared" si="24"/>
        <v>5.3987767665597985E-2</v>
      </c>
      <c r="L314" s="30">
        <f t="shared" ref="L314:L330" si="26">3.6*200/M314</f>
        <v>9.5939877676655971</v>
      </c>
      <c r="M314">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v>4.758</v>
      </c>
      <c r="J315" s="30">
        <f t="shared" si="25"/>
        <v>4.8380336394290344</v>
      </c>
      <c r="K315" s="43">
        <f t="shared" si="24"/>
        <v>8.0033639429034409E-2</v>
      </c>
      <c r="L315" s="30">
        <f t="shared" si="26"/>
        <v>9.5960336394290344</v>
      </c>
      <c r="M315">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v>4.7610000000000001</v>
      </c>
      <c r="J316" s="30">
        <f t="shared" si="25"/>
        <v>4.8650545209032456</v>
      </c>
      <c r="K316" s="43">
        <f t="shared" si="24"/>
        <v>0.10405452090324552</v>
      </c>
      <c r="L316" s="30">
        <f t="shared" si="26"/>
        <v>9.6260545209032458</v>
      </c>
      <c r="M316">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v>4.7469999999999999</v>
      </c>
      <c r="J317" s="30">
        <f t="shared" si="25"/>
        <v>4.8790545209032459</v>
      </c>
      <c r="K317" s="43">
        <f t="shared" si="24"/>
        <v>0.13205452090324599</v>
      </c>
      <c r="L317" s="30">
        <f t="shared" si="26"/>
        <v>9.6260545209032458</v>
      </c>
      <c r="M317">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v>4.7729999999999997</v>
      </c>
      <c r="J318" s="30">
        <f t="shared" si="25"/>
        <v>4.8579474444548492</v>
      </c>
      <c r="K318" s="43">
        <f t="shared" si="24"/>
        <v>8.4947444454849474E-2</v>
      </c>
      <c r="L318" s="30">
        <f t="shared" si="26"/>
        <v>9.6309474444548488</v>
      </c>
      <c r="M318">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v>4.7679999999999998</v>
      </c>
      <c r="J319" s="30">
        <f t="shared" si="25"/>
        <v>4.8780437823209466</v>
      </c>
      <c r="K319" s="43">
        <f t="shared" si="24"/>
        <v>0.1100437823209468</v>
      </c>
      <c r="L319" s="30">
        <f t="shared" si="26"/>
        <v>9.6460437823209464</v>
      </c>
      <c r="M319">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v>4.7839999999999998</v>
      </c>
      <c r="J320" s="30">
        <f t="shared" si="25"/>
        <v>4.8849720002685819</v>
      </c>
      <c r="K320" s="43">
        <f t="shared" si="24"/>
        <v>0.10097200026858211</v>
      </c>
      <c r="L320" s="30">
        <f t="shared" si="26"/>
        <v>9.6689720002685817</v>
      </c>
      <c r="M320">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v>4.8220000000000001</v>
      </c>
      <c r="J321" s="30">
        <f t="shared" si="25"/>
        <v>4.8629694654434905</v>
      </c>
      <c r="K321" s="43">
        <f t="shared" si="24"/>
        <v>4.0969465443490449E-2</v>
      </c>
      <c r="L321" s="30">
        <f t="shared" si="26"/>
        <v>9.6849694654434906</v>
      </c>
      <c r="M32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v>4.8</v>
      </c>
      <c r="J322" s="30">
        <f t="shared" si="25"/>
        <v>4.8960555907187198</v>
      </c>
      <c r="K322" s="43">
        <f t="shared" si="24"/>
        <v>9.6055590718719941E-2</v>
      </c>
      <c r="L322" s="30">
        <f t="shared" si="26"/>
        <v>9.6960555907187196</v>
      </c>
      <c r="M322">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v>4.7789999999999999</v>
      </c>
      <c r="J323" s="30">
        <f t="shared" si="25"/>
        <v>4.9209744028453262</v>
      </c>
      <c r="K323" s="43">
        <f t="shared" si="24"/>
        <v>0.14197440284532625</v>
      </c>
      <c r="L323" s="30">
        <f t="shared" si="26"/>
        <v>9.6999744028453261</v>
      </c>
      <c r="M323">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v>4.798</v>
      </c>
      <c r="J324" s="30">
        <f t="shared" si="25"/>
        <v>4.9069427812748536</v>
      </c>
      <c r="K324" s="43">
        <f t="shared" si="24"/>
        <v>0.10894278127485357</v>
      </c>
      <c r="L324" s="30">
        <f t="shared" si="26"/>
        <v>9.7049427812748537</v>
      </c>
      <c r="M324">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v>4.8339999999999996</v>
      </c>
      <c r="J325" s="30">
        <f t="shared" si="25"/>
        <v>4.8890287234473533</v>
      </c>
      <c r="K325" s="43">
        <f t="shared" si="24"/>
        <v>5.5028723447353656E-2</v>
      </c>
      <c r="L325" s="30">
        <f t="shared" si="26"/>
        <v>9.7230287234473529</v>
      </c>
      <c r="M325">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v>4.819</v>
      </c>
      <c r="J326" s="30">
        <f t="shared" si="25"/>
        <v>4.9090207531109398</v>
      </c>
      <c r="K326" s="43">
        <f t="shared" si="24"/>
        <v>9.0020753110939822E-2</v>
      </c>
      <c r="L326" s="30">
        <f t="shared" si="26"/>
        <v>9.7280207531109397</v>
      </c>
      <c r="M326">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v>4.8659999999999997</v>
      </c>
      <c r="J327" s="30">
        <f t="shared" si="25"/>
        <v>4.9209968871912686</v>
      </c>
      <c r="K327" s="43">
        <f t="shared" si="24"/>
        <v>5.4996887191268939E-2</v>
      </c>
      <c r="L327" s="30">
        <f t="shared" si="26"/>
        <v>9.7869968871912683</v>
      </c>
      <c r="M327">
        <v>73.566999999999993</v>
      </c>
    </row>
    <row r="328" spans="1:13" x14ac:dyDescent="0.35">
      <c r="A328" s="1" t="s">
        <v>1193</v>
      </c>
      <c r="B328" s="1">
        <v>2021</v>
      </c>
      <c r="C328" s="88">
        <v>44412</v>
      </c>
      <c r="D328" s="1" t="s">
        <v>190</v>
      </c>
      <c r="E328" t="s">
        <v>53</v>
      </c>
      <c r="F328" s="3" t="s">
        <v>41</v>
      </c>
      <c r="G328" s="11">
        <f>(C328-VLOOKUP(E328,Riders!$A$2:$E$7778,4,FALSE))/365</f>
        <v>34.19178082191781</v>
      </c>
      <c r="H328" s="1">
        <v>28</v>
      </c>
      <c r="I328">
        <v>4.88</v>
      </c>
      <c r="J328" s="30">
        <f t="shared" si="25"/>
        <v>4.9759929912938725</v>
      </c>
      <c r="K328" s="43">
        <f t="shared" si="24"/>
        <v>9.599299129387262E-2</v>
      </c>
      <c r="L328" s="30">
        <f t="shared" si="26"/>
        <v>9.8559929912938724</v>
      </c>
      <c r="M328">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v>4.9139999999999997</v>
      </c>
      <c r="J329" s="30">
        <f t="shared" si="25"/>
        <v>5.0179934338487868</v>
      </c>
      <c r="K329" s="43">
        <f t="shared" si="24"/>
        <v>0.10399343384878712</v>
      </c>
      <c r="L329" s="30">
        <f t="shared" si="26"/>
        <v>9.9319934338487865</v>
      </c>
      <c r="M329">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v>4.8959999999999999</v>
      </c>
      <c r="J330" s="30">
        <f t="shared" si="25"/>
        <v>5.0699496719541566</v>
      </c>
      <c r="K330" s="43">
        <f t="shared" si="24"/>
        <v>0.17394967195415667</v>
      </c>
      <c r="L330" s="30">
        <f t="shared" si="26"/>
        <v>9.9659496719541565</v>
      </c>
      <c r="M330">
        <v>72.245999999999995</v>
      </c>
    </row>
    <row r="331" spans="1:13" x14ac:dyDescent="0.35">
      <c r="A331" s="4" t="s">
        <v>225</v>
      </c>
      <c r="B331" s="4">
        <v>2019</v>
      </c>
      <c r="C331" s="5">
        <v>43800</v>
      </c>
      <c r="D331" s="4" t="s">
        <v>65</v>
      </c>
      <c r="E331" t="s">
        <v>152</v>
      </c>
      <c r="F331" s="4" t="s">
        <v>153</v>
      </c>
      <c r="G331" s="11">
        <f>(C331-VLOOKUP(E331,Riders!$A$2:$E$7778,4,FALSE))/365</f>
        <v>31</v>
      </c>
      <c r="H331" s="4">
        <v>31</v>
      </c>
      <c r="I331">
        <v>5.0129999999999999</v>
      </c>
      <c r="J331" s="30">
        <v>5.0979394747928666</v>
      </c>
      <c r="K331" s="43">
        <f t="shared" si="24"/>
        <v>8.4939474792866676E-2</v>
      </c>
      <c r="L331" s="30">
        <v>10.110939474792866</v>
      </c>
      <c r="M331">
        <v>71.209999999999994</v>
      </c>
    </row>
    <row r="332" spans="1:13" x14ac:dyDescent="0.35">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 t="shared" si="24"/>
        <v>7.999616960153233E-2</v>
      </c>
      <c r="L332" s="30">
        <v>9.5759961696015328</v>
      </c>
      <c r="M332">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24"/>
        <v>8.3056902549886402E-2</v>
      </c>
      <c r="L333" s="30">
        <v>9.5970569025498857</v>
      </c>
      <c r="M333">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24"/>
        <v>0.10302063699709052</v>
      </c>
      <c r="L334" s="30">
        <v>9.6110206369970896</v>
      </c>
      <c r="M334">
        <v>74.914000000000001</v>
      </c>
    </row>
    <row r="335" spans="1:13" x14ac:dyDescent="0.35">
      <c r="A335" s="4" t="s">
        <v>181</v>
      </c>
      <c r="B335" s="4">
        <v>2021</v>
      </c>
      <c r="C335" s="5">
        <v>44492</v>
      </c>
      <c r="D335" s="4" t="s">
        <v>19</v>
      </c>
      <c r="E335" t="s">
        <v>171</v>
      </c>
      <c r="F335" s="4" t="s">
        <v>41</v>
      </c>
      <c r="G335" s="11">
        <f>(C335-VLOOKUP(E335,Riders!$A$2:$E$7778,4,FALSE))/365</f>
        <v>23.024657534246575</v>
      </c>
      <c r="H335" s="4">
        <v>22</v>
      </c>
      <c r="I335">
        <v>4.9589999999999996</v>
      </c>
      <c r="J335" s="30">
        <v>5.0699725874749273</v>
      </c>
      <c r="K335" s="43">
        <f t="shared" si="24"/>
        <v>0.11097258747492766</v>
      </c>
      <c r="L335" s="30">
        <v>10.028972587474927</v>
      </c>
      <c r="M335">
        <v>71.792000000000002</v>
      </c>
    </row>
    <row r="336" spans="1:13" x14ac:dyDescent="0.35">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24"/>
        <v>0.14605762014283918</v>
      </c>
      <c r="L336" s="30">
        <v>9.6840576201428394</v>
      </c>
      <c r="M336">
        <v>74.349000000000004</v>
      </c>
    </row>
    <row r="337" spans="1:13" x14ac:dyDescent="0.35">
      <c r="A337" s="4" t="s">
        <v>216</v>
      </c>
      <c r="B337" s="4">
        <v>2020</v>
      </c>
      <c r="C337" s="5">
        <v>43890</v>
      </c>
      <c r="D337" s="4" t="s">
        <v>19</v>
      </c>
      <c r="E337" t="s">
        <v>171</v>
      </c>
      <c r="F337" s="4" t="s">
        <v>41</v>
      </c>
      <c r="G337" s="11">
        <f>(C337-VLOOKUP(E337,Riders!$A$2:$E$7778,4,FALSE))/365</f>
        <v>21.375342465753423</v>
      </c>
      <c r="H337" s="4">
        <v>31</v>
      </c>
      <c r="I337">
        <v>4.8529999999999998</v>
      </c>
      <c r="J337" s="30">
        <f>L337-I337</f>
        <v>4.9819907113976623</v>
      </c>
      <c r="K337" s="43">
        <f t="shared" si="24"/>
        <v>0.12899071139766249</v>
      </c>
      <c r="L337" s="30">
        <v>9.834990711397662</v>
      </c>
      <c r="M337">
        <v>73.207999999999998</v>
      </c>
    </row>
    <row r="338" spans="1:13" x14ac:dyDescent="0.35">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 t="shared" si="24"/>
        <v>0.14098713310301747</v>
      </c>
      <c r="L338" s="30">
        <v>9.7929871331030167</v>
      </c>
      <c r="M338">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24"/>
        <v>0.13001919973743981</v>
      </c>
      <c r="L339" s="30">
        <v>9.8460191997374391</v>
      </c>
      <c r="M339">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 t="shared" si="24"/>
        <v>0.10700357098879465</v>
      </c>
      <c r="L340" s="30">
        <v>9.8510035709887944</v>
      </c>
      <c r="M340">
        <v>73.088999999999999</v>
      </c>
    </row>
    <row r="341" spans="1:13" x14ac:dyDescent="0.35">
      <c r="A341" s="1" t="s">
        <v>161</v>
      </c>
      <c r="B341" s="1">
        <v>2020</v>
      </c>
      <c r="C341" s="2">
        <v>43856</v>
      </c>
      <c r="D341" s="1" t="s">
        <v>65</v>
      </c>
      <c r="E341" t="s">
        <v>171</v>
      </c>
      <c r="F341" s="1" t="s">
        <v>41</v>
      </c>
      <c r="G341" s="11">
        <f>(C341-VLOOKUP(E341,Riders!$A$2:$E$7778,4,FALSE))/365</f>
        <v>21.282191780821918</v>
      </c>
      <c r="H341" s="1">
        <v>18</v>
      </c>
      <c r="I341">
        <v>4.9480000000000004</v>
      </c>
      <c r="J341" s="30">
        <v>5.0240229356527522</v>
      </c>
      <c r="K341" s="43">
        <f t="shared" si="24"/>
        <v>7.6022935652751755E-2</v>
      </c>
      <c r="L341" s="30">
        <f>3.6*200/M341</f>
        <v>9.9720229356527526</v>
      </c>
      <c r="M341">
        <v>72.201999999999998</v>
      </c>
    </row>
    <row r="342" spans="1:13" x14ac:dyDescent="0.35">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24"/>
        <v>8.8986137627625084E-2</v>
      </c>
      <c r="L342" s="30">
        <v>9.960986137627625</v>
      </c>
      <c r="M342">
        <v>72.281999999999996</v>
      </c>
    </row>
    <row r="343" spans="1:13" x14ac:dyDescent="0.35">
      <c r="A343" s="4" t="s">
        <v>221</v>
      </c>
      <c r="B343" s="4">
        <v>2019</v>
      </c>
      <c r="C343" s="5">
        <v>43814</v>
      </c>
      <c r="D343" s="4" t="s">
        <v>65</v>
      </c>
      <c r="E343" t="s">
        <v>171</v>
      </c>
      <c r="F343" s="4" t="s">
        <v>41</v>
      </c>
      <c r="G343" s="11">
        <f>(C343-VLOOKUP(E343,Riders!$A$2:$E$7778,4,FALSE))/365</f>
        <v>21.167123287671235</v>
      </c>
      <c r="H343" s="4">
        <v>10</v>
      </c>
      <c r="I343">
        <v>4.8330000000000002</v>
      </c>
      <c r="J343" s="30">
        <v>4.8850418145743628</v>
      </c>
      <c r="K343" s="43">
        <f t="shared" si="24"/>
        <v>5.2041814574362633E-2</v>
      </c>
      <c r="L343" s="30">
        <v>9.718041814574363</v>
      </c>
      <c r="M343">
        <v>74.088999999999999</v>
      </c>
    </row>
    <row r="344" spans="1:13" x14ac:dyDescent="0.35">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 t="shared" si="24"/>
        <v>0.11195872848124111</v>
      </c>
      <c r="L344" s="30">
        <v>10.011958728481241</v>
      </c>
      <c r="M344">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 t="shared" si="24"/>
        <v>0.13901724089908996</v>
      </c>
      <c r="L345" s="30">
        <v>10.02701724089909</v>
      </c>
      <c r="M345">
        <v>71.805999999999997</v>
      </c>
    </row>
    <row r="346" spans="1:13" x14ac:dyDescent="0.35">
      <c r="A346" s="1" t="s">
        <v>224</v>
      </c>
      <c r="B346" s="1">
        <v>2019</v>
      </c>
      <c r="C346" s="2">
        <v>43807</v>
      </c>
      <c r="D346" s="1" t="s">
        <v>65</v>
      </c>
      <c r="E346" t="s">
        <v>171</v>
      </c>
      <c r="F346" s="1" t="s">
        <v>41</v>
      </c>
      <c r="G346" s="11">
        <f>(C346-VLOOKUP(E346,Riders!$A$2:$E$7778,4,FALSE))/365</f>
        <v>21.147945205479452</v>
      </c>
      <c r="H346" s="1">
        <v>16</v>
      </c>
      <c r="I346">
        <v>4.9000000000000004</v>
      </c>
      <c r="J346" s="30">
        <v>4.9739697472538023</v>
      </c>
      <c r="K346" s="43">
        <f t="shared" si="24"/>
        <v>7.3969747253801899E-2</v>
      </c>
      <c r="L346" s="30">
        <v>9.8739697472538026</v>
      </c>
      <c r="M346">
        <v>72.918999999999997</v>
      </c>
    </row>
    <row r="347" spans="1:13" x14ac:dyDescent="0.35">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24"/>
        <v>0.11498863588357189</v>
      </c>
      <c r="L347" s="30">
        <v>10.138988635883571</v>
      </c>
      <c r="M347">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 t="shared" si="24"/>
        <v>0.10701683292650266</v>
      </c>
      <c r="L348" s="30">
        <v>10.159016832926502</v>
      </c>
      <c r="M348">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 t="shared" si="24"/>
        <v>0.14405535941251379</v>
      </c>
      <c r="L349" s="30">
        <v>10.168055359412513</v>
      </c>
      <c r="M349">
        <v>70.81</v>
      </c>
    </row>
    <row r="350" spans="1:13" x14ac:dyDescent="0.35">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 t="shared" si="24"/>
        <v>0.19205741491200712</v>
      </c>
      <c r="L350" s="30">
        <v>10.202057414912007</v>
      </c>
      <c r="M350">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 t="shared" si="24"/>
        <v>0.10695954087313808</v>
      </c>
      <c r="L351" s="30">
        <v>10.278959540873139</v>
      </c>
      <c r="M35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24"/>
        <v>0.25206536041395111</v>
      </c>
      <c r="L352" s="30">
        <v>10.320065360413951</v>
      </c>
      <c r="M352">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24"/>
        <v>3.0060967025827168E-2</v>
      </c>
      <c r="L353" s="30">
        <v>9.7460609670258265</v>
      </c>
      <c r="M3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24"/>
        <v>8.501396511438486E-2</v>
      </c>
      <c r="L354" s="30">
        <v>9.7810139651143846</v>
      </c>
      <c r="M354">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 t="shared" si="24"/>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24"/>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24"/>
        <v>2.9999945311111276E-2</v>
      </c>
      <c r="L357" s="30">
        <v>9.8439999453111113</v>
      </c>
      <c r="M357">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 t="shared" si="24"/>
        <v>8.4033722509570197E-2</v>
      </c>
      <c r="L358" s="30">
        <v>9.8780337225095707</v>
      </c>
      <c r="M358">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 t="shared" si="24"/>
        <v>4.9011027790031747E-2</v>
      </c>
      <c r="L359" s="30">
        <v>9.9250110277900312</v>
      </c>
      <c r="M359">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24"/>
        <v>0.10004895278567361</v>
      </c>
      <c r="L360" s="30">
        <v>9.9340489527856732</v>
      </c>
      <c r="M360">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 t="shared" si="24"/>
        <v>0.12094537780122749</v>
      </c>
      <c r="L361" s="30">
        <v>9.9969453778012269</v>
      </c>
      <c r="M36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24"/>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24"/>
        <v>-1.9030695343493775E-2</v>
      </c>
      <c r="L363" s="30">
        <v>10.022969304656506</v>
      </c>
      <c r="M36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24"/>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24"/>
        <v>0.1239296228795741</v>
      </c>
      <c r="L365" s="30">
        <v>10.093929622879575</v>
      </c>
      <c r="M365">
        <v>71.33</v>
      </c>
    </row>
    <row r="366" spans="1:13" x14ac:dyDescent="0.35">
      <c r="A366" s="4" t="s">
        <v>225</v>
      </c>
      <c r="B366" s="4">
        <v>2019</v>
      </c>
      <c r="C366" s="5">
        <v>43800</v>
      </c>
      <c r="D366" s="4" t="s">
        <v>65</v>
      </c>
      <c r="E366" t="s">
        <v>171</v>
      </c>
      <c r="F366" s="4" t="s">
        <v>41</v>
      </c>
      <c r="G366" s="11">
        <f>(C366-VLOOKUP(E366,Riders!$A$2:$E$7778,4,FALSE))/365</f>
        <v>21.12876712328767</v>
      </c>
      <c r="H366" s="4">
        <v>25</v>
      </c>
      <c r="I366">
        <v>4.9770000000000003</v>
      </c>
      <c r="J366" s="30">
        <v>5.0610609812204608</v>
      </c>
      <c r="K366" s="43">
        <f t="shared" ref="K366:K429" si="27">J366-I366</f>
        <v>8.4060981220460462E-2</v>
      </c>
      <c r="L366" s="30">
        <v>10.038060981220461</v>
      </c>
      <c r="M366">
        <v>71.727000000000004</v>
      </c>
    </row>
    <row r="367" spans="1:13" x14ac:dyDescent="0.35">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7"/>
        <v>0.12296487862572292</v>
      </c>
      <c r="L367" s="30">
        <v>10.384964878625723</v>
      </c>
      <c r="M367">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 t="shared" si="27"/>
        <v>5.0068855916899579E-2</v>
      </c>
      <c r="L368" s="30">
        <v>10.4020688559169</v>
      </c>
      <c r="M368">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7"/>
        <v>0.11593315794038617</v>
      </c>
      <c r="L369" s="30">
        <v>10.407933157940386</v>
      </c>
      <c r="M369">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7"/>
        <v>0.12103891968563296</v>
      </c>
      <c r="L370" s="30">
        <v>10.421038919685634</v>
      </c>
      <c r="M370">
        <v>69.090999999999994</v>
      </c>
    </row>
    <row r="371" spans="1:13" x14ac:dyDescent="0.35">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 t="shared" si="27"/>
        <v>8.503607944529179E-2</v>
      </c>
      <c r="L371" s="30">
        <v>10.577036079445293</v>
      </c>
      <c r="M37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 t="shared" si="27"/>
        <v>0.22595547178701736</v>
      </c>
      <c r="L372" s="30">
        <v>10.601955471787017</v>
      </c>
      <c r="M372">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 t="shared" si="27"/>
        <v>0.16297832410902124</v>
      </c>
      <c r="L373" s="30">
        <v>10.740978324109021</v>
      </c>
      <c r="M37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v>4.5960000000000001</v>
      </c>
      <c r="J374" s="30">
        <f t="shared" ref="J374:J382" si="28">L374-I374</f>
        <v>4.6569525914692917</v>
      </c>
      <c r="K374" s="43">
        <f t="shared" si="27"/>
        <v>6.0952591469291661E-2</v>
      </c>
      <c r="L374" s="30">
        <v>9.2529525914692918</v>
      </c>
      <c r="M374">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 t="shared" si="28"/>
        <v>4.6809570931030464</v>
      </c>
      <c r="K375" s="43">
        <f t="shared" si="27"/>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 t="shared" si="28"/>
        <v>4.7469622641509437</v>
      </c>
      <c r="K376" s="43">
        <f t="shared" si="27"/>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 t="shared" si="28"/>
        <v>4.7850461819239811</v>
      </c>
      <c r="K377" s="43">
        <f t="shared" si="27"/>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 t="shared" si="28"/>
        <v>4.828058561425844</v>
      </c>
      <c r="K378" s="43">
        <f t="shared" si="27"/>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 t="shared" si="28"/>
        <v>4.8540422058530766</v>
      </c>
      <c r="K379" s="43">
        <f t="shared" si="27"/>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 t="shared" si="28"/>
        <v>4.7999911560831814</v>
      </c>
      <c r="K380" s="43">
        <f t="shared" si="27"/>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 t="shared" si="28"/>
        <v>4.825006959016175</v>
      </c>
      <c r="K381" s="43">
        <f t="shared" si="27"/>
        <v>8.8006959016174946E-2</v>
      </c>
      <c r="L381" s="30">
        <v>9.5620069590161751</v>
      </c>
      <c r="M38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v>4.7489999999999997</v>
      </c>
      <c r="J382" s="30">
        <f t="shared" si="28"/>
        <v>4.8150392125607722</v>
      </c>
      <c r="K382" s="43">
        <f t="shared" si="27"/>
        <v>6.6039212560772498E-2</v>
      </c>
      <c r="L382" s="30">
        <v>9.5640392125607718</v>
      </c>
      <c r="M382">
        <v>75.281999999999996</v>
      </c>
    </row>
    <row r="383" spans="1:13" x14ac:dyDescent="0.35">
      <c r="A383" s="1" t="s">
        <v>64</v>
      </c>
      <c r="B383" s="1">
        <v>2019</v>
      </c>
      <c r="C383" s="2">
        <v>43778</v>
      </c>
      <c r="D383" s="1" t="s">
        <v>65</v>
      </c>
      <c r="E383" t="s">
        <v>171</v>
      </c>
      <c r="F383" s="1" t="s">
        <v>41</v>
      </c>
      <c r="G383" s="11">
        <f>(C383-VLOOKUP(E383,Riders!$A$2:$E$7778,4,FALSE))/365</f>
        <v>21.068493150684933</v>
      </c>
      <c r="H383" s="1">
        <v>20</v>
      </c>
      <c r="I383" s="42">
        <v>4.8920000000000003</v>
      </c>
      <c r="J383" s="107">
        <v>5.0119863545076901</v>
      </c>
      <c r="K383" s="43">
        <f t="shared" si="27"/>
        <v>0.1199863545076898</v>
      </c>
      <c r="L383" s="107">
        <v>9.9039863545076905</v>
      </c>
      <c r="M383" s="42">
        <v>72.697999999999993</v>
      </c>
    </row>
    <row r="384" spans="1:13" x14ac:dyDescent="0.35">
      <c r="A384" s="4" t="s">
        <v>232</v>
      </c>
      <c r="B384" s="4">
        <v>2019</v>
      </c>
      <c r="C384" s="5">
        <v>43772</v>
      </c>
      <c r="D384" s="4" t="s">
        <v>65</v>
      </c>
      <c r="E384" t="s">
        <v>171</v>
      </c>
      <c r="F384" s="4" t="s">
        <v>41</v>
      </c>
      <c r="G384" s="11">
        <f>(C384-VLOOKUP(E384,Riders!$A$2:$E$7778,4,FALSE))/365</f>
        <v>21.052054794520547</v>
      </c>
      <c r="H384" s="4">
        <v>15</v>
      </c>
      <c r="I384" s="44">
        <v>4.9000000000000004</v>
      </c>
      <c r="J384" s="89">
        <v>4.9869862543427228</v>
      </c>
      <c r="K384" s="43">
        <f t="shared" si="27"/>
        <v>8.6986254342722447E-2</v>
      </c>
      <c r="L384" s="89">
        <v>9.8869862543427232</v>
      </c>
      <c r="M384" s="44">
        <v>72.822999999999993</v>
      </c>
    </row>
    <row r="385" spans="1:13" x14ac:dyDescent="0.35">
      <c r="A385" s="1" t="s">
        <v>161</v>
      </c>
      <c r="B385" s="1">
        <v>2018</v>
      </c>
      <c r="C385" s="88">
        <v>43392</v>
      </c>
      <c r="D385" s="1" t="s">
        <v>65</v>
      </c>
      <c r="E385" t="s">
        <v>171</v>
      </c>
      <c r="F385" s="3" t="s">
        <v>41</v>
      </c>
      <c r="G385" s="11">
        <f>(C385-VLOOKUP(E385,Riders!$A$2:$E$7778,4,FALSE))/365</f>
        <v>20.010958904109589</v>
      </c>
      <c r="H385" s="1">
        <v>26</v>
      </c>
      <c r="I385">
        <v>4.9370000000000003</v>
      </c>
      <c r="J385" s="30">
        <f t="shared" ref="J385:J390" si="29">L385-I385</f>
        <v>5.0470532482839916</v>
      </c>
      <c r="K385" s="43">
        <f t="shared" si="27"/>
        <v>0.11005324828399132</v>
      </c>
      <c r="L385" s="30">
        <f>3.6*200/M385</f>
        <v>9.9840532482839919</v>
      </c>
      <c r="M385">
        <v>72.114999999999995</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 t="shared" si="29"/>
        <v>4.8940451664554017</v>
      </c>
      <c r="K386" s="43">
        <f t="shared" si="27"/>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v>4.7380000000000004</v>
      </c>
      <c r="J387" s="30">
        <f t="shared" si="29"/>
        <v>4.8709683704791127</v>
      </c>
      <c r="K387" s="43">
        <f t="shared" si="27"/>
        <v>0.13296837047911225</v>
      </c>
      <c r="L387" s="30">
        <v>9.6089683704791131</v>
      </c>
      <c r="M387">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v>4.7699999999999996</v>
      </c>
      <c r="J388" s="30">
        <f t="shared" si="29"/>
        <v>4.8449993990625391</v>
      </c>
      <c r="K388" s="43">
        <f t="shared" si="27"/>
        <v>7.4999399062539496E-2</v>
      </c>
      <c r="L388" s="30">
        <v>9.6149993990625386</v>
      </c>
      <c r="M388">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v>4.74</v>
      </c>
      <c r="J389" s="30">
        <f t="shared" si="29"/>
        <v>4.8839958296018064</v>
      </c>
      <c r="K389" s="43">
        <f t="shared" si="27"/>
        <v>0.14399582960180624</v>
      </c>
      <c r="L389" s="30">
        <v>9.6239958296018067</v>
      </c>
      <c r="M389">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v>4.7759999999999998</v>
      </c>
      <c r="J390" s="30">
        <f t="shared" si="29"/>
        <v>4.8519853440667546</v>
      </c>
      <c r="K390" s="43">
        <f t="shared" si="27"/>
        <v>7.5985344066754834E-2</v>
      </c>
      <c r="L390" s="30">
        <v>9.6279853440667544</v>
      </c>
      <c r="M390">
        <v>74.781999999999996</v>
      </c>
    </row>
    <row r="391" spans="1:13" x14ac:dyDescent="0.35">
      <c r="A391" s="4" t="s">
        <v>1100</v>
      </c>
      <c r="B391" s="4">
        <v>2023</v>
      </c>
      <c r="C391" s="5">
        <v>44983</v>
      </c>
      <c r="D391" s="4" t="s">
        <v>65</v>
      </c>
      <c r="E391" t="s">
        <v>27</v>
      </c>
      <c r="F391" s="4" t="s">
        <v>28</v>
      </c>
      <c r="G391" s="11">
        <f>(C391-VLOOKUP(E391,Riders!$A$2:$E$7778,4,FALSE))/365</f>
        <v>27.194520547945206</v>
      </c>
      <c r="H391" s="4">
        <v>18</v>
      </c>
      <c r="I391" s="44">
        <v>4.8440000000000003</v>
      </c>
      <c r="J391" s="89">
        <v>4.9279869706840378</v>
      </c>
      <c r="K391" s="43">
        <f t="shared" si="27"/>
        <v>8.3986970684037487E-2</v>
      </c>
      <c r="L391" s="89">
        <v>9.7719869706840381</v>
      </c>
      <c r="M391" s="44">
        <v>73.680000000000007</v>
      </c>
    </row>
    <row r="392" spans="1:13" x14ac:dyDescent="0.35">
      <c r="A392" s="4" t="s">
        <v>216</v>
      </c>
      <c r="B392" s="4">
        <v>2020</v>
      </c>
      <c r="C392" s="5">
        <v>43890</v>
      </c>
      <c r="D392" s="4" t="s">
        <v>19</v>
      </c>
      <c r="E392" s="4" t="s">
        <v>111</v>
      </c>
      <c r="F392" s="4" t="s">
        <v>112</v>
      </c>
      <c r="G392" s="11">
        <f>(C392-VLOOKUP(E392,Riders!$A$2:$E$7778,4,FALSE))/365</f>
        <v>22.86849315068493</v>
      </c>
      <c r="H392" s="4">
        <v>19</v>
      </c>
      <c r="I392">
        <v>4.7859999999999996</v>
      </c>
      <c r="J392" s="30">
        <f t="shared" ref="J392:J403" si="30">L392-I392</f>
        <v>4.872984196828634</v>
      </c>
      <c r="K392" s="43">
        <f t="shared" si="27"/>
        <v>8.6984196828634452E-2</v>
      </c>
      <c r="L392" s="30">
        <v>9.6589841968286336</v>
      </c>
      <c r="M392">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v>4.8109999999999999</v>
      </c>
      <c r="J393" s="30">
        <f t="shared" si="30"/>
        <v>4.8570631646793441</v>
      </c>
      <c r="K393" s="43">
        <f t="shared" si="27"/>
        <v>4.6063164679344126E-2</v>
      </c>
      <c r="L393" s="30">
        <v>9.668063164679344</v>
      </c>
      <c r="M393">
        <v>74.471999999999994</v>
      </c>
    </row>
    <row r="394" spans="1:13" x14ac:dyDescent="0.35">
      <c r="A394" s="4" t="s">
        <v>216</v>
      </c>
      <c r="B394" s="4">
        <v>2020</v>
      </c>
      <c r="C394" s="5">
        <v>43890</v>
      </c>
      <c r="D394" s="4" t="s">
        <v>19</v>
      </c>
      <c r="E394" t="s">
        <v>107</v>
      </c>
      <c r="F394" s="4" t="s">
        <v>108</v>
      </c>
      <c r="G394" s="11">
        <f>(C394-VLOOKUP(E394,Riders!$A$2:$E$7778,4,FALSE))/365</f>
        <v>26.38082191780822</v>
      </c>
      <c r="H394" s="4">
        <v>21</v>
      </c>
      <c r="I394">
        <v>4.7519999999999998</v>
      </c>
      <c r="J394" s="30">
        <f t="shared" si="30"/>
        <v>4.9160631646793442</v>
      </c>
      <c r="K394" s="43">
        <f t="shared" si="27"/>
        <v>0.16406316467934445</v>
      </c>
      <c r="L394" s="30">
        <v>9.668063164679344</v>
      </c>
      <c r="M394">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v>4.7850000000000001</v>
      </c>
      <c r="J395" s="30">
        <f t="shared" si="30"/>
        <v>4.8890386424099095</v>
      </c>
      <c r="K395" s="43">
        <f t="shared" si="27"/>
        <v>0.10403864240990934</v>
      </c>
      <c r="L395" s="30">
        <v>9.6740386424099096</v>
      </c>
      <c r="M395">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v>4.7969999999999997</v>
      </c>
      <c r="J396" s="30">
        <f t="shared" si="30"/>
        <v>4.8849740469306804</v>
      </c>
      <c r="K396" s="43">
        <f t="shared" si="27"/>
        <v>8.7974046930680672E-2</v>
      </c>
      <c r="L396" s="30">
        <v>9.6819740469306801</v>
      </c>
      <c r="M396">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v>4.8019999999999996</v>
      </c>
      <c r="J397" s="30">
        <f t="shared" si="30"/>
        <v>4.8910533117932147</v>
      </c>
      <c r="K397" s="43">
        <f t="shared" si="27"/>
        <v>8.9053311793215073E-2</v>
      </c>
      <c r="L397" s="30">
        <v>9.6930533117932143</v>
      </c>
      <c r="M397">
        <v>74.28</v>
      </c>
    </row>
    <row r="398" spans="1:13" x14ac:dyDescent="0.35">
      <c r="A398" s="4" t="s">
        <v>216</v>
      </c>
      <c r="B398" s="4">
        <v>2020</v>
      </c>
      <c r="C398" s="5">
        <v>43890</v>
      </c>
      <c r="D398" s="4" t="s">
        <v>19</v>
      </c>
      <c r="E398" s="4" t="s">
        <v>294</v>
      </c>
      <c r="F398" s="4" t="s">
        <v>22</v>
      </c>
      <c r="G398" s="11">
        <f>(C398-VLOOKUP(E398,Riders!$A$2:$E$7778,4,FALSE))/365</f>
        <v>22.230136986301371</v>
      </c>
      <c r="H398" s="4">
        <v>25</v>
      </c>
      <c r="I398">
        <v>4.827</v>
      </c>
      <c r="J398" s="30">
        <f t="shared" si="30"/>
        <v>4.8770271712760795</v>
      </c>
      <c r="K398" s="43">
        <f t="shared" si="27"/>
        <v>5.0027171276079585E-2</v>
      </c>
      <c r="L398" s="30">
        <v>9.7040271712760795</v>
      </c>
      <c r="M398">
        <v>74.195999999999998</v>
      </c>
    </row>
    <row r="399" spans="1:13" x14ac:dyDescent="0.35">
      <c r="A399" s="4" t="s">
        <v>216</v>
      </c>
      <c r="B399" s="4">
        <v>2020</v>
      </c>
      <c r="C399" s="5">
        <v>43890</v>
      </c>
      <c r="D399" s="4" t="s">
        <v>19</v>
      </c>
      <c r="E399" s="44" t="s">
        <v>917</v>
      </c>
      <c r="F399" s="4" t="s">
        <v>34</v>
      </c>
      <c r="G399" s="11">
        <f>(C399-VLOOKUP(E399,Riders!$A$2:$E$7778,4,FALSE))/365</f>
        <v>29.046575342465754</v>
      </c>
      <c r="H399" s="4">
        <v>26</v>
      </c>
      <c r="I399">
        <v>4.8380000000000001</v>
      </c>
      <c r="J399" s="30">
        <f t="shared" si="30"/>
        <v>4.9150579900573002</v>
      </c>
      <c r="K399" s="43">
        <f t="shared" si="27"/>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v>4.83</v>
      </c>
      <c r="J400" s="30">
        <f t="shared" si="30"/>
        <v>4.9340358014646064</v>
      </c>
      <c r="K400" s="43">
        <f t="shared" si="27"/>
        <v>0.10403580146460634</v>
      </c>
      <c r="L400" s="30">
        <v>9.7640358014646065</v>
      </c>
      <c r="M400">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v>4.8129999999999997</v>
      </c>
      <c r="J401" s="30">
        <f t="shared" si="30"/>
        <v>4.9519627710794358</v>
      </c>
      <c r="K401" s="43">
        <f t="shared" si="27"/>
        <v>0.13896277107943611</v>
      </c>
      <c r="L401" s="30">
        <v>9.7649627710794356</v>
      </c>
      <c r="M40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v>4.851</v>
      </c>
      <c r="J402" s="30">
        <f t="shared" si="30"/>
        <v>4.9329380350591103</v>
      </c>
      <c r="K402" s="43">
        <f t="shared" si="27"/>
        <v>8.1938035059110348E-2</v>
      </c>
      <c r="L402" s="30">
        <v>9.7839380350591103</v>
      </c>
      <c r="M402">
        <v>73.59</v>
      </c>
    </row>
    <row r="403" spans="1:13" x14ac:dyDescent="0.35">
      <c r="A403" s="4" t="s">
        <v>216</v>
      </c>
      <c r="B403" s="4">
        <v>2020</v>
      </c>
      <c r="C403" s="5">
        <v>43890</v>
      </c>
      <c r="D403" s="4" t="s">
        <v>19</v>
      </c>
      <c r="E403" s="4" t="s">
        <v>228</v>
      </c>
      <c r="F403" s="4" t="s">
        <v>151</v>
      </c>
      <c r="G403" s="11">
        <f>(C403-VLOOKUP(E403,Riders!$A$2:$E$7778,4,FALSE))/365</f>
        <v>22.016438356164382</v>
      </c>
      <c r="H403" s="4">
        <v>30</v>
      </c>
      <c r="I403">
        <v>4.843</v>
      </c>
      <c r="J403" s="30">
        <f t="shared" si="30"/>
        <v>4.9639929307925961</v>
      </c>
      <c r="K403" s="43">
        <f t="shared" si="27"/>
        <v>0.1209929307925961</v>
      </c>
      <c r="L403" s="30">
        <v>9.806992930792596</v>
      </c>
      <c r="M403">
        <v>73.417000000000002</v>
      </c>
    </row>
    <row r="404" spans="1:13" x14ac:dyDescent="0.35">
      <c r="A404" s="1" t="s">
        <v>64</v>
      </c>
      <c r="B404" s="1">
        <v>2019</v>
      </c>
      <c r="C404" s="2">
        <v>43778</v>
      </c>
      <c r="D404" s="1" t="s">
        <v>65</v>
      </c>
      <c r="E404" t="s">
        <v>208</v>
      </c>
      <c r="F404" s="1" t="s">
        <v>880</v>
      </c>
      <c r="G404" s="11">
        <f>(C404-VLOOKUP(E404,Riders!$A$2:$E$7778,4,FALSE))/365</f>
        <v>24.736986301369864</v>
      </c>
      <c r="H404" s="1">
        <v>32</v>
      </c>
      <c r="I404" s="42">
        <v>5.0350000000000001</v>
      </c>
      <c r="J404" s="107">
        <v>5.1620003823875145</v>
      </c>
      <c r="K404" s="43">
        <f t="shared" si="27"/>
        <v>0.12700038238751432</v>
      </c>
      <c r="L404" s="107">
        <v>10.197000382387515</v>
      </c>
      <c r="M404" s="42">
        <v>70.608999999999995</v>
      </c>
    </row>
    <row r="405" spans="1:13" x14ac:dyDescent="0.35">
      <c r="A405" s="4" t="s">
        <v>216</v>
      </c>
      <c r="B405" s="4">
        <v>2020</v>
      </c>
      <c r="C405" s="5">
        <v>43890</v>
      </c>
      <c r="D405" s="4" t="s">
        <v>19</v>
      </c>
      <c r="E405" s="4" t="s">
        <v>49</v>
      </c>
      <c r="F405" s="4" t="s">
        <v>43</v>
      </c>
      <c r="G405" s="11">
        <f>(C405-VLOOKUP(E405,Riders!$A$2:$E$7778,4,FALSE))/365</f>
        <v>25.63013698630137</v>
      </c>
      <c r="H405" s="4">
        <v>32</v>
      </c>
      <c r="I405">
        <v>4.899</v>
      </c>
      <c r="J405" s="30">
        <f>L405-I405</f>
        <v>5.0369682049017444</v>
      </c>
      <c r="K405" s="43">
        <f t="shared" si="27"/>
        <v>0.13796820490174433</v>
      </c>
      <c r="L405" s="30">
        <v>9.9359682049017444</v>
      </c>
      <c r="M405">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v>4.9509999999999996</v>
      </c>
      <c r="J406" s="30">
        <f>L406-I406</f>
        <v>4.9940261056935276</v>
      </c>
      <c r="K406" s="43">
        <f t="shared" si="27"/>
        <v>4.3026105693527938E-2</v>
      </c>
      <c r="L406" s="30">
        <v>9.9450261056935272</v>
      </c>
      <c r="M406">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L407-I407</f>
        <v>5.1380195759487401</v>
      </c>
      <c r="K407" s="43">
        <f t="shared" si="27"/>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7"/>
        <v>0.11704092171090608</v>
      </c>
      <c r="L408" s="30">
        <f t="shared" ref="L408:L414" si="31">3.6*200/M408</f>
        <v>9.6570409217109052</v>
      </c>
      <c r="M408">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 t="shared" si="27"/>
        <v>6.8948453608248528E-2</v>
      </c>
      <c r="L409" s="30">
        <f t="shared" si="31"/>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7"/>
        <v>4.5040104053759578E-2</v>
      </c>
      <c r="L410" s="30">
        <f t="shared" si="31"/>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7"/>
        <v>0.10702941256348275</v>
      </c>
      <c r="L411" s="30">
        <f t="shared" si="31"/>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7"/>
        <v>2.2989650288701924E-2</v>
      </c>
      <c r="L412" s="30">
        <f t="shared" si="31"/>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7"/>
        <v>0.11806168181013277</v>
      </c>
      <c r="L413" s="30">
        <f t="shared" si="31"/>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7"/>
        <v>5.1937857726901626E-2</v>
      </c>
      <c r="L414" s="30">
        <f t="shared" si="31"/>
        <v>9.8119378577269014</v>
      </c>
      <c r="M414">
        <v>73.38</v>
      </c>
    </row>
    <row r="415" spans="1:13" x14ac:dyDescent="0.35">
      <c r="A415" s="4" t="s">
        <v>287</v>
      </c>
      <c r="B415" s="4">
        <v>2018</v>
      </c>
      <c r="C415" s="5">
        <v>43450</v>
      </c>
      <c r="D415" s="4" t="s">
        <v>65</v>
      </c>
      <c r="E415" t="s">
        <v>281</v>
      </c>
      <c r="F415" s="4" t="s">
        <v>223</v>
      </c>
      <c r="G415" s="11">
        <f>(C415-VLOOKUP(E415,Riders!$A$2:$E$7778,4,FALSE))/365</f>
        <v>24.610958904109587</v>
      </c>
      <c r="H415" s="4">
        <v>35</v>
      </c>
      <c r="I415" s="44">
        <v>5.0869999999999997</v>
      </c>
      <c r="J415" s="89">
        <f>L415-I415</f>
        <v>5.2119558003146906</v>
      </c>
      <c r="K415" s="43">
        <f t="shared" si="27"/>
        <v>0.12495580031469089</v>
      </c>
      <c r="L415" s="89">
        <f>720/M415</f>
        <v>10.29895580031469</v>
      </c>
      <c r="M415" s="44">
        <v>69.91</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7"/>
        <v>6.7022657082729253E-2</v>
      </c>
      <c r="L416" s="30">
        <f t="shared" ref="L416:L424" si="32">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7"/>
        <v>2.7969747253802524E-2</v>
      </c>
      <c r="L417" s="20">
        <f t="shared" si="32"/>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7"/>
        <v>0.14105056827540707</v>
      </c>
      <c r="L418" s="20">
        <f t="shared" si="32"/>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7"/>
        <v>0.12600027455556351</v>
      </c>
      <c r="L419" s="20">
        <f t="shared" si="32"/>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7"/>
        <v>8.4990099009900177E-2</v>
      </c>
      <c r="L420" s="20">
        <f t="shared" si="32"/>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7"/>
        <v>0.13800203952263956</v>
      </c>
      <c r="L421" s="20">
        <f t="shared" si="32"/>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7"/>
        <v>8.3011027790030667E-2</v>
      </c>
      <c r="L422" s="20">
        <f t="shared" si="32"/>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7"/>
        <v>0.15698021099082915</v>
      </c>
      <c r="L423" s="20">
        <f t="shared" si="32"/>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7"/>
        <v>9.3008486153081549E-2</v>
      </c>
      <c r="L424" s="20">
        <f t="shared" si="32"/>
        <v>9.9350084861530821</v>
      </c>
      <c r="M424" s="3">
        <v>72.471000000000004</v>
      </c>
    </row>
    <row r="425" spans="1:13" x14ac:dyDescent="0.35">
      <c r="A425" s="1" t="s">
        <v>216</v>
      </c>
      <c r="B425" s="1">
        <v>2018</v>
      </c>
      <c r="C425" s="2">
        <v>43436</v>
      </c>
      <c r="D425" s="1" t="s">
        <v>65</v>
      </c>
      <c r="E425" t="s">
        <v>281</v>
      </c>
      <c r="F425" s="1" t="s">
        <v>223</v>
      </c>
      <c r="G425" s="11">
        <f>(C425-VLOOKUP(E425,Riders!$A$2:$E$7778,4,FALSE))/365</f>
        <v>24.572602739726026</v>
      </c>
      <c r="H425" s="1">
        <v>40</v>
      </c>
      <c r="I425" s="1">
        <v>5.0590000000000002</v>
      </c>
      <c r="J425" s="39">
        <v>5.1839863995902808</v>
      </c>
      <c r="K425" s="43">
        <f t="shared" si="27"/>
        <v>0.12498639959028068</v>
      </c>
      <c r="L425" s="39">
        <v>10.242986399590281</v>
      </c>
      <c r="M425" s="1">
        <v>70.292000000000002</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7"/>
        <v>7.6039920159679752E-2</v>
      </c>
      <c r="L426" s="20">
        <f t="shared" ref="L426:L437" si="33">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7"/>
        <v>9.3008359094501003E-2</v>
      </c>
      <c r="L427" s="20">
        <f t="shared" si="33"/>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7"/>
        <v>0.10995872848124222</v>
      </c>
      <c r="L428" s="20">
        <f t="shared" si="33"/>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 t="shared" si="27"/>
        <v>8.3942247332077002E-2</v>
      </c>
      <c r="L429" s="20">
        <f t="shared" si="33"/>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34">J430-I430</f>
        <v>0.10200714524952481</v>
      </c>
      <c r="L430" s="20">
        <f t="shared" si="33"/>
        <v>10.048007145249525</v>
      </c>
      <c r="M430" s="3">
        <v>71.656000000000006</v>
      </c>
    </row>
    <row r="431" spans="1:13" x14ac:dyDescent="0.35">
      <c r="A431" s="1" t="s">
        <v>161</v>
      </c>
      <c r="B431" s="1">
        <v>2018</v>
      </c>
      <c r="C431" s="88">
        <v>43392</v>
      </c>
      <c r="D431" s="1" t="s">
        <v>65</v>
      </c>
      <c r="E431" t="s">
        <v>281</v>
      </c>
      <c r="F431" s="3" t="s">
        <v>223</v>
      </c>
      <c r="G431" s="11">
        <f>(C431-VLOOKUP(E431,Riders!$A$2:$E$7778,4,FALSE))/365</f>
        <v>24.452054794520549</v>
      </c>
      <c r="H431" s="1">
        <v>39</v>
      </c>
      <c r="I431" s="3">
        <v>5.0979999999999999</v>
      </c>
      <c r="J431" s="20">
        <f>L431-I431</f>
        <v>5.2009558003146905</v>
      </c>
      <c r="K431" s="43">
        <f t="shared" si="34"/>
        <v>0.10295580031469065</v>
      </c>
      <c r="L431" s="20">
        <f t="shared" si="33"/>
        <v>10.29895580031469</v>
      </c>
      <c r="M431" s="3">
        <v>69.91</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 t="shared" si="34"/>
        <v>9.4052723830889917E-2</v>
      </c>
      <c r="L432" s="20">
        <f t="shared" si="33"/>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34"/>
        <v>0.13497897285586724</v>
      </c>
      <c r="L433" s="20">
        <f t="shared" si="33"/>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34"/>
        <v>8.8034000113333732E-2</v>
      </c>
      <c r="L434" s="20">
        <f t="shared" si="33"/>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34"/>
        <v>0.11494943740208008</v>
      </c>
      <c r="L435" s="20">
        <f t="shared" si="33"/>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34"/>
        <v>0.14404212781149539</v>
      </c>
      <c r="L436" s="20">
        <f t="shared" si="33"/>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34"/>
        <v>0.15702320175627449</v>
      </c>
      <c r="L437" s="20">
        <f t="shared" si="33"/>
        <v>10.331023201756274</v>
      </c>
      <c r="M437" s="3">
        <v>69.692999999999998</v>
      </c>
    </row>
    <row r="438" spans="1:13" x14ac:dyDescent="0.35">
      <c r="A438" s="4" t="s">
        <v>181</v>
      </c>
      <c r="B438" s="4">
        <v>2021</v>
      </c>
      <c r="C438" s="5">
        <v>44492</v>
      </c>
      <c r="D438" s="4" t="s">
        <v>19</v>
      </c>
      <c r="E438" t="s">
        <v>69</v>
      </c>
      <c r="F438" s="4" t="s">
        <v>28</v>
      </c>
      <c r="G438" s="11">
        <f>(C438-VLOOKUP(E438,Riders!$A$2:$E$7778,4,FALSE))/365</f>
        <v>21.243835616438357</v>
      </c>
      <c r="H438" s="4">
        <v>13</v>
      </c>
      <c r="I438" s="3">
        <v>4.8710000000000004</v>
      </c>
      <c r="J438" s="20">
        <v>4.9630503995082957</v>
      </c>
      <c r="K438" s="43">
        <f t="shared" si="34"/>
        <v>9.20503995082953E-2</v>
      </c>
      <c r="L438" s="20">
        <v>9.8340503995082962</v>
      </c>
      <c r="M438" s="3">
        <v>73.215000000000003</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34"/>
        <v>5.8032683846638733E-2</v>
      </c>
      <c r="L439" s="20">
        <v>9.428032683846638</v>
      </c>
      <c r="M439" s="3">
        <v>76.367999999999995</v>
      </c>
    </row>
    <row r="440" spans="1:13" x14ac:dyDescent="0.35">
      <c r="A440" s="4" t="s">
        <v>878</v>
      </c>
      <c r="B440" s="4">
        <v>2021</v>
      </c>
      <c r="C440" s="5">
        <v>44386</v>
      </c>
      <c r="D440" s="4" t="s">
        <v>65</v>
      </c>
      <c r="E440" t="s">
        <v>69</v>
      </c>
      <c r="F440" s="4" t="s">
        <v>28</v>
      </c>
      <c r="G440" s="11">
        <f>(C440-VLOOKUP(E440,Riders!$A$2:$E$7778,4,FALSE))/365</f>
        <v>20.953424657534246</v>
      </c>
      <c r="H440" s="4">
        <v>5</v>
      </c>
      <c r="I440" s="3">
        <v>4.7720000000000002</v>
      </c>
      <c r="J440" s="20">
        <v>4.8789570532411126</v>
      </c>
      <c r="K440" s="43">
        <f t="shared" si="34"/>
        <v>0.10695705324111238</v>
      </c>
      <c r="L440" s="20">
        <v>9.6509570532411129</v>
      </c>
      <c r="M440" s="3">
        <v>74.603999999999999</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34"/>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34"/>
        <v>0.12296681412972355</v>
      </c>
      <c r="L442" s="20">
        <v>9.6229668141297235</v>
      </c>
      <c r="M442" s="3">
        <v>74.820999999999998</v>
      </c>
    </row>
    <row r="443" spans="1:13" x14ac:dyDescent="0.35">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34"/>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34"/>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34"/>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34"/>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34"/>
        <v>8.0942781274853104E-2</v>
      </c>
      <c r="L447" s="20">
        <v>9.7049427812748537</v>
      </c>
      <c r="M447" s="3">
        <v>74.188999999999993</v>
      </c>
    </row>
    <row r="448" spans="1:13" x14ac:dyDescent="0.35">
      <c r="A448" s="4" t="s">
        <v>181</v>
      </c>
      <c r="B448" s="4">
        <v>2021</v>
      </c>
      <c r="C448" s="5">
        <v>44492</v>
      </c>
      <c r="D448" s="4" t="s">
        <v>19</v>
      </c>
      <c r="E448" t="s">
        <v>183</v>
      </c>
      <c r="F448" s="4" t="s">
        <v>184</v>
      </c>
      <c r="G448" s="11">
        <f>(C448-VLOOKUP(E448,Riders!$A$2:$E$7778,4,FALSE))/365</f>
        <v>21.156164383561645</v>
      </c>
      <c r="H448" s="4">
        <v>3</v>
      </c>
      <c r="I448" s="3">
        <v>4.6989999999999998</v>
      </c>
      <c r="J448" s="20">
        <v>4.8000566908980566</v>
      </c>
      <c r="K448" s="43">
        <f t="shared" si="34"/>
        <v>0.1010566908980568</v>
      </c>
      <c r="L448" s="20">
        <v>9.4990566908980565</v>
      </c>
      <c r="M448" s="3">
        <v>75.796999999999997</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34"/>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34"/>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 t="shared" si="34"/>
        <v>0.10396536632294939</v>
      </c>
      <c r="L451" s="20">
        <v>9.7559653663229486</v>
      </c>
      <c r="M451" s="3">
        <v>73.801000000000002</v>
      </c>
    </row>
    <row r="452" spans="1:13" x14ac:dyDescent="0.35">
      <c r="A452" s="4" t="s">
        <v>878</v>
      </c>
      <c r="B452" s="4">
        <v>2021</v>
      </c>
      <c r="C452" s="5">
        <v>44386</v>
      </c>
      <c r="D452" s="4" t="s">
        <v>65</v>
      </c>
      <c r="E452" t="s">
        <v>183</v>
      </c>
      <c r="F452" s="4" t="s">
        <v>197</v>
      </c>
      <c r="G452" s="11">
        <f>(C452-VLOOKUP(E452,Riders!$A$2:$E$7778,4,FALSE))/365</f>
        <v>20.865753424657534</v>
      </c>
      <c r="H452" s="4">
        <v>1</v>
      </c>
      <c r="I452" s="3">
        <v>4.742</v>
      </c>
      <c r="J452" s="20">
        <v>4.8329773924144908</v>
      </c>
      <c r="K452" s="43">
        <f t="shared" si="34"/>
        <v>9.0977392414490765E-2</v>
      </c>
      <c r="L452" s="20">
        <v>9.5749773924144908</v>
      </c>
      <c r="M452" s="3">
        <v>75.195999999999998</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34"/>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34"/>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34"/>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 t="shared" si="34"/>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34"/>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34"/>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34"/>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34"/>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34"/>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34"/>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34"/>
        <v>8.7989533122160069E-2</v>
      </c>
      <c r="L463" s="20">
        <v>9.9159895331221595</v>
      </c>
      <c r="M463" s="3">
        <v>72.61</v>
      </c>
    </row>
    <row r="464" spans="1:13" x14ac:dyDescent="0.35">
      <c r="A464" s="4" t="s">
        <v>878</v>
      </c>
      <c r="B464" s="4">
        <v>2021</v>
      </c>
      <c r="C464" s="5">
        <v>44386</v>
      </c>
      <c r="D464" s="4" t="s">
        <v>65</v>
      </c>
      <c r="E464" t="s">
        <v>1319</v>
      </c>
      <c r="F464" s="4" t="s">
        <v>28</v>
      </c>
      <c r="G464" s="11">
        <f>(C464-VLOOKUP(E464,Riders!$A$2:$E$7778,4,FALSE))/365</f>
        <v>20.260273972602739</v>
      </c>
      <c r="H464" s="4">
        <v>11</v>
      </c>
      <c r="I464" s="3">
        <v>4.8970000000000002</v>
      </c>
      <c r="J464" s="20">
        <v>5.0510490770421121</v>
      </c>
      <c r="K464" s="43">
        <f t="shared" si="34"/>
        <v>0.1540490770421119</v>
      </c>
      <c r="L464" s="20">
        <v>9.9480490770421124</v>
      </c>
      <c r="M464" s="3">
        <v>72.376000000000005</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 t="shared" si="34"/>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34"/>
        <v>0.1240182361440354</v>
      </c>
      <c r="L466" s="20">
        <v>10.100018236144036</v>
      </c>
      <c r="M466" s="3">
        <v>71.287000000000006</v>
      </c>
    </row>
    <row r="467" spans="1:13" x14ac:dyDescent="0.35">
      <c r="A467" s="1" t="s">
        <v>161</v>
      </c>
      <c r="B467" s="1">
        <v>2020</v>
      </c>
      <c r="C467" s="2">
        <v>43856</v>
      </c>
      <c r="D467" s="1" t="s">
        <v>65</v>
      </c>
      <c r="E467" t="s">
        <v>1319</v>
      </c>
      <c r="F467" s="1" t="s">
        <v>28</v>
      </c>
      <c r="G467" s="11">
        <f>(C467-VLOOKUP(E467,Riders!$A$2:$E$7778,4,FALSE))/365</f>
        <v>18.80821917808219</v>
      </c>
      <c r="H467" s="1">
        <v>24</v>
      </c>
      <c r="I467" s="3">
        <v>5.048</v>
      </c>
      <c r="J467" s="20">
        <v>5.0449391479877193</v>
      </c>
      <c r="K467" s="43">
        <f t="shared" si="34"/>
        <v>-3.0608520122807903E-3</v>
      </c>
      <c r="L467" s="20">
        <f>3.6*200/M467</f>
        <v>10.092939147987719</v>
      </c>
      <c r="M467" s="3">
        <v>71.337000000000003</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34"/>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34"/>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34"/>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34"/>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34"/>
        <v>7.2051600970366891E-2</v>
      </c>
      <c r="L472" s="20">
        <v>9.6500516009703663</v>
      </c>
      <c r="M472" s="3">
        <v>74.611000000000004</v>
      </c>
    </row>
    <row r="473" spans="1:13" x14ac:dyDescent="0.35">
      <c r="A473" s="4" t="s">
        <v>878</v>
      </c>
      <c r="B473" s="4">
        <v>2021</v>
      </c>
      <c r="C473" s="5">
        <v>44386</v>
      </c>
      <c r="D473" s="4" t="s">
        <v>65</v>
      </c>
      <c r="E473" t="s">
        <v>185</v>
      </c>
      <c r="F473" s="4" t="s">
        <v>94</v>
      </c>
      <c r="G473" s="11">
        <f>(C473-VLOOKUP(E473,Riders!$A$2:$E$7778,4,FALSE))/365</f>
        <v>26.534246575342465</v>
      </c>
      <c r="H473" s="4">
        <v>16</v>
      </c>
      <c r="I473" s="3">
        <v>4.9749999999999996</v>
      </c>
      <c r="J473" s="20">
        <v>5.1530067520045009</v>
      </c>
      <c r="K473" s="43">
        <f t="shared" si="34"/>
        <v>0.17800675200450122</v>
      </c>
      <c r="L473" s="20">
        <v>10.128006752004501</v>
      </c>
      <c r="M473" s="3">
        <v>71.09</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34"/>
        <v>7.9947686116701888E-2</v>
      </c>
      <c r="L474" s="20">
        <v>9.6579476861167013</v>
      </c>
      <c r="M474" s="3">
        <v>74.55</v>
      </c>
    </row>
    <row r="475" spans="1:13" x14ac:dyDescent="0.35">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34"/>
        <v>9.8065067100447934E-2</v>
      </c>
      <c r="L475" s="20">
        <v>9.7600650671004487</v>
      </c>
      <c r="M475" s="3">
        <v>73.77</v>
      </c>
    </row>
    <row r="476" spans="1:13" x14ac:dyDescent="0.35">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34"/>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34"/>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34"/>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 t="shared" si="34"/>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34"/>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34"/>
        <v>4.7029825303093631E-2</v>
      </c>
      <c r="L481" s="20">
        <v>9.8190298253030939</v>
      </c>
      <c r="M481" s="3">
        <v>73.326999999999998</v>
      </c>
    </row>
    <row r="482" spans="1:13" x14ac:dyDescent="0.35">
      <c r="A482" s="1" t="s">
        <v>225</v>
      </c>
      <c r="B482" s="1">
        <v>2021</v>
      </c>
      <c r="C482" s="2">
        <v>44332</v>
      </c>
      <c r="D482" s="1" t="s">
        <v>65</v>
      </c>
      <c r="E482" t="s">
        <v>185</v>
      </c>
      <c r="F482" s="1" t="s">
        <v>94</v>
      </c>
      <c r="G482" s="11">
        <f>(C482-VLOOKUP(E482,Riders!$A$2:$E$7778,4,FALSE))/365</f>
        <v>26.386301369863013</v>
      </c>
      <c r="H482" s="1">
        <v>14</v>
      </c>
      <c r="I482" s="3">
        <v>5.0910000000000002</v>
      </c>
      <c r="J482" s="20">
        <v>5.2029494452705007</v>
      </c>
      <c r="K482" s="43">
        <f t="shared" si="34"/>
        <v>0.11194944527050055</v>
      </c>
      <c r="L482" s="20">
        <v>10.293949445270501</v>
      </c>
      <c r="M482" s="3">
        <v>69.944000000000003</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 t="shared" si="34"/>
        <v>9.2962070382034412E-2</v>
      </c>
      <c r="L483" s="20">
        <v>9.8589620703820344</v>
      </c>
      <c r="M483" s="3">
        <v>73.03</v>
      </c>
    </row>
    <row r="484" spans="1:13" x14ac:dyDescent="0.35">
      <c r="A484" s="4" t="s">
        <v>225</v>
      </c>
      <c r="B484" s="4">
        <v>2019</v>
      </c>
      <c r="C484" s="5">
        <v>43492</v>
      </c>
      <c r="D484" s="4" t="s">
        <v>65</v>
      </c>
      <c r="E484" t="s">
        <v>185</v>
      </c>
      <c r="F484" s="4" t="s">
        <v>94</v>
      </c>
      <c r="G484" s="11">
        <f>(C484-VLOOKUP(E484,Riders!$A$2:$E$7778,4,FALSE))/365</f>
        <v>24.084931506849315</v>
      </c>
      <c r="H484" s="4">
        <v>32</v>
      </c>
      <c r="I484" s="4">
        <v>5.2539999999999996</v>
      </c>
      <c r="J484" s="43">
        <f>L484-I484</f>
        <v>5.4180422138558697</v>
      </c>
      <c r="K484" s="43">
        <f t="shared" si="34"/>
        <v>0.16404221385587014</v>
      </c>
      <c r="L484" s="43">
        <f>720/M484</f>
        <v>10.672042213855869</v>
      </c>
      <c r="M484" s="4">
        <v>67.465999999999994</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34"/>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 t="shared" si="34"/>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34"/>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34"/>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34"/>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34"/>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34"/>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34"/>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34"/>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35">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 t="shared" si="35"/>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35"/>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35"/>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35"/>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35"/>
        <v>0.17005450609160633</v>
      </c>
      <c r="L499" s="20">
        <v>10.188054506091607</v>
      </c>
      <c r="M499" s="3">
        <v>70.671000000000006</v>
      </c>
    </row>
    <row r="500" spans="1:13" x14ac:dyDescent="0.35">
      <c r="A500" s="1" t="s">
        <v>224</v>
      </c>
      <c r="B500" s="1">
        <v>2019</v>
      </c>
      <c r="C500" s="2">
        <v>43485</v>
      </c>
      <c r="D500" s="1" t="s">
        <v>65</v>
      </c>
      <c r="E500" t="s">
        <v>185</v>
      </c>
      <c r="F500" s="1" t="s">
        <v>94</v>
      </c>
      <c r="G500" s="11">
        <f>(C500-VLOOKUP(E500,Riders!$A$2:$E$7778,4,FALSE))/365</f>
        <v>24.065753424657533</v>
      </c>
      <c r="H500" s="1">
        <v>26</v>
      </c>
      <c r="I500" s="1">
        <v>5.1239999999999997</v>
      </c>
      <c r="J500" s="39">
        <f>L500-I500</f>
        <v>5.2729617767252455</v>
      </c>
      <c r="K500" s="43">
        <f t="shared" si="35"/>
        <v>0.1489617767252458</v>
      </c>
      <c r="L500" s="39">
        <f>720/M500</f>
        <v>10.396961776725245</v>
      </c>
      <c r="M500" s="1">
        <v>69.251000000000005</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35"/>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35"/>
        <v>2.2049615123838961E-2</v>
      </c>
      <c r="L502" s="20">
        <v>9.5720496151238397</v>
      </c>
      <c r="M502" s="3">
        <v>75.218999999999994</v>
      </c>
    </row>
    <row r="503" spans="1:13" x14ac:dyDescent="0.35">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35"/>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35"/>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35"/>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35"/>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35"/>
        <v>2.3976786805130601E-2</v>
      </c>
      <c r="L507" s="20">
        <v>9.7739767868051306</v>
      </c>
      <c r="M507" s="3">
        <v>73.665000000000006</v>
      </c>
    </row>
    <row r="508" spans="1:13" x14ac:dyDescent="0.35">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35"/>
        <v>0.12596741344195372</v>
      </c>
      <c r="L508" s="20">
        <v>9.7759674134419541</v>
      </c>
      <c r="M508" s="3">
        <v>73.650000000000006</v>
      </c>
    </row>
    <row r="509" spans="1:13" x14ac:dyDescent="0.35">
      <c r="A509" s="4" t="s">
        <v>287</v>
      </c>
      <c r="B509" s="4">
        <v>2018</v>
      </c>
      <c r="C509" s="5">
        <v>43450</v>
      </c>
      <c r="D509" s="4" t="s">
        <v>65</v>
      </c>
      <c r="E509" t="s">
        <v>185</v>
      </c>
      <c r="F509" s="4" t="s">
        <v>94</v>
      </c>
      <c r="G509" s="11">
        <f>(C509-VLOOKUP(E509,Riders!$A$2:$E$7778,4,FALSE))/365</f>
        <v>23.969863013698632</v>
      </c>
      <c r="H509" s="4">
        <v>34</v>
      </c>
      <c r="I509" s="4">
        <v>5.0679999999999996</v>
      </c>
      <c r="J509" s="43">
        <f>L509-I509</f>
        <v>5.2030413694721833</v>
      </c>
      <c r="K509" s="43">
        <f t="shared" si="35"/>
        <v>0.1350413694721837</v>
      </c>
      <c r="L509" s="43">
        <f>720/M509</f>
        <v>10.271041369472183</v>
      </c>
      <c r="M509" s="4">
        <v>70.099999999999994</v>
      </c>
    </row>
    <row r="510" spans="1:13" x14ac:dyDescent="0.35">
      <c r="A510" s="1" t="s">
        <v>216</v>
      </c>
      <c r="B510" s="1">
        <v>2018</v>
      </c>
      <c r="C510" s="2">
        <v>43436</v>
      </c>
      <c r="D510" s="1" t="s">
        <v>65</v>
      </c>
      <c r="E510" t="s">
        <v>185</v>
      </c>
      <c r="F510" s="1" t="s">
        <v>94</v>
      </c>
      <c r="G510" s="11">
        <f>(C510-VLOOKUP(E510,Riders!$A$2:$E$7778,4,FALSE))/365</f>
        <v>23.931506849315067</v>
      </c>
      <c r="H510" s="1">
        <v>37</v>
      </c>
      <c r="I510" s="1">
        <v>5.0289999999999999</v>
      </c>
      <c r="J510" s="39">
        <v>5.1659789728558678</v>
      </c>
      <c r="K510" s="43">
        <f t="shared" si="35"/>
        <v>0.13697897285586791</v>
      </c>
      <c r="L510" s="39">
        <v>10.194978972855868</v>
      </c>
      <c r="M510" s="1">
        <v>70.623000000000005</v>
      </c>
    </row>
    <row r="511" spans="1:13" x14ac:dyDescent="0.35">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 t="shared" si="35"/>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35"/>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35"/>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35"/>
        <v>7.4942160964804216E-2</v>
      </c>
      <c r="L514" s="20">
        <v>9.8449421609648038</v>
      </c>
      <c r="M514" s="3">
        <v>73.134</v>
      </c>
    </row>
    <row r="515" spans="1:13" x14ac:dyDescent="0.35">
      <c r="A515" s="1" t="s">
        <v>161</v>
      </c>
      <c r="B515" s="1">
        <v>2018</v>
      </c>
      <c r="C515" s="88">
        <v>43392</v>
      </c>
      <c r="D515" s="1" t="s">
        <v>65</v>
      </c>
      <c r="E515" t="s">
        <v>185</v>
      </c>
      <c r="F515" s="3" t="s">
        <v>94</v>
      </c>
      <c r="G515" s="11">
        <f>(C515-VLOOKUP(E515,Riders!$A$2:$E$7778,4,FALSE))/365</f>
        <v>23.81095890410959</v>
      </c>
      <c r="H515" s="1">
        <v>30</v>
      </c>
      <c r="I515" s="3">
        <v>4.99</v>
      </c>
      <c r="J515" s="20">
        <f>L515-I515</f>
        <v>5.1179586135250101</v>
      </c>
      <c r="K515" s="43">
        <f t="shared" si="35"/>
        <v>0.12795861352500992</v>
      </c>
      <c r="L515" s="20">
        <f>3.6*200/M515</f>
        <v>10.10795861352501</v>
      </c>
      <c r="M515" s="3">
        <v>71.230999999999995</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35"/>
        <v>4.0044415199869121E-2</v>
      </c>
      <c r="L516" s="20">
        <v>9.8700444151998692</v>
      </c>
      <c r="M516" s="3">
        <v>72.947999999999993</v>
      </c>
    </row>
    <row r="517" spans="1:13" x14ac:dyDescent="0.35">
      <c r="A517" s="1" t="s">
        <v>1164</v>
      </c>
      <c r="B517" s="1">
        <v>2023</v>
      </c>
      <c r="C517" s="2">
        <v>45002</v>
      </c>
      <c r="D517" s="1" t="s">
        <v>65</v>
      </c>
      <c r="E517" t="s">
        <v>210</v>
      </c>
      <c r="F517" s="1" t="s">
        <v>211</v>
      </c>
      <c r="G517" s="11">
        <f>(C517-VLOOKUP(E517,Riders!$A$2:$E$7778,4,FALSE))/365</f>
        <v>25.728767123287671</v>
      </c>
      <c r="H517" s="1">
        <v>33</v>
      </c>
      <c r="I517" s="1">
        <v>5.0880000000000001</v>
      </c>
      <c r="J517" s="39">
        <f>L517-I517</f>
        <v>5.2040365367297055</v>
      </c>
      <c r="K517" s="39">
        <f t="shared" si="35"/>
        <v>0.11603653672970538</v>
      </c>
      <c r="L517" s="39">
        <f>200*3.6/M517</f>
        <v>10.292036536729706</v>
      </c>
      <c r="M517" s="1">
        <v>69.956999999999994</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35"/>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35"/>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35"/>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35"/>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35"/>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35"/>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35"/>
        <v>2.0039853508416527E-2</v>
      </c>
      <c r="L524" s="20">
        <v>10.026039853508417</v>
      </c>
      <c r="M524" s="3">
        <v>71.813000000000002</v>
      </c>
    </row>
    <row r="525" spans="1:13" x14ac:dyDescent="0.35">
      <c r="A525" s="4" t="s">
        <v>1100</v>
      </c>
      <c r="B525" s="4">
        <v>2023</v>
      </c>
      <c r="C525" s="5">
        <v>44983</v>
      </c>
      <c r="D525" s="4" t="s">
        <v>65</v>
      </c>
      <c r="E525" t="s">
        <v>210</v>
      </c>
      <c r="F525" s="4" t="s">
        <v>211</v>
      </c>
      <c r="G525" s="11">
        <f>(C525-VLOOKUP(E525,Riders!$A$2:$E$7778,4,FALSE))/365</f>
        <v>25.676712328767124</v>
      </c>
      <c r="H525" s="4">
        <v>40</v>
      </c>
      <c r="I525" s="4">
        <v>5.0380000000000003</v>
      </c>
      <c r="J525" s="43">
        <v>5.1579895774328754</v>
      </c>
      <c r="K525" s="43">
        <f t="shared" si="35"/>
        <v>0.11998957743287519</v>
      </c>
      <c r="L525" s="43">
        <v>10.195989577432876</v>
      </c>
      <c r="M525" s="4">
        <v>70.616</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35"/>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35"/>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35"/>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35"/>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35"/>
        <v>0.13306507552785618</v>
      </c>
      <c r="L530" s="20">
        <v>10.061065075527857</v>
      </c>
      <c r="M530" s="3">
        <v>71.563000000000002</v>
      </c>
    </row>
    <row r="531" spans="1:13" x14ac:dyDescent="0.35">
      <c r="A531" s="1" t="s">
        <v>161</v>
      </c>
      <c r="B531" s="1">
        <v>2020</v>
      </c>
      <c r="C531" s="2">
        <v>43856</v>
      </c>
      <c r="D531" s="1" t="s">
        <v>65</v>
      </c>
      <c r="E531" t="s">
        <v>210</v>
      </c>
      <c r="F531" s="1" t="s">
        <v>211</v>
      </c>
      <c r="G531" s="11">
        <f>(C531-VLOOKUP(E531,Riders!$A$2:$E$7778,4,FALSE))/365</f>
        <v>22.589041095890412</v>
      </c>
      <c r="H531" s="1">
        <v>31</v>
      </c>
      <c r="I531" s="3">
        <v>5.1230000000000002</v>
      </c>
      <c r="J531" s="20">
        <v>5.2580718456680655</v>
      </c>
      <c r="K531" s="43">
        <f t="shared" si="35"/>
        <v>0.13507184566806529</v>
      </c>
      <c r="L531" s="20">
        <f>3.6*200/M531</f>
        <v>10.381071845668066</v>
      </c>
      <c r="M531" s="3">
        <v>69.356999999999999</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 t="shared" si="35"/>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35"/>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35"/>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35"/>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 t="shared" si="35"/>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 t="shared" si="35"/>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 t="shared" si="35"/>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35"/>
        <v>0.19601029601029474</v>
      </c>
      <c r="L539" s="20">
        <v>10.296010296010294</v>
      </c>
      <c r="M539" s="3">
        <v>69.930000000000007</v>
      </c>
    </row>
    <row r="540" spans="1:13" x14ac:dyDescent="0.35">
      <c r="A540" s="4" t="s">
        <v>221</v>
      </c>
      <c r="B540" s="4">
        <v>2019</v>
      </c>
      <c r="C540" s="5">
        <v>43814</v>
      </c>
      <c r="D540" s="4" t="s">
        <v>65</v>
      </c>
      <c r="E540" t="s">
        <v>210</v>
      </c>
      <c r="F540" s="4" t="s">
        <v>211</v>
      </c>
      <c r="G540" s="11">
        <f>(C540-VLOOKUP(E540,Riders!$A$2:$E$7778,4,FALSE))/365</f>
        <v>22.473972602739725</v>
      </c>
      <c r="H540" s="4">
        <v>29</v>
      </c>
      <c r="I540" s="3">
        <v>5.0179999999999998</v>
      </c>
      <c r="J540" s="20">
        <v>5.1209886358835695</v>
      </c>
      <c r="K540" s="43">
        <f t="shared" si="35"/>
        <v>0.10298863588356966</v>
      </c>
      <c r="L540" s="20">
        <v>10.138988635883569</v>
      </c>
      <c r="M540" s="3">
        <v>71.013000000000005</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35"/>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35"/>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35"/>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35"/>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35"/>
        <v>0.13196685201890368</v>
      </c>
      <c r="L545" s="39">
        <v>9.6939668520189031</v>
      </c>
      <c r="M545" s="1">
        <v>74.272999999999996</v>
      </c>
    </row>
    <row r="546" spans="1:13" x14ac:dyDescent="0.35">
      <c r="A546" s="1" t="s">
        <v>224</v>
      </c>
      <c r="B546" s="1">
        <v>2019</v>
      </c>
      <c r="C546" s="2">
        <v>43807</v>
      </c>
      <c r="D546" s="1" t="s">
        <v>65</v>
      </c>
      <c r="E546" t="s">
        <v>210</v>
      </c>
      <c r="F546" s="1" t="s">
        <v>211</v>
      </c>
      <c r="G546" s="11">
        <f>(C546-VLOOKUP(E546,Riders!$A$2:$E$7778,4,FALSE))/365</f>
        <v>22.454794520547946</v>
      </c>
      <c r="H546" s="1">
        <v>32</v>
      </c>
      <c r="I546" s="3">
        <v>5.117</v>
      </c>
      <c r="J546" s="20">
        <v>5.2879249978323086</v>
      </c>
      <c r="K546" s="43">
        <f t="shared" si="35"/>
        <v>0.17092499783230863</v>
      </c>
      <c r="L546" s="20">
        <v>10.404924997832309</v>
      </c>
      <c r="M546" s="3">
        <v>69.197999999999993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35"/>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35"/>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35"/>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35"/>
        <v>3.603580146460672E-2</v>
      </c>
      <c r="L550" s="39">
        <v>9.7640358014646065</v>
      </c>
      <c r="M550" s="1">
        <v>73.739999999999995</v>
      </c>
    </row>
    <row r="551" spans="1:13" x14ac:dyDescent="0.35">
      <c r="A551" s="4" t="s">
        <v>225</v>
      </c>
      <c r="B551" s="4">
        <v>2019</v>
      </c>
      <c r="C551" s="5">
        <v>43800</v>
      </c>
      <c r="D551" s="4" t="s">
        <v>65</v>
      </c>
      <c r="E551" t="s">
        <v>210</v>
      </c>
      <c r="F551" s="4" t="s">
        <v>211</v>
      </c>
      <c r="G551" s="11">
        <f>(C551-VLOOKUP(E551,Riders!$A$2:$E$7778,4,FALSE))/365</f>
        <v>22.435616438356163</v>
      </c>
      <c r="H551" s="4">
        <v>40</v>
      </c>
      <c r="I551" s="3">
        <v>5.0789999999999997</v>
      </c>
      <c r="J551" s="20">
        <v>5.2469856296699993</v>
      </c>
      <c r="K551" s="43">
        <f t="shared" si="35"/>
        <v>0.16798562966999953</v>
      </c>
      <c r="L551" s="20">
        <v>10.325985629669999</v>
      </c>
      <c r="M551" s="3">
        <v>69.727000000000004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35"/>
        <v>1.0987133103016689E-2</v>
      </c>
      <c r="L552" s="39">
        <v>9.7929871331030167</v>
      </c>
      <c r="M552" s="1">
        <v>73.522000000000006</v>
      </c>
    </row>
    <row r="553" spans="1:13" x14ac:dyDescent="0.35">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35"/>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35"/>
        <v>0.10995868275721143</v>
      </c>
      <c r="L554" s="39">
        <v>9.8179586827572116</v>
      </c>
      <c r="M554" s="1">
        <v>73.334999999999994</v>
      </c>
    </row>
    <row r="555" spans="1:13" x14ac:dyDescent="0.35">
      <c r="A555" s="4" t="s">
        <v>878</v>
      </c>
      <c r="B555" s="4">
        <v>2021</v>
      </c>
      <c r="C555" s="5">
        <v>44386</v>
      </c>
      <c r="D555" s="4" t="s">
        <v>65</v>
      </c>
      <c r="E555" t="s">
        <v>174</v>
      </c>
      <c r="F555" s="4" t="s">
        <v>81</v>
      </c>
      <c r="G555" s="11">
        <f>(C555-VLOOKUP(E555,Riders!$A$2:$E$7778,4,FALSE))/365</f>
        <v>19.693150684931506</v>
      </c>
      <c r="H555" s="4">
        <v>13</v>
      </c>
      <c r="I555" s="3">
        <v>4.9109999999999996</v>
      </c>
      <c r="J555" s="20">
        <v>5.0719458009234231</v>
      </c>
      <c r="K555" s="43">
        <f t="shared" si="35"/>
        <v>0.16094580092342348</v>
      </c>
      <c r="L555" s="20">
        <v>9.9829458009234227</v>
      </c>
      <c r="M555" s="3">
        <v>72.123000000000005</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35"/>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35"/>
        <v>0.12193293885601619</v>
      </c>
      <c r="L557" s="39">
        <v>9.8619329388560164</v>
      </c>
      <c r="M557" s="1">
        <v>73.007999999999996</v>
      </c>
    </row>
    <row r="558" spans="1:13" x14ac:dyDescent="0.35">
      <c r="A558" s="1" t="s">
        <v>138</v>
      </c>
      <c r="B558" s="1">
        <v>2021</v>
      </c>
      <c r="C558" s="2">
        <v>44451</v>
      </c>
      <c r="D558" s="1" t="s">
        <v>65</v>
      </c>
      <c r="E558" t="s">
        <v>1866</v>
      </c>
      <c r="F558" s="1" t="s">
        <v>861</v>
      </c>
      <c r="G558" s="11">
        <f>(C558-VLOOKUP(E558,Riders!$A$2:$E$7778,4,FALSE))/365</f>
        <v>23.786301369863015</v>
      </c>
      <c r="H558" s="1">
        <v>22</v>
      </c>
      <c r="I558" s="3">
        <v>5.4489999999999998</v>
      </c>
      <c r="J558" s="20">
        <f>L558-I558</f>
        <v>5.5800738641585745</v>
      </c>
      <c r="K558" s="43">
        <f t="shared" ref="K558:K621" si="36">J558-I558</f>
        <v>0.13107386415857469</v>
      </c>
      <c r="L558" s="20">
        <v>11.029073864158574</v>
      </c>
      <c r="M558" s="3">
        <v>65.281999999999996</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 t="shared" si="36"/>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36"/>
        <v>9.2037125139219356E-2</v>
      </c>
      <c r="L560" s="39">
        <v>9.9000371251392192</v>
      </c>
      <c r="M560" s="1">
        <v>72.727000000000004</v>
      </c>
    </row>
    <row r="561" spans="1:13" x14ac:dyDescent="0.35">
      <c r="A561" s="4" t="s">
        <v>221</v>
      </c>
      <c r="B561" s="4">
        <v>2019</v>
      </c>
      <c r="C561" s="5">
        <v>43814</v>
      </c>
      <c r="D561" s="4" t="s">
        <v>65</v>
      </c>
      <c r="E561" s="4" t="s">
        <v>173</v>
      </c>
      <c r="F561" s="4" t="s">
        <v>36</v>
      </c>
      <c r="G561" s="11">
        <f>(C561-VLOOKUP(E561,Riders!$A$2:$E$7778,4,FALSE))/365</f>
        <v>29.6</v>
      </c>
      <c r="H561" s="4">
        <v>14</v>
      </c>
      <c r="I561" s="3">
        <v>4.8650000000000002</v>
      </c>
      <c r="J561" s="20">
        <v>4.8959912828925063</v>
      </c>
      <c r="K561" s="43">
        <f t="shared" si="36"/>
        <v>3.0991282892506078E-2</v>
      </c>
      <c r="L561" s="20">
        <v>9.7609912828925065</v>
      </c>
      <c r="M561" s="3">
        <v>73.763000000000005</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36"/>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36"/>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36"/>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36"/>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 t="shared" si="36"/>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36"/>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36"/>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36"/>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36"/>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36"/>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36"/>
        <v>0.13302284710017531</v>
      </c>
      <c r="L572" s="39">
        <v>10.123022847100176</v>
      </c>
      <c r="M572" s="1">
        <v>71.125</v>
      </c>
    </row>
    <row r="573" spans="1:13" x14ac:dyDescent="0.35">
      <c r="A573" s="1" t="s">
        <v>224</v>
      </c>
      <c r="B573" s="1">
        <v>2019</v>
      </c>
      <c r="C573" s="2">
        <v>43807</v>
      </c>
      <c r="D573" s="1" t="s">
        <v>65</v>
      </c>
      <c r="E573" s="1" t="s">
        <v>173</v>
      </c>
      <c r="F573" s="1" t="s">
        <v>36</v>
      </c>
      <c r="G573" s="11">
        <f>(C573-VLOOKUP(E573,Riders!$A$2:$E$7778,4,FALSE))/365</f>
        <v>29.580821917808219</v>
      </c>
      <c r="H573" s="1">
        <v>14</v>
      </c>
      <c r="I573" s="3">
        <v>4.883</v>
      </c>
      <c r="J573" s="20">
        <v>4.9420593597336326</v>
      </c>
      <c r="K573" s="43">
        <f t="shared" si="36"/>
        <v>5.9059359733632633E-2</v>
      </c>
      <c r="L573" s="20">
        <v>9.8250593597336326</v>
      </c>
      <c r="M573" s="3">
        <v>73.281999999999996</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36"/>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36"/>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36"/>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36"/>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36"/>
        <v>7.9939979412461781E-2</v>
      </c>
      <c r="L578" s="43">
        <v>9.5019399794124624</v>
      </c>
      <c r="M578" s="4">
        <v>75.774000000000001</v>
      </c>
    </row>
    <row r="579" spans="1:13" x14ac:dyDescent="0.35">
      <c r="A579" s="4" t="s">
        <v>225</v>
      </c>
      <c r="B579" s="4">
        <v>2019</v>
      </c>
      <c r="C579" s="5">
        <v>43800</v>
      </c>
      <c r="D579" s="4" t="s">
        <v>65</v>
      </c>
      <c r="E579" s="4" t="s">
        <v>173</v>
      </c>
      <c r="F579" s="4" t="s">
        <v>36</v>
      </c>
      <c r="G579" s="11">
        <f>(C579-VLOOKUP(E579,Riders!$A$2:$E$7778,4,FALSE))/365</f>
        <v>29.561643835616437</v>
      </c>
      <c r="H579" s="4">
        <v>17</v>
      </c>
      <c r="I579" s="3">
        <v>4.9340000000000002</v>
      </c>
      <c r="J579" s="20">
        <v>4.9559740388181472</v>
      </c>
      <c r="K579" s="43">
        <f t="shared" si="36"/>
        <v>2.1974038818147079E-2</v>
      </c>
      <c r="L579" s="20">
        <v>9.8899740388181474</v>
      </c>
      <c r="M579" s="3">
        <v>72.801000000000002</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36"/>
        <v>4.1004608049437508E-2</v>
      </c>
      <c r="L580" s="43">
        <v>9.5890046080494376</v>
      </c>
      <c r="M580" s="4">
        <v>75.085999999999999</v>
      </c>
    </row>
    <row r="581" spans="1:13" x14ac:dyDescent="0.35">
      <c r="A581" s="1" t="s">
        <v>64</v>
      </c>
      <c r="B581" s="1">
        <v>2019</v>
      </c>
      <c r="C581" s="2">
        <v>43778</v>
      </c>
      <c r="D581" s="1" t="s">
        <v>65</v>
      </c>
      <c r="E581" s="1" t="s">
        <v>173</v>
      </c>
      <c r="F581" s="1" t="s">
        <v>36</v>
      </c>
      <c r="G581" s="11">
        <f>(C581-VLOOKUP(E581,Riders!$A$2:$E$7778,4,FALSE))/365</f>
        <v>29.5013698630137</v>
      </c>
      <c r="H581" s="1">
        <v>14</v>
      </c>
      <c r="I581" s="1">
        <v>4.8869999999999996</v>
      </c>
      <c r="J581" s="39">
        <v>4.9369869013507985</v>
      </c>
      <c r="K581" s="43">
        <f t="shared" si="36"/>
        <v>4.9986901350798973E-2</v>
      </c>
      <c r="L581" s="39">
        <v>9.8239869013507981</v>
      </c>
      <c r="M581" s="1">
        <v>73.290000000000006</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36"/>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36"/>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36"/>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36"/>
        <v>0.10795110024449706</v>
      </c>
      <c r="L585" s="43">
        <v>9.7799511002444977</v>
      </c>
      <c r="M585" s="4">
        <v>73.62</v>
      </c>
    </row>
    <row r="586" spans="1:13" x14ac:dyDescent="0.35">
      <c r="A586" s="4" t="s">
        <v>232</v>
      </c>
      <c r="B586" s="4">
        <v>2019</v>
      </c>
      <c r="C586" s="5">
        <v>43772</v>
      </c>
      <c r="D586" s="4" t="s">
        <v>65</v>
      </c>
      <c r="E586" s="4" t="s">
        <v>173</v>
      </c>
      <c r="F586" s="4" t="s">
        <v>36</v>
      </c>
      <c r="G586" s="11">
        <f>(C586-VLOOKUP(E586,Riders!$A$2:$E$7778,4,FALSE))/365</f>
        <v>29.484931506849314</v>
      </c>
      <c r="H586" s="4">
        <v>13</v>
      </c>
      <c r="I586" s="4">
        <v>4.9109999999999996</v>
      </c>
      <c r="J586" s="43">
        <v>4.9499874683284268</v>
      </c>
      <c r="K586" s="43">
        <f t="shared" si="36"/>
        <v>3.8987468328427255E-2</v>
      </c>
      <c r="L586" s="43">
        <v>9.8609874683284264</v>
      </c>
      <c r="M586" s="4">
        <v>73.015000000000001</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36"/>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36"/>
        <v>3.9947127883747768E-2</v>
      </c>
      <c r="L588" s="43">
        <v>9.8519471278837472</v>
      </c>
      <c r="M588" s="4">
        <v>73.081999999999994</v>
      </c>
    </row>
    <row r="589" spans="1:13" x14ac:dyDescent="0.35">
      <c r="A589" s="1" t="s">
        <v>280</v>
      </c>
      <c r="B589" s="1">
        <v>2019</v>
      </c>
      <c r="C589" s="2">
        <v>43526</v>
      </c>
      <c r="D589" s="1" t="s">
        <v>19</v>
      </c>
      <c r="E589" s="42" t="s">
        <v>173</v>
      </c>
      <c r="F589" s="1" t="s">
        <v>36</v>
      </c>
      <c r="G589" s="11">
        <f>(C589-VLOOKUP(E589,Riders!$A$2:$E$7778,4,FALSE))/365</f>
        <v>28.81095890410959</v>
      </c>
      <c r="H589" s="1">
        <v>26</v>
      </c>
      <c r="I589" s="1">
        <v>4.9619999999999997</v>
      </c>
      <c r="J589" s="39">
        <f>L589-I589</f>
        <v>5.0079516734286944</v>
      </c>
      <c r="K589" s="43">
        <f t="shared" si="36"/>
        <v>4.5951673428694662E-2</v>
      </c>
      <c r="L589" s="39">
        <f>720/M589</f>
        <v>9.9699516734286941</v>
      </c>
      <c r="M589" s="1">
        <v>72.216999999999999</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36"/>
        <v>8.1965413121054098E-2</v>
      </c>
      <c r="L590" s="43">
        <v>9.8819654131210548</v>
      </c>
      <c r="M590" s="4">
        <v>72.86</v>
      </c>
    </row>
    <row r="591" spans="1:13" x14ac:dyDescent="0.35">
      <c r="A591" s="4" t="s">
        <v>225</v>
      </c>
      <c r="B591" s="4">
        <v>2019</v>
      </c>
      <c r="C591" s="5">
        <v>43492</v>
      </c>
      <c r="D591" s="4" t="s">
        <v>65</v>
      </c>
      <c r="E591" s="4" t="s">
        <v>173</v>
      </c>
      <c r="F591" s="4" t="s">
        <v>36</v>
      </c>
      <c r="G591" s="11">
        <f>(C591-VLOOKUP(E591,Riders!$A$2:$E$7778,4,FALSE))/365</f>
        <v>28.717808219178082</v>
      </c>
      <c r="H591" s="4">
        <v>14</v>
      </c>
      <c r="I591" s="4">
        <v>5.0199999999999996</v>
      </c>
      <c r="J591" s="43">
        <f>L591-I591</f>
        <v>5.0589517890139426</v>
      </c>
      <c r="K591" s="43">
        <f t="shared" si="36"/>
        <v>3.8951789013943028E-2</v>
      </c>
      <c r="L591" s="43">
        <f>720/M591</f>
        <v>10.078951789013942</v>
      </c>
      <c r="M591" s="4">
        <v>71.436000000000007</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36"/>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36"/>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 t="shared" si="36"/>
        <v>0.14205342448760128</v>
      </c>
      <c r="L594" s="43">
        <v>9.9240534244876013</v>
      </c>
      <c r="M594" s="4">
        <v>72.551000000000002</v>
      </c>
    </row>
    <row r="595" spans="1:13" x14ac:dyDescent="0.35">
      <c r="A595" s="1" t="s">
        <v>224</v>
      </c>
      <c r="B595" s="1">
        <v>2019</v>
      </c>
      <c r="C595" s="2">
        <v>43485</v>
      </c>
      <c r="D595" s="1" t="s">
        <v>65</v>
      </c>
      <c r="E595" s="1" t="s">
        <v>173</v>
      </c>
      <c r="F595" s="1" t="s">
        <v>36</v>
      </c>
      <c r="G595" s="11">
        <f>(C595-VLOOKUP(E595,Riders!$A$2:$E$7778,4,FALSE))/365</f>
        <v>28.698630136986303</v>
      </c>
      <c r="H595" s="1">
        <v>13</v>
      </c>
      <c r="I595" s="1">
        <v>4.9459999999999997</v>
      </c>
      <c r="J595" s="39">
        <f>L595-I595</f>
        <v>4.9799688159146367</v>
      </c>
      <c r="K595" s="43">
        <f t="shared" si="36"/>
        <v>3.3968815914636963E-2</v>
      </c>
      <c r="L595" s="39">
        <f>720/M595</f>
        <v>9.9259688159146364</v>
      </c>
      <c r="M595" s="1">
        <v>72.537000000000006</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36"/>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36"/>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36"/>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36"/>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36"/>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 t="shared" si="36"/>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36"/>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36"/>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 t="shared" si="36"/>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36"/>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 t="shared" si="36"/>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 t="shared" ref="J607:J614" si="37">L607-I607</f>
        <v>4.8300496151238397</v>
      </c>
      <c r="K607" s="43">
        <f t="shared" si="36"/>
        <v>8.8049615123839686E-2</v>
      </c>
      <c r="L607" s="39">
        <f t="shared" ref="L607:L614" si="38">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 t="shared" si="37"/>
        <v>4.8310266222961733</v>
      </c>
      <c r="K608" s="43">
        <f t="shared" si="36"/>
        <v>7.8026622296173187E-2</v>
      </c>
      <c r="L608" s="39">
        <f t="shared" si="38"/>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 t="shared" si="37"/>
        <v>4.8340266222961734</v>
      </c>
      <c r="K609" s="43">
        <f t="shared" si="36"/>
        <v>8.4026622296173414E-2</v>
      </c>
      <c r="L609" s="39">
        <f t="shared" si="38"/>
        <v>9.5840266222961734</v>
      </c>
      <c r="M609" s="1">
        <v>75.125</v>
      </c>
    </row>
    <row r="610" spans="1:13" x14ac:dyDescent="0.35">
      <c r="A610" s="4" t="s">
        <v>287</v>
      </c>
      <c r="B610" s="4">
        <v>2018</v>
      </c>
      <c r="C610" s="5">
        <v>43450</v>
      </c>
      <c r="D610" s="4" t="s">
        <v>65</v>
      </c>
      <c r="E610" s="4" t="s">
        <v>173</v>
      </c>
      <c r="F610" s="4" t="s">
        <v>36</v>
      </c>
      <c r="G610" s="11">
        <f>(C610-VLOOKUP(E610,Riders!$A$2:$E$7778,4,FALSE))/365</f>
        <v>28.602739726027398</v>
      </c>
      <c r="H610" s="4">
        <v>17</v>
      </c>
      <c r="I610" s="4">
        <v>4.9409999999999998</v>
      </c>
      <c r="J610" s="43">
        <f t="shared" si="37"/>
        <v>5.0030646364201372</v>
      </c>
      <c r="K610" s="43">
        <f t="shared" si="36"/>
        <v>6.2064636420137376E-2</v>
      </c>
      <c r="L610" s="43">
        <f t="shared" si="38"/>
        <v>9.944064636420137</v>
      </c>
      <c r="M610" s="4">
        <v>72.405000000000001</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 t="shared" si="37"/>
        <v>4.8879894042949008</v>
      </c>
      <c r="K611" s="43">
        <f t="shared" si="36"/>
        <v>6.9989404294901192E-2</v>
      </c>
      <c r="L611" s="39">
        <f t="shared" si="38"/>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 t="shared" si="37"/>
        <v>4.9029927025054718</v>
      </c>
      <c r="K612" s="43">
        <f t="shared" si="36"/>
        <v>7.5992702505471854E-2</v>
      </c>
      <c r="L612" s="39">
        <f t="shared" si="38"/>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 t="shared" si="37"/>
        <v>4.9410179114565747</v>
      </c>
      <c r="K613" s="43">
        <f t="shared" si="36"/>
        <v>0.14901791145657484</v>
      </c>
      <c r="L613" s="39">
        <f t="shared" si="38"/>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 t="shared" si="37"/>
        <v>4.955944622760331</v>
      </c>
      <c r="K614" s="43">
        <f t="shared" si="36"/>
        <v>0.16094462276033106</v>
      </c>
      <c r="L614" s="39">
        <f t="shared" si="38"/>
        <v>9.7509446227603309</v>
      </c>
      <c r="M614" s="1">
        <v>73.838999999999999</v>
      </c>
    </row>
    <row r="615" spans="1:13" x14ac:dyDescent="0.35">
      <c r="A615" s="1" t="s">
        <v>216</v>
      </c>
      <c r="B615" s="1">
        <v>2018</v>
      </c>
      <c r="C615" s="2">
        <v>43436</v>
      </c>
      <c r="D615" s="1" t="s">
        <v>65</v>
      </c>
      <c r="E615" s="1" t="s">
        <v>173</v>
      </c>
      <c r="F615" s="1" t="s">
        <v>36</v>
      </c>
      <c r="G615" s="11">
        <f>(C615-VLOOKUP(E615,Riders!$A$2:$E$7778,4,FALSE))/365</f>
        <v>28.564383561643837</v>
      </c>
      <c r="H615" s="1">
        <v>17</v>
      </c>
      <c r="I615" s="1">
        <v>4.9039999999999999</v>
      </c>
      <c r="J615" s="39">
        <v>4.96793901335454</v>
      </c>
      <c r="K615" s="43">
        <f t="shared" si="36"/>
        <v>6.3939013354540108E-2</v>
      </c>
      <c r="L615" s="39">
        <v>9.8719390133545399</v>
      </c>
      <c r="M615" s="1">
        <v>72.933999999999997</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 t="shared" ref="J616:J621" si="39">L616-I616</f>
        <v>4.9189497273393199</v>
      </c>
      <c r="K616" s="43">
        <f t="shared" si="36"/>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 t="shared" si="39"/>
        <v>4.9230074595431885</v>
      </c>
      <c r="K617" s="43">
        <f t="shared" si="36"/>
        <v>6.3007459543188205E-2</v>
      </c>
      <c r="L617" s="39">
        <f>720/M617</f>
        <v>9.7830074595431888</v>
      </c>
      <c r="M617" s="1">
        <v>73.596999999999994</v>
      </c>
    </row>
    <row r="618" spans="1:13" x14ac:dyDescent="0.35">
      <c r="A618" s="1" t="s">
        <v>280</v>
      </c>
      <c r="B618" s="1">
        <v>2019</v>
      </c>
      <c r="C618" s="2">
        <v>43526</v>
      </c>
      <c r="D618" s="1" t="s">
        <v>19</v>
      </c>
      <c r="E618" t="s">
        <v>107</v>
      </c>
      <c r="F618" s="1" t="s">
        <v>108</v>
      </c>
      <c r="G618" s="11">
        <f>(C618-VLOOKUP(E618,Riders!$A$2:$E$7778,4,FALSE))/365</f>
        <v>25.383561643835616</v>
      </c>
      <c r="H618" s="1">
        <v>12</v>
      </c>
      <c r="I618" s="1">
        <v>4.8470000000000004</v>
      </c>
      <c r="J618" s="39">
        <f t="shared" si="39"/>
        <v>4.9579896502887015</v>
      </c>
      <c r="K618" s="43">
        <f t="shared" si="36"/>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 t="shared" si="39"/>
        <v>5.0210098280098272</v>
      </c>
      <c r="K619" s="43">
        <f t="shared" si="36"/>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 t="shared" si="39"/>
        <v>4.9780226570827297</v>
      </c>
      <c r="K620" s="43">
        <f t="shared" si="36"/>
        <v>0.11702265708272996</v>
      </c>
      <c r="L620" s="39">
        <f>720/M620</f>
        <v>9.8390226570827295</v>
      </c>
      <c r="M620" s="1">
        <v>73.177999999999997</v>
      </c>
    </row>
    <row r="621" spans="1:13" x14ac:dyDescent="0.35">
      <c r="A621" s="1" t="s">
        <v>161</v>
      </c>
      <c r="B621" s="1">
        <v>2018</v>
      </c>
      <c r="C621" s="88">
        <v>43392</v>
      </c>
      <c r="D621" s="1" t="s">
        <v>65</v>
      </c>
      <c r="E621" s="3" t="s">
        <v>173</v>
      </c>
      <c r="F621" s="3" t="s">
        <v>36</v>
      </c>
      <c r="G621" s="11">
        <f>(C621-VLOOKUP(E621,Riders!$A$2:$E$7778,4,FALSE))/365</f>
        <v>28.443835616438356</v>
      </c>
      <c r="H621" s="1">
        <v>27</v>
      </c>
      <c r="I621" s="3">
        <v>4.9580000000000002</v>
      </c>
      <c r="J621" s="20">
        <f t="shared" si="39"/>
        <v>5.0360313423927359</v>
      </c>
      <c r="K621" s="43">
        <f t="shared" si="36"/>
        <v>7.8031342392735681E-2</v>
      </c>
      <c r="L621" s="20">
        <f>3.6*200/M621</f>
        <v>9.9940313423927361</v>
      </c>
      <c r="M621" s="3">
        <v>72.043000000000006</v>
      </c>
    </row>
    <row r="622" spans="1:13" x14ac:dyDescent="0.35">
      <c r="A622" s="4" t="s">
        <v>181</v>
      </c>
      <c r="B622" s="4">
        <v>2021</v>
      </c>
      <c r="C622" s="5">
        <v>44492</v>
      </c>
      <c r="D622" s="4" t="s">
        <v>19</v>
      </c>
      <c r="E622" s="4" t="s">
        <v>54</v>
      </c>
      <c r="F622" s="4" t="s">
        <v>55</v>
      </c>
      <c r="G622" s="11">
        <f>(C622-VLOOKUP(E622,Riders!$A$2:$E$7778,4,FALSE))/365</f>
        <v>21.049315068493151</v>
      </c>
      <c r="H622" s="4">
        <v>28</v>
      </c>
      <c r="I622" s="3">
        <v>5.1539999999999999</v>
      </c>
      <c r="J622" s="20">
        <v>5.2519776560535316</v>
      </c>
      <c r="K622" s="43">
        <f t="shared" ref="K622:K685" si="40">J622-I622</f>
        <v>9.7977656053531703E-2</v>
      </c>
      <c r="L622" s="20">
        <v>10.405977656053532</v>
      </c>
      <c r="M622" s="3">
        <v>69.191000000000003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 t="shared" si="40"/>
        <v>6.2033722509569955E-2</v>
      </c>
      <c r="L623" s="39">
        <f t="shared" ref="L623:L631" si="41">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 t="shared" si="40"/>
        <v>5.806696489831964E-2</v>
      </c>
      <c r="L624" s="39">
        <f t="shared" si="41"/>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 t="shared" si="40"/>
        <v>0</v>
      </c>
      <c r="L625" s="39">
        <f t="shared" si="41"/>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 t="shared" ref="J626:J653" si="42">L626-I626</f>
        <v>5.0059432563640618</v>
      </c>
      <c r="K626" s="43">
        <f t="shared" si="40"/>
        <v>0.10994325636406188</v>
      </c>
      <c r="L626" s="39">
        <f t="shared" si="41"/>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 t="shared" si="42"/>
        <v>5.0339895331221598</v>
      </c>
      <c r="K627" s="43">
        <f t="shared" si="40"/>
        <v>0.15198953312216013</v>
      </c>
      <c r="L627" s="39">
        <f t="shared" si="41"/>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 t="shared" si="42"/>
        <v>4.9979455807611268</v>
      </c>
      <c r="K628" s="43">
        <f t="shared" si="40"/>
        <v>7.8945580761127232E-2</v>
      </c>
      <c r="L628" s="39">
        <f t="shared" si="41"/>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 t="shared" si="42"/>
        <v>5.0369515024593214</v>
      </c>
      <c r="K629" s="43">
        <f t="shared" si="40"/>
        <v>0.15395150245932143</v>
      </c>
      <c r="L629" s="39">
        <f t="shared" si="41"/>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 t="shared" si="42"/>
        <v>5.0420490770421127</v>
      </c>
      <c r="K630" s="43">
        <f t="shared" si="40"/>
        <v>0.136049077042113</v>
      </c>
      <c r="L630" s="39">
        <f t="shared" si="41"/>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 t="shared" si="42"/>
        <v>5.0060367119576501</v>
      </c>
      <c r="K631" s="43">
        <f t="shared" si="40"/>
        <v>6.0036711957650368E-2</v>
      </c>
      <c r="L631" s="39">
        <f t="shared" si="41"/>
        <v>9.9520367119576498</v>
      </c>
      <c r="M631" s="1">
        <v>72.346999999999994</v>
      </c>
    </row>
    <row r="632" spans="1:13" x14ac:dyDescent="0.35">
      <c r="A632" s="1" t="s">
        <v>138</v>
      </c>
      <c r="B632" s="1">
        <v>2021</v>
      </c>
      <c r="C632" s="2">
        <v>44451</v>
      </c>
      <c r="D632" s="1" t="s">
        <v>65</v>
      </c>
      <c r="E632" s="1" t="s">
        <v>54</v>
      </c>
      <c r="F632" s="1" t="s">
        <v>55</v>
      </c>
      <c r="G632" s="11">
        <f>(C632-VLOOKUP(E632,Riders!$A$2:$E$7778,4,FALSE))/365</f>
        <v>20.936986301369863</v>
      </c>
      <c r="H632" s="1">
        <v>17</v>
      </c>
      <c r="I632" s="3">
        <v>5.1539999999999999</v>
      </c>
      <c r="J632" s="20">
        <f t="shared" si="42"/>
        <v>5.2350107353110928</v>
      </c>
      <c r="K632" s="43">
        <f t="shared" si="40"/>
        <v>8.101073531109293E-2</v>
      </c>
      <c r="L632" s="20">
        <v>10.389010735311093</v>
      </c>
      <c r="M632" s="3">
        <v>69.304000000000002</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 t="shared" si="42"/>
        <v>5.0739974780367492</v>
      </c>
      <c r="K633" s="43">
        <f t="shared" si="40"/>
        <v>0.17099747803674958</v>
      </c>
      <c r="L633" s="39">
        <f t="shared" ref="L633:L643" si="43">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 t="shared" si="42"/>
        <v>5.0400099900099891</v>
      </c>
      <c r="K634" s="43">
        <f t="shared" si="40"/>
        <v>9.0009990009988883E-2</v>
      </c>
      <c r="L634" s="39">
        <f t="shared" si="43"/>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 t="shared" si="42"/>
        <v>5.0750400801603206</v>
      </c>
      <c r="K635" s="43">
        <f t="shared" si="40"/>
        <v>0.13004008016032031</v>
      </c>
      <c r="L635" s="39">
        <f t="shared" si="43"/>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 t="shared" si="42"/>
        <v>5.0739927062164192</v>
      </c>
      <c r="K636" s="43">
        <f t="shared" si="40"/>
        <v>0.12599270621641878</v>
      </c>
      <c r="L636" s="39">
        <f t="shared" si="43"/>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 t="shared" si="42"/>
        <v>5.1209688892625911</v>
      </c>
      <c r="K637" s="43">
        <f t="shared" si="40"/>
        <v>0.15196888926259078</v>
      </c>
      <c r="L637" s="39">
        <f t="shared" si="43"/>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 t="shared" si="42"/>
        <v>5.1320113427431888</v>
      </c>
      <c r="K638" s="43">
        <f t="shared" si="40"/>
        <v>8.1011342743188663E-2</v>
      </c>
      <c r="L638" s="39">
        <f t="shared" si="43"/>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 t="shared" si="42"/>
        <v>5.1550454738391025</v>
      </c>
      <c r="K639" s="43">
        <f t="shared" si="40"/>
        <v>0.12304547383910247</v>
      </c>
      <c r="L639" s="39">
        <f t="shared" si="43"/>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 t="shared" si="42"/>
        <v>5.1829664575598509</v>
      </c>
      <c r="K640" s="43">
        <f t="shared" si="40"/>
        <v>0.1239664575598507</v>
      </c>
      <c r="L640" s="39">
        <f t="shared" si="43"/>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 t="shared" si="42"/>
        <v>4.9439367254463074</v>
      </c>
      <c r="K641" s="43">
        <f t="shared" si="40"/>
        <v>6.0936725446307349E-2</v>
      </c>
      <c r="L641" s="43">
        <f t="shared" si="43"/>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 t="shared" si="42"/>
        <v>4.9899367254463076</v>
      </c>
      <c r="K642" s="43">
        <f t="shared" si="40"/>
        <v>0.15293672544630788</v>
      </c>
      <c r="L642" s="43">
        <f t="shared" si="43"/>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 t="shared" si="42"/>
        <v>4.9909471278837474</v>
      </c>
      <c r="K643" s="43">
        <f t="shared" si="40"/>
        <v>0.12994712788374763</v>
      </c>
      <c r="L643" s="43">
        <f t="shared" si="43"/>
        <v>9.8519471278837472</v>
      </c>
      <c r="M643" s="4">
        <v>73.081999999999994</v>
      </c>
    </row>
    <row r="644" spans="1:13" x14ac:dyDescent="0.35">
      <c r="A644" s="1" t="s">
        <v>1164</v>
      </c>
      <c r="B644" s="1">
        <v>2023</v>
      </c>
      <c r="C644" s="2">
        <v>45002</v>
      </c>
      <c r="D644" s="1" t="s">
        <v>65</v>
      </c>
      <c r="E644" s="1" t="s">
        <v>170</v>
      </c>
      <c r="F644" s="1" t="s">
        <v>81</v>
      </c>
      <c r="G644" s="11">
        <f>(C644-VLOOKUP(E644,Riders!$A$2:$E$7778,4,FALSE))/365</f>
        <v>32.726027397260275</v>
      </c>
      <c r="H644" s="1">
        <v>21</v>
      </c>
      <c r="I644" s="1">
        <v>5.0110000000000001</v>
      </c>
      <c r="J644" s="39">
        <f t="shared" si="42"/>
        <v>5.0249621978757206</v>
      </c>
      <c r="K644" s="39">
        <f t="shared" si="40"/>
        <v>1.3962197875720506E-2</v>
      </c>
      <c r="L644" s="39">
        <f>200*3.6/M644</f>
        <v>10.035962197875721</v>
      </c>
      <c r="M644" s="1">
        <v>71.742000000000004</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 t="shared" si="42"/>
        <v>4.9890110277900312</v>
      </c>
      <c r="K645" s="43">
        <f t="shared" si="40"/>
        <v>5.3011027790031306E-2</v>
      </c>
      <c r="L645" s="43">
        <f t="shared" ref="L645:L653" si="44">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 t="shared" si="42"/>
        <v>4.9980489527856733</v>
      </c>
      <c r="K646" s="43">
        <f t="shared" si="40"/>
        <v>6.204895278567335E-2</v>
      </c>
      <c r="L646" s="43">
        <f t="shared" si="44"/>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 t="shared" si="42"/>
        <v>5.0329333629005433</v>
      </c>
      <c r="K647" s="43">
        <f t="shared" si="40"/>
        <v>8.6933362900543543E-2</v>
      </c>
      <c r="L647" s="43">
        <f t="shared" si="44"/>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 t="shared" si="42"/>
        <v>5.0549769859975058</v>
      </c>
      <c r="K648" s="43">
        <f t="shared" si="40"/>
        <v>0.12797698599750618</v>
      </c>
      <c r="L648" s="43">
        <f t="shared" si="44"/>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 t="shared" si="42"/>
        <v>5.0669587284812412</v>
      </c>
      <c r="K649" s="43">
        <f t="shared" si="40"/>
        <v>0.1219587284812409</v>
      </c>
      <c r="L649" s="43">
        <f t="shared" si="44"/>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 t="shared" si="42"/>
        <v>5.0689333722725189</v>
      </c>
      <c r="K650" s="43">
        <f t="shared" si="40"/>
        <v>0.12493337227251899</v>
      </c>
      <c r="L650" s="43">
        <f t="shared" si="44"/>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 t="shared" si="42"/>
        <v>5.0719333722725191</v>
      </c>
      <c r="K651" s="43">
        <f t="shared" si="40"/>
        <v>0.13093337227251922</v>
      </c>
      <c r="L651" s="43">
        <f t="shared" si="44"/>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 t="shared" si="42"/>
        <v>5.0239732045966772</v>
      </c>
      <c r="K652" s="43">
        <f t="shared" si="40"/>
        <v>3.0973204596676851E-2</v>
      </c>
      <c r="L652" s="43">
        <f t="shared" si="44"/>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 t="shared" si="42"/>
        <v>5.0929730390444927</v>
      </c>
      <c r="K653" s="43">
        <f t="shared" si="40"/>
        <v>0.12797303904449286</v>
      </c>
      <c r="L653" s="43">
        <f t="shared" si="44"/>
        <v>10.057973039044493</v>
      </c>
      <c r="M653" s="4">
        <v>71.584999999999994</v>
      </c>
    </row>
    <row r="654" spans="1:13" x14ac:dyDescent="0.35">
      <c r="A654" s="4" t="s">
        <v>181</v>
      </c>
      <c r="B654" s="4">
        <v>2021</v>
      </c>
      <c r="C654" s="5">
        <v>44492</v>
      </c>
      <c r="D654" s="4" t="s">
        <v>19</v>
      </c>
      <c r="E654" s="4" t="s">
        <v>170</v>
      </c>
      <c r="F654" s="4" t="s">
        <v>81</v>
      </c>
      <c r="G654" s="11">
        <f>(C654-VLOOKUP(E654,Riders!$A$2:$E$7778,4,FALSE))/365</f>
        <v>31.328767123287673</v>
      </c>
      <c r="H654" s="4">
        <v>16</v>
      </c>
      <c r="I654" s="3">
        <v>4.8639999999999999</v>
      </c>
      <c r="J654" s="20">
        <v>4.9940171693799043</v>
      </c>
      <c r="K654" s="43">
        <f t="shared" si="40"/>
        <v>0.13001716937990437</v>
      </c>
      <c r="L654" s="20">
        <v>9.8580171693799041</v>
      </c>
      <c r="M654" s="3">
        <v>73.037000000000006</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 t="shared" ref="J655:J671" si="45">L655-I655</f>
        <v>5.0860527238308908</v>
      </c>
      <c r="K655" s="43">
        <f t="shared" si="40"/>
        <v>7.6052723830891011E-2</v>
      </c>
      <c r="L655" s="43">
        <f t="shared" ref="L655:L671" si="46">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 t="shared" si="45"/>
        <v>5.1020265660504389</v>
      </c>
      <c r="K656" s="43">
        <f t="shared" si="40"/>
        <v>0.10502656605043903</v>
      </c>
      <c r="L656" s="43">
        <f t="shared" si="46"/>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 t="shared" si="45"/>
        <v>5.1080438448566614</v>
      </c>
      <c r="K657" s="43">
        <f t="shared" si="40"/>
        <v>9.8043844856661622E-2</v>
      </c>
      <c r="L657" s="43">
        <f t="shared" si="46"/>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 t="shared" si="45"/>
        <v>5.0890126012601256</v>
      </c>
      <c r="K658" s="43">
        <f t="shared" si="40"/>
        <v>5.2012601260125635E-2</v>
      </c>
      <c r="L658" s="43">
        <f t="shared" si="46"/>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 t="shared" si="45"/>
        <v>5.1209879012380473</v>
      </c>
      <c r="K659" s="43">
        <f t="shared" si="40"/>
        <v>0.10098790123804768</v>
      </c>
      <c r="L659" s="43">
        <f t="shared" si="46"/>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 t="shared" si="45"/>
        <v>5.1369879552018034</v>
      </c>
      <c r="K660" s="43">
        <f t="shared" si="40"/>
        <v>0.13098795520180317</v>
      </c>
      <c r="L660" s="43">
        <f t="shared" si="46"/>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 t="shared" si="45"/>
        <v>5.1249895158108343</v>
      </c>
      <c r="K661" s="43">
        <f t="shared" si="40"/>
        <v>0.10398951581083438</v>
      </c>
      <c r="L661" s="43">
        <f t="shared" si="46"/>
        <v>10.145989515810834</v>
      </c>
      <c r="M661" s="4">
        <v>70.963999999999999</v>
      </c>
    </row>
    <row r="662" spans="1:13" x14ac:dyDescent="0.35">
      <c r="A662" s="4" t="s">
        <v>225</v>
      </c>
      <c r="B662" s="4">
        <v>2019</v>
      </c>
      <c r="C662" s="5">
        <v>43492</v>
      </c>
      <c r="D662" s="4" t="s">
        <v>65</v>
      </c>
      <c r="E662" t="s">
        <v>53</v>
      </c>
      <c r="F662" s="4" t="s">
        <v>41</v>
      </c>
      <c r="G662" s="11">
        <f>(C662-VLOOKUP(E662,Riders!$A$2:$E$7778,4,FALSE))/365</f>
        <v>31.671232876712327</v>
      </c>
      <c r="H662" s="4">
        <v>22</v>
      </c>
      <c r="I662" s="4">
        <v>5.0279999999999996</v>
      </c>
      <c r="J662" s="43">
        <f t="shared" si="45"/>
        <v>5.1270048659398322</v>
      </c>
      <c r="K662" s="43">
        <f t="shared" si="40"/>
        <v>9.9004865939832598E-2</v>
      </c>
      <c r="L662" s="43">
        <f t="shared" si="46"/>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 t="shared" si="45"/>
        <v>5.132024005419213</v>
      </c>
      <c r="K663" s="43">
        <f t="shared" si="40"/>
        <v>0.10302400541921308</v>
      </c>
      <c r="L663" s="43">
        <f t="shared" si="46"/>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 t="shared" si="45"/>
        <v>5.1290454083361583</v>
      </c>
      <c r="K664" s="43">
        <f t="shared" si="40"/>
        <v>9.2045408336158374E-2</v>
      </c>
      <c r="L664" s="43">
        <f t="shared" si="46"/>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 t="shared" si="45"/>
        <v>5.1309685685969137</v>
      </c>
      <c r="K665" s="43">
        <f t="shared" si="40"/>
        <v>6.7968568596914025E-2</v>
      </c>
      <c r="L665" s="43">
        <f t="shared" si="46"/>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 t="shared" si="45"/>
        <v>5.1200694233848694</v>
      </c>
      <c r="K666" s="43">
        <f t="shared" si="40"/>
        <v>3.7069423384869182E-2</v>
      </c>
      <c r="L666" s="43">
        <f t="shared" si="46"/>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 t="shared" si="45"/>
        <v>5.0889747660901605</v>
      </c>
      <c r="K667" s="43">
        <f t="shared" si="40"/>
        <v>-2.9025233909839798E-2</v>
      </c>
      <c r="L667" s="43">
        <f t="shared" si="46"/>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 t="shared" si="45"/>
        <v>5.1669857639086612</v>
      </c>
      <c r="K668" s="43">
        <f t="shared" si="40"/>
        <v>8.3985763908660971E-2</v>
      </c>
      <c r="L668" s="43">
        <f t="shared" si="46"/>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 t="shared" si="45"/>
        <v>5.236042127811495</v>
      </c>
      <c r="K669" s="43">
        <f t="shared" si="40"/>
        <v>0.19004212781149477</v>
      </c>
      <c r="L669" s="43">
        <f t="shared" si="46"/>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 t="shared" si="45"/>
        <v>5.2109360659963899</v>
      </c>
      <c r="K670" s="43">
        <f t="shared" si="40"/>
        <v>0.10993606599638994</v>
      </c>
      <c r="L670" s="43">
        <f t="shared" si="46"/>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 t="shared" si="45"/>
        <v>5.2600103600103605</v>
      </c>
      <c r="K671" s="43">
        <f t="shared" si="40"/>
        <v>0.16001036001036084</v>
      </c>
      <c r="L671" s="43">
        <f t="shared" si="46"/>
        <v>10.36001036001036</v>
      </c>
      <c r="M671" s="4">
        <v>69.498000000000005</v>
      </c>
    </row>
    <row r="672" spans="1:13" x14ac:dyDescent="0.35">
      <c r="A672" s="4" t="s">
        <v>878</v>
      </c>
      <c r="B672" s="4">
        <v>2021</v>
      </c>
      <c r="C672" s="5">
        <v>44386</v>
      </c>
      <c r="D672" s="4" t="s">
        <v>65</v>
      </c>
      <c r="E672" s="4" t="s">
        <v>170</v>
      </c>
      <c r="F672" s="4" t="s">
        <v>81</v>
      </c>
      <c r="G672" s="11">
        <f>(C672-VLOOKUP(E672,Riders!$A$2:$E$7778,4,FALSE))/365</f>
        <v>31.038356164383561</v>
      </c>
      <c r="H672" s="4">
        <v>7</v>
      </c>
      <c r="I672" s="3">
        <v>4.8019999999999996</v>
      </c>
      <c r="J672" s="20">
        <v>4.924049602852973</v>
      </c>
      <c r="K672" s="43">
        <f t="shared" si="40"/>
        <v>0.12204960285297339</v>
      </c>
      <c r="L672" s="20">
        <v>9.7260496028529726</v>
      </c>
      <c r="M672" s="3">
        <v>74.028000000000006</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 t="shared" ref="J673:J679" si="47">L673-I673</f>
        <v>4.827038123795246</v>
      </c>
      <c r="K673" s="43">
        <f t="shared" si="40"/>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 t="shared" si="47"/>
        <v>4.862051600970366</v>
      </c>
      <c r="K674" s="43">
        <f t="shared" si="40"/>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 t="shared" si="47"/>
        <v>4.8690027781132992</v>
      </c>
      <c r="K675" s="43">
        <f t="shared" si="40"/>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 t="shared" si="47"/>
        <v>4.8760094766314888</v>
      </c>
      <c r="K676" s="43">
        <f t="shared" si="40"/>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 t="shared" si="47"/>
        <v>4.8840094766314888</v>
      </c>
      <c r="K677" s="43">
        <f t="shared" si="40"/>
        <v>7.6009476631488937E-2</v>
      </c>
      <c r="L677" s="39">
        <f>720/M677</f>
        <v>9.6920094766314886</v>
      </c>
      <c r="M677" s="1">
        <v>74.287999999999997</v>
      </c>
    </row>
    <row r="678" spans="1:13" x14ac:dyDescent="0.35">
      <c r="A678" s="4" t="s">
        <v>216</v>
      </c>
      <c r="B678" s="4">
        <v>2020</v>
      </c>
      <c r="C678" s="5">
        <v>43890</v>
      </c>
      <c r="D678" s="4" t="s">
        <v>19</v>
      </c>
      <c r="E678" s="4" t="s">
        <v>170</v>
      </c>
      <c r="F678" s="4" t="s">
        <v>81</v>
      </c>
      <c r="G678" s="11">
        <f>(C678-VLOOKUP(E678,Riders!$A$2:$E$7778,4,FALSE))/365</f>
        <v>29.67945205479452</v>
      </c>
      <c r="H678" s="4">
        <v>18</v>
      </c>
      <c r="I678" s="3">
        <v>4.7450000000000001</v>
      </c>
      <c r="J678" s="20">
        <f t="shared" si="47"/>
        <v>4.9050516009703662</v>
      </c>
      <c r="K678" s="43">
        <f t="shared" si="40"/>
        <v>0.16005160097036608</v>
      </c>
      <c r="L678" s="20">
        <v>9.6500516009703663</v>
      </c>
      <c r="M678" s="3">
        <v>74.611000000000004</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 t="shared" si="47"/>
        <v>4.9310074595431885</v>
      </c>
      <c r="K679" s="43">
        <f t="shared" si="40"/>
        <v>7.9007459543188219E-2</v>
      </c>
      <c r="L679" s="39">
        <f>720/M679</f>
        <v>9.7830074595431888</v>
      </c>
      <c r="M679" s="1">
        <v>73.596999999999994</v>
      </c>
    </row>
    <row r="680" spans="1:13" x14ac:dyDescent="0.35">
      <c r="A680" s="1" t="s">
        <v>161</v>
      </c>
      <c r="B680" s="1">
        <v>2020</v>
      </c>
      <c r="C680" s="2">
        <v>43856</v>
      </c>
      <c r="D680" s="1" t="s">
        <v>65</v>
      </c>
      <c r="E680" s="1" t="s">
        <v>170</v>
      </c>
      <c r="F680" s="1" t="s">
        <v>81</v>
      </c>
      <c r="G680" s="11">
        <f>(C680-VLOOKUP(E680,Riders!$A$2:$E$7778,4,FALSE))/365</f>
        <v>29.586301369863012</v>
      </c>
      <c r="H680" s="1">
        <v>8</v>
      </c>
      <c r="I680" s="3">
        <v>4.859</v>
      </c>
      <c r="J680" s="20">
        <v>4.966997952917092</v>
      </c>
      <c r="K680" s="43">
        <f t="shared" si="40"/>
        <v>0.10799795291709202</v>
      </c>
      <c r="L680" s="20">
        <f>3.6*200/M680</f>
        <v>9.825997952917092</v>
      </c>
      <c r="M680" s="3">
        <v>73.275000000000006</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 t="shared" si="40"/>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 t="shared" si="40"/>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 t="shared" si="40"/>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 t="shared" si="40"/>
        <v>5.6994875185981897E-2</v>
      </c>
      <c r="L684" s="39">
        <f>720/M684</f>
        <v>9.918994875185982</v>
      </c>
      <c r="M684" s="1">
        <v>72.587999999999994</v>
      </c>
    </row>
    <row r="685" spans="1:13" x14ac:dyDescent="0.35">
      <c r="A685" s="4" t="s">
        <v>221</v>
      </c>
      <c r="B685" s="4">
        <v>2019</v>
      </c>
      <c r="C685" s="5">
        <v>43814</v>
      </c>
      <c r="D685" s="4" t="s">
        <v>65</v>
      </c>
      <c r="E685" s="4" t="s">
        <v>170</v>
      </c>
      <c r="F685" s="4" t="s">
        <v>81</v>
      </c>
      <c r="G685" s="11">
        <f>(C685-VLOOKUP(E685,Riders!$A$2:$E$7778,4,FALSE))/365</f>
        <v>29.471232876712328</v>
      </c>
      <c r="H685" s="4">
        <v>2</v>
      </c>
      <c r="I685" s="3">
        <v>4.7460000000000004</v>
      </c>
      <c r="J685" s="20">
        <v>4.8149911560831811</v>
      </c>
      <c r="K685" s="43">
        <f t="shared" si="40"/>
        <v>6.8991156083180627E-2</v>
      </c>
      <c r="L685" s="20">
        <v>9.5609911560831815</v>
      </c>
      <c r="M685" s="3">
        <v>75.305999999999997</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 t="shared" ref="J686:J697" si="48">L686-I686</f>
        <v>5.0030572092508558</v>
      </c>
      <c r="K686" s="43">
        <f t="shared" ref="K686:K749" si="49">J686-I686</f>
        <v>4.7057209250855436E-2</v>
      </c>
      <c r="L686" s="39">
        <f t="shared" ref="L686:L697" si="50">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 t="shared" si="48"/>
        <v>5.0580313423927361</v>
      </c>
      <c r="K687" s="43">
        <f t="shared" si="49"/>
        <v>0.12203134239273616</v>
      </c>
      <c r="L687" s="39">
        <f t="shared" si="50"/>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 t="shared" si="48"/>
        <v>5.0789415208754445</v>
      </c>
      <c r="K688" s="43">
        <f t="shared" si="49"/>
        <v>0.1209415208754443</v>
      </c>
      <c r="L688" s="39">
        <f t="shared" si="50"/>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 t="shared" si="48"/>
        <v>5.1209442991595218</v>
      </c>
      <c r="K689" s="43">
        <f t="shared" si="49"/>
        <v>0.17294429915952136</v>
      </c>
      <c r="L689" s="39">
        <f t="shared" si="50"/>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 t="shared" si="48"/>
        <v>5.0800567395748741</v>
      </c>
      <c r="K690" s="43">
        <f t="shared" si="49"/>
        <v>7.8056739574874356E-2</v>
      </c>
      <c r="L690" s="39">
        <f t="shared" si="50"/>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 t="shared" si="48"/>
        <v>5.1160350906719403</v>
      </c>
      <c r="K691" s="43">
        <f t="shared" si="49"/>
        <v>0.13403509067194008</v>
      </c>
      <c r="L691" s="39">
        <f t="shared" si="50"/>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 t="shared" si="48"/>
        <v>5.0989944152891979</v>
      </c>
      <c r="K692" s="43">
        <f t="shared" si="49"/>
        <v>9.4994415289198386E-2</v>
      </c>
      <c r="L692" s="39">
        <f t="shared" si="50"/>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 t="shared" si="48"/>
        <v>5.1179955668144386</v>
      </c>
      <c r="K693" s="43">
        <f t="shared" si="49"/>
        <v>0.10299556681443889</v>
      </c>
      <c r="L693" s="39">
        <f t="shared" si="50"/>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 t="shared" si="48"/>
        <v>5.1470240054192127</v>
      </c>
      <c r="K694" s="43">
        <f t="shared" si="49"/>
        <v>0.13302400541921244</v>
      </c>
      <c r="L694" s="39">
        <f t="shared" si="50"/>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 t="shared" si="48"/>
        <v>5.1290606330240243</v>
      </c>
      <c r="K695" s="43">
        <f t="shared" si="49"/>
        <v>8.9060633024024227E-2</v>
      </c>
      <c r="L695" s="39">
        <f t="shared" si="50"/>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 t="shared" si="48"/>
        <v>5.1510574149120067</v>
      </c>
      <c r="K696" s="43">
        <f t="shared" si="49"/>
        <v>0.10005741491200659</v>
      </c>
      <c r="L696" s="39">
        <f t="shared" si="50"/>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 t="shared" si="48"/>
        <v>5.1969271827400325</v>
      </c>
      <c r="K697" s="43">
        <f t="shared" si="49"/>
        <v>0.15392718274003236</v>
      </c>
      <c r="L697" s="39">
        <f t="shared" si="50"/>
        <v>10.239927182740033</v>
      </c>
      <c r="M697" s="1">
        <v>70.313000000000002</v>
      </c>
    </row>
    <row r="698" spans="1:13" x14ac:dyDescent="0.35">
      <c r="A698" s="1" t="s">
        <v>224</v>
      </c>
      <c r="B698" s="1">
        <v>2019</v>
      </c>
      <c r="C698" s="2">
        <v>43807</v>
      </c>
      <c r="D698" s="1" t="s">
        <v>65</v>
      </c>
      <c r="E698" s="1" t="s">
        <v>170</v>
      </c>
      <c r="F698" s="1" t="s">
        <v>81</v>
      </c>
      <c r="G698" s="11">
        <f>(C698-VLOOKUP(E698,Riders!$A$2:$E$7778,4,FALSE))/365</f>
        <v>29.452054794520549</v>
      </c>
      <c r="H698" s="1">
        <v>5</v>
      </c>
      <c r="I698" s="3">
        <v>4.7779999999999996</v>
      </c>
      <c r="J698" s="20">
        <v>4.8780048280024149</v>
      </c>
      <c r="K698" s="43">
        <f t="shared" si="49"/>
        <v>0.10000482800241528</v>
      </c>
      <c r="L698" s="20">
        <v>9.6560048280024144</v>
      </c>
      <c r="M698" s="3">
        <v>74.564999999999998</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 t="shared" ref="J699:J712" si="51">L699-I699</f>
        <v>4.8619484826153947</v>
      </c>
      <c r="K699" s="43">
        <f t="shared" si="49"/>
        <v>7.6948482615394553E-2</v>
      </c>
      <c r="L699" s="43">
        <f t="shared" ref="L699:L712" si="52">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 t="shared" si="51"/>
        <v>4.8890097024666597</v>
      </c>
      <c r="K700" s="43">
        <f t="shared" si="49"/>
        <v>8.9009702466659846E-2</v>
      </c>
      <c r="L700" s="43">
        <f t="shared" si="52"/>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 t="shared" si="51"/>
        <v>4.8659524310330893</v>
      </c>
      <c r="K701" s="43">
        <f t="shared" si="49"/>
        <v>2.3952431033089638E-2</v>
      </c>
      <c r="L701" s="43">
        <f t="shared" si="52"/>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 t="shared" si="51"/>
        <v>4.9659627710794352</v>
      </c>
      <c r="K702" s="43">
        <f t="shared" si="49"/>
        <v>0.1669627710794348</v>
      </c>
      <c r="L702" s="43">
        <f t="shared" si="52"/>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 t="shared" si="51"/>
        <v>4.9360616818101324</v>
      </c>
      <c r="K703" s="43">
        <f t="shared" si="49"/>
        <v>6.4061681810132498E-2</v>
      </c>
      <c r="L703" s="43">
        <f t="shared" si="52"/>
        <v>9.8080616818101323</v>
      </c>
      <c r="M703" s="4">
        <v>73.409000000000006</v>
      </c>
    </row>
    <row r="704" spans="1:13" x14ac:dyDescent="0.35">
      <c r="A704" s="4" t="s">
        <v>287</v>
      </c>
      <c r="B704" s="4">
        <v>2018</v>
      </c>
      <c r="C704" s="5">
        <v>43450</v>
      </c>
      <c r="D704" s="4" t="s">
        <v>65</v>
      </c>
      <c r="E704" t="s">
        <v>107</v>
      </c>
      <c r="F704" s="4" t="s">
        <v>108</v>
      </c>
      <c r="G704" s="11">
        <f>(C704-VLOOKUP(E704,Riders!$A$2:$E$7778,4,FALSE))/365</f>
        <v>25.175342465753424</v>
      </c>
      <c r="H704" s="4">
        <v>6</v>
      </c>
      <c r="I704" s="4">
        <v>4.8819999999999997</v>
      </c>
      <c r="J704" s="43">
        <f t="shared" si="51"/>
        <v>4.926997030053677</v>
      </c>
      <c r="K704" s="43">
        <f t="shared" si="49"/>
        <v>4.4997030053677278E-2</v>
      </c>
      <c r="L704" s="43">
        <f t="shared" si="52"/>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 t="shared" si="51"/>
        <v>4.9530019485739976</v>
      </c>
      <c r="K705" s="43">
        <f t="shared" si="49"/>
        <v>9.5001948573997907E-2</v>
      </c>
      <c r="L705" s="43">
        <f t="shared" si="52"/>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 t="shared" si="51"/>
        <v>4.9309378577269012</v>
      </c>
      <c r="K706" s="43">
        <f t="shared" si="49"/>
        <v>4.9937857726900958E-2</v>
      </c>
      <c r="L706" s="43">
        <f t="shared" si="52"/>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 t="shared" si="51"/>
        <v>4.957961801994009</v>
      </c>
      <c r="K707" s="43">
        <f t="shared" si="49"/>
        <v>6.8961801994008809E-2</v>
      </c>
      <c r="L707" s="43">
        <f t="shared" si="52"/>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 t="shared" si="51"/>
        <v>4.9759496687106459</v>
      </c>
      <c r="K708" s="43">
        <f t="shared" si="49"/>
        <v>7.4949668710646122E-2</v>
      </c>
      <c r="L708" s="43">
        <f t="shared" si="52"/>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 t="shared" si="51"/>
        <v>5.003066964898319</v>
      </c>
      <c r="K709" s="43">
        <f t="shared" si="49"/>
        <v>0.12606696489831926</v>
      </c>
      <c r="L709" s="43">
        <f t="shared" si="52"/>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 t="shared" si="51"/>
        <v>4.9999654131210551</v>
      </c>
      <c r="K710" s="43">
        <f t="shared" si="49"/>
        <v>0.11796541312105546</v>
      </c>
      <c r="L710" s="43">
        <f t="shared" si="52"/>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 t="shared" si="51"/>
        <v>4.9520359741864626</v>
      </c>
      <c r="K711" s="43">
        <f t="shared" si="49"/>
        <v>1.8035974186462411E-2</v>
      </c>
      <c r="L711" s="43">
        <f t="shared" si="52"/>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 t="shared" si="51"/>
        <v>4.999963629618434</v>
      </c>
      <c r="K712" s="43">
        <f t="shared" si="49"/>
        <v>0.1069636296184342</v>
      </c>
      <c r="L712" s="43">
        <f t="shared" si="52"/>
        <v>9.8929636296184338</v>
      </c>
      <c r="M712" s="4">
        <v>72.778999999999996</v>
      </c>
    </row>
    <row r="713" spans="1:13" x14ac:dyDescent="0.35">
      <c r="A713" s="4" t="s">
        <v>225</v>
      </c>
      <c r="B713" s="4">
        <v>2019</v>
      </c>
      <c r="C713" s="5">
        <v>43800</v>
      </c>
      <c r="D713" s="4" t="s">
        <v>65</v>
      </c>
      <c r="E713" s="4" t="s">
        <v>170</v>
      </c>
      <c r="F713" s="4" t="s">
        <v>81</v>
      </c>
      <c r="G713" s="11">
        <f>(C713-VLOOKUP(E713,Riders!$A$2:$E$7778,4,FALSE))/365</f>
        <v>29.432876712328767</v>
      </c>
      <c r="H713" s="4">
        <v>15</v>
      </c>
      <c r="I713" s="3">
        <v>4.8529999999999998</v>
      </c>
      <c r="J713" s="20">
        <v>5.0009696442990688</v>
      </c>
      <c r="K713" s="43">
        <f t="shared" si="49"/>
        <v>0.147969644299069</v>
      </c>
      <c r="L713" s="20">
        <v>9.8539696442990685</v>
      </c>
      <c r="M713" s="3">
        <v>73.066999999999993</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 t="shared" si="49"/>
        <v>5.8945580761125882E-2</v>
      </c>
      <c r="L714" s="43">
        <f>720/M714</f>
        <v>9.9169455807611264</v>
      </c>
      <c r="M714" s="4">
        <v>72.602999999999994</v>
      </c>
    </row>
    <row r="715" spans="1:13" x14ac:dyDescent="0.35">
      <c r="A715" s="1" t="s">
        <v>64</v>
      </c>
      <c r="B715" s="1">
        <v>2019</v>
      </c>
      <c r="C715" s="2">
        <v>43778</v>
      </c>
      <c r="D715" s="1" t="s">
        <v>65</v>
      </c>
      <c r="E715" s="1" t="s">
        <v>170</v>
      </c>
      <c r="F715" s="1" t="s">
        <v>81</v>
      </c>
      <c r="G715" s="11">
        <f>(C715-VLOOKUP(E715,Riders!$A$2:$E$7778,4,FALSE))/365</f>
        <v>29.372602739726027</v>
      </c>
      <c r="H715" s="1">
        <v>17</v>
      </c>
      <c r="I715" s="1">
        <v>4.8609999999999998</v>
      </c>
      <c r="J715" s="39">
        <v>5.0040407618003711</v>
      </c>
      <c r="K715" s="43">
        <f t="shared" si="49"/>
        <v>0.14304076180037129</v>
      </c>
      <c r="L715" s="39">
        <v>9.8650407618003708</v>
      </c>
      <c r="M715" s="1">
        <v>72.984999999999999</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 t="shared" si="49"/>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 t="shared" si="49"/>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 t="shared" si="49"/>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 t="shared" si="49"/>
        <v>0.12906326994712281</v>
      </c>
      <c r="L719" s="43">
        <f>720/M719</f>
        <v>10.045063269947123</v>
      </c>
      <c r="M719" s="4">
        <v>71.677000000000007</v>
      </c>
    </row>
    <row r="720" spans="1:13" x14ac:dyDescent="0.35">
      <c r="A720" s="4" t="s">
        <v>232</v>
      </c>
      <c r="B720" s="4">
        <v>2019</v>
      </c>
      <c r="C720" s="5">
        <v>43772</v>
      </c>
      <c r="D720" s="4" t="s">
        <v>65</v>
      </c>
      <c r="E720" s="4" t="s">
        <v>170</v>
      </c>
      <c r="F720" s="4" t="s">
        <v>81</v>
      </c>
      <c r="G720" s="11">
        <f>(C720-VLOOKUP(E720,Riders!$A$2:$E$7778,4,FALSE))/365</f>
        <v>29.356164383561644</v>
      </c>
      <c r="H720" s="4">
        <v>19</v>
      </c>
      <c r="I720" s="4">
        <v>4.9059999999999997</v>
      </c>
      <c r="J720" s="43">
        <v>5.0709974780367491</v>
      </c>
      <c r="K720" s="43">
        <f t="shared" si="49"/>
        <v>0.16499747803674936</v>
      </c>
      <c r="L720" s="43">
        <v>9.9769974780367487</v>
      </c>
      <c r="M720" s="4">
        <v>72.165999999999997</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 t="shared" ref="J721:J731" si="53">L721-I721</f>
        <v>5.0819296228795752</v>
      </c>
      <c r="K721" s="43">
        <f t="shared" si="49"/>
        <v>6.9929622879575604E-2</v>
      </c>
      <c r="L721" s="43">
        <f t="shared" ref="L721:L733" si="54">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 t="shared" si="53"/>
        <v>5.1299653836435599</v>
      </c>
      <c r="K722" s="43">
        <f t="shared" si="49"/>
        <v>0.1529653836435596</v>
      </c>
      <c r="L722" s="43">
        <f t="shared" si="54"/>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 t="shared" si="53"/>
        <v>5.0969586135250102</v>
      </c>
      <c r="K723" s="43">
        <f t="shared" si="49"/>
        <v>8.5958613525010108E-2</v>
      </c>
      <c r="L723" s="43">
        <f t="shared" si="54"/>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 t="shared" si="53"/>
        <v>5.1369939196036487</v>
      </c>
      <c r="K724" s="43">
        <f t="shared" si="49"/>
        <v>0.13999391960364882</v>
      </c>
      <c r="L724" s="43">
        <f t="shared" si="54"/>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 t="shared" si="53"/>
        <v>5.1379892987890745</v>
      </c>
      <c r="K725" s="43">
        <f t="shared" si="49"/>
        <v>0.13798929878907451</v>
      </c>
      <c r="L725" s="43">
        <f t="shared" si="54"/>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 t="shared" si="53"/>
        <v>5.1249904308243028</v>
      </c>
      <c r="K726" s="43">
        <f t="shared" si="49"/>
        <v>0.10299043082430259</v>
      </c>
      <c r="L726" s="43">
        <f t="shared" si="54"/>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 t="shared" si="53"/>
        <v>5.1080407307534834</v>
      </c>
      <c r="K727" s="43">
        <f t="shared" si="49"/>
        <v>5.1040730753483032E-2</v>
      </c>
      <c r="L727" s="43">
        <f t="shared" si="54"/>
        <v>10.165040730753484</v>
      </c>
      <c r="M727" s="4">
        <v>70.831000000000003</v>
      </c>
    </row>
    <row r="728" spans="1:13" x14ac:dyDescent="0.35">
      <c r="A728" s="1" t="s">
        <v>280</v>
      </c>
      <c r="B728" s="1">
        <v>2019</v>
      </c>
      <c r="C728" s="2">
        <v>43526</v>
      </c>
      <c r="D728" s="1" t="s">
        <v>19</v>
      </c>
      <c r="E728" s="1" t="s">
        <v>170</v>
      </c>
      <c r="F728" s="1" t="s">
        <v>81</v>
      </c>
      <c r="G728" s="11">
        <f>(C728-VLOOKUP(E728,Riders!$A$2:$E$7778,4,FALSE))/365</f>
        <v>28.682191780821917</v>
      </c>
      <c r="H728" s="1">
        <v>16</v>
      </c>
      <c r="I728" s="1">
        <v>4.8730000000000002</v>
      </c>
      <c r="J728" s="39">
        <f t="shared" si="53"/>
        <v>4.9809696442990683</v>
      </c>
      <c r="K728" s="43">
        <f t="shared" si="49"/>
        <v>0.10796964429906808</v>
      </c>
      <c r="L728" s="39">
        <f t="shared" si="54"/>
        <v>9.8539696442990685</v>
      </c>
      <c r="M728" s="1">
        <v>73.066999999999993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 t="shared" si="53"/>
        <v>5.1410454083361579</v>
      </c>
      <c r="K729" s="43">
        <f t="shared" si="49"/>
        <v>0.11604540833615751</v>
      </c>
      <c r="L729" s="43">
        <f t="shared" si="54"/>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 t="shared" si="53"/>
        <v>5.1199339389401413</v>
      </c>
      <c r="K730" s="43">
        <f t="shared" si="49"/>
        <v>6.7933938940141658E-2</v>
      </c>
      <c r="L730" s="43">
        <f t="shared" si="54"/>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 t="shared" si="53"/>
        <v>5.172943294713769</v>
      </c>
      <c r="K731" s="43">
        <f t="shared" si="49"/>
        <v>9.7943294713768836E-2</v>
      </c>
      <c r="L731" s="43">
        <f t="shared" si="54"/>
        <v>10.247943294713769</v>
      </c>
      <c r="M731" s="4">
        <v>70.257999999999996</v>
      </c>
    </row>
    <row r="732" spans="1:13" x14ac:dyDescent="0.35">
      <c r="A732" s="4" t="s">
        <v>225</v>
      </c>
      <c r="B732" s="4">
        <v>2019</v>
      </c>
      <c r="C732" s="5">
        <v>43492</v>
      </c>
      <c r="D732" s="4" t="s">
        <v>65</v>
      </c>
      <c r="E732" s="4" t="s">
        <v>170</v>
      </c>
      <c r="F732" s="4" t="s">
        <v>81</v>
      </c>
      <c r="G732" s="11">
        <f>(C732-VLOOKUP(E732,Riders!$A$2:$E$7778,4,FALSE))/365</f>
        <v>28.589041095890412</v>
      </c>
      <c r="H732" s="4">
        <v>4</v>
      </c>
      <c r="I732" s="4"/>
      <c r="J732" s="43"/>
      <c r="K732" s="43">
        <f t="shared" si="49"/>
        <v>0</v>
      </c>
      <c r="L732" s="43">
        <f t="shared" si="54"/>
        <v>9.9229592469576477</v>
      </c>
      <c r="M732" s="4">
        <v>72.558999999999997</v>
      </c>
    </row>
    <row r="733" spans="1:13" x14ac:dyDescent="0.35">
      <c r="A733" s="1" t="s">
        <v>224</v>
      </c>
      <c r="B733" s="1">
        <v>2019</v>
      </c>
      <c r="C733" s="2">
        <v>43485</v>
      </c>
      <c r="D733" s="1" t="s">
        <v>65</v>
      </c>
      <c r="E733" s="1" t="s">
        <v>170</v>
      </c>
      <c r="F733" s="1" t="s">
        <v>81</v>
      </c>
      <c r="G733" s="11">
        <f>(C733-VLOOKUP(E733,Riders!$A$2:$E$7778,4,FALSE))/365</f>
        <v>28.56986301369863</v>
      </c>
      <c r="H733" s="1">
        <v>8</v>
      </c>
      <c r="I733" s="1">
        <v>4.859</v>
      </c>
      <c r="J733" s="39">
        <f>L733-I733</f>
        <v>4.9310576525617318</v>
      </c>
      <c r="K733" s="43">
        <f t="shared" si="49"/>
        <v>7.20576525617318E-2</v>
      </c>
      <c r="L733" s="39">
        <f t="shared" si="54"/>
        <v>9.7900576525617318</v>
      </c>
      <c r="M733" s="1">
        <v>73.543999999999997</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49"/>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49"/>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49"/>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 t="shared" si="49"/>
        <v>0.10202717127607919</v>
      </c>
      <c r="L737" s="39">
        <v>9.7040271712760795</v>
      </c>
      <c r="M737" s="1">
        <v>74.195999999999998</v>
      </c>
    </row>
    <row r="738" spans="1:13" x14ac:dyDescent="0.35">
      <c r="A738" s="4" t="s">
        <v>287</v>
      </c>
      <c r="B738" s="4">
        <v>2018</v>
      </c>
      <c r="C738" s="5">
        <v>43450</v>
      </c>
      <c r="D738" s="4" t="s">
        <v>65</v>
      </c>
      <c r="E738" s="4" t="s">
        <v>170</v>
      </c>
      <c r="F738" s="4" t="s">
        <v>81</v>
      </c>
      <c r="G738" s="11">
        <f>(C738-VLOOKUP(E738,Riders!$A$2:$E$7778,4,FALSE))/365</f>
        <v>28.473972602739725</v>
      </c>
      <c r="H738" s="4">
        <v>22</v>
      </c>
      <c r="I738" s="4">
        <v>4.9790000000000001</v>
      </c>
      <c r="J738" s="43">
        <f>L738-I738</f>
        <v>5.1050336134453778</v>
      </c>
      <c r="K738" s="43">
        <f t="shared" si="49"/>
        <v>0.12603361344537767</v>
      </c>
      <c r="L738" s="43">
        <f>720/M738</f>
        <v>10.084033613445378</v>
      </c>
      <c r="M738" s="4">
        <v>71.400000000000006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49"/>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49"/>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49"/>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49"/>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49"/>
        <v>-5.9451644929211511E-3</v>
      </c>
      <c r="L743" s="39">
        <v>9.7920548355070789</v>
      </c>
      <c r="M743" s="1">
        <v>73.528999999999996</v>
      </c>
    </row>
    <row r="744" spans="1:13" x14ac:dyDescent="0.35">
      <c r="A744" s="29" t="s">
        <v>216</v>
      </c>
      <c r="B744" s="29">
        <v>2018</v>
      </c>
      <c r="C744" s="56">
        <v>43436</v>
      </c>
      <c r="D744" s="29" t="s">
        <v>65</v>
      </c>
      <c r="E744" s="42" t="s">
        <v>196</v>
      </c>
      <c r="F744" s="42" t="s">
        <v>197</v>
      </c>
      <c r="G744" s="11">
        <f>(C744-VLOOKUP(E744,Riders!$A$2:$E$7778,4,FALSE))/365</f>
        <v>32.717808219178082</v>
      </c>
      <c r="H744" s="1">
        <v>11</v>
      </c>
      <c r="I744" s="42"/>
      <c r="J744" s="107"/>
      <c r="K744" s="43">
        <f t="shared" si="49"/>
        <v>0</v>
      </c>
      <c r="L744" s="107"/>
      <c r="M744" s="42">
        <v>73.522000000000006</v>
      </c>
    </row>
    <row r="745" spans="1:13" x14ac:dyDescent="0.35">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 t="shared" si="49"/>
        <v>0.12098551158393001</v>
      </c>
      <c r="L745" s="107">
        <v>9.7949855115839295</v>
      </c>
      <c r="M745" s="42">
        <v>73.507000000000005</v>
      </c>
    </row>
    <row r="746" spans="1:13" x14ac:dyDescent="0.35">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 t="shared" si="49"/>
        <v>7.298471630578085E-2</v>
      </c>
      <c r="L746" s="107">
        <v>9.7989847163057817</v>
      </c>
      <c r="M746" s="42">
        <v>73.477000000000004</v>
      </c>
    </row>
    <row r="747" spans="1:13" x14ac:dyDescent="0.35">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 t="shared" si="49"/>
        <v>0.12698965028870113</v>
      </c>
      <c r="L747" s="107">
        <v>9.804989650288702</v>
      </c>
      <c r="M747" s="42">
        <v>73.432000000000002</v>
      </c>
    </row>
    <row r="748" spans="1:13" x14ac:dyDescent="0.35">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 t="shared" si="49"/>
        <v>0.1039509202453992</v>
      </c>
      <c r="L748" s="107">
        <v>9.8159509202453989</v>
      </c>
      <c r="M748" s="42">
        <v>73.349999999999994</v>
      </c>
    </row>
    <row r="749" spans="1:13" x14ac:dyDescent="0.35">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 t="shared" si="49"/>
        <v>9.2936725446307378E-2</v>
      </c>
      <c r="L749" s="107">
        <v>9.8269367254463074</v>
      </c>
      <c r="M749" s="42">
        <v>73.268000000000001</v>
      </c>
    </row>
    <row r="750" spans="1:13" x14ac:dyDescent="0.35">
      <c r="A750" s="29" t="s">
        <v>216</v>
      </c>
      <c r="B750" s="29">
        <v>2018</v>
      </c>
      <c r="C750" s="56">
        <v>43436</v>
      </c>
      <c r="D750" s="29" t="s">
        <v>65</v>
      </c>
      <c r="E750" s="42" t="s">
        <v>170</v>
      </c>
      <c r="F750" s="42" t="s">
        <v>81</v>
      </c>
      <c r="G750" s="11">
        <f>(C750-VLOOKUP(E750,Riders!$A$2:$E$7778,4,FALSE))/365</f>
        <v>28.435616438356163</v>
      </c>
      <c r="H750" s="1">
        <v>30</v>
      </c>
      <c r="I750" s="42">
        <v>4.9340000000000002</v>
      </c>
      <c r="J750" s="107">
        <v>5.0340192715039249</v>
      </c>
      <c r="K750" s="43">
        <f t="shared" ref="K750:K813" si="55">J750-I750</f>
        <v>0.10001927150392476</v>
      </c>
      <c r="L750" s="107">
        <v>9.9680192715039251</v>
      </c>
      <c r="M750" s="42">
        <v>72.230999999999995</v>
      </c>
    </row>
    <row r="751" spans="1:13" x14ac:dyDescent="0.35">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 t="shared" si="55"/>
        <v>0.12196974725380194</v>
      </c>
      <c r="L751" s="107">
        <v>9.8739697472538026</v>
      </c>
      <c r="M751" s="42">
        <v>72.918999999999997</v>
      </c>
    </row>
    <row r="752" spans="1:13" x14ac:dyDescent="0.35">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 t="shared" si="55"/>
        <v>8.4000274555561916E-2</v>
      </c>
      <c r="L752" s="107">
        <v>9.8840002745555626</v>
      </c>
      <c r="M752" s="42">
        <v>72.844999999999999</v>
      </c>
    </row>
    <row r="753" spans="1:13" x14ac:dyDescent="0.35">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 t="shared" si="55"/>
        <v>8.2035974186462468E-2</v>
      </c>
      <c r="L753" s="107">
        <v>9.8860359741864627</v>
      </c>
      <c r="M753" s="42">
        <v>72.83</v>
      </c>
    </row>
    <row r="754" spans="1:13" x14ac:dyDescent="0.35">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 t="shared" si="55"/>
        <v>7.8012200148380728E-2</v>
      </c>
      <c r="L754" s="107">
        <v>9.8920122001483808</v>
      </c>
      <c r="M754" s="42">
        <v>72.786000000000001</v>
      </c>
    </row>
    <row r="755" spans="1:13" x14ac:dyDescent="0.35">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 t="shared" si="55"/>
        <v>5.40371251392191E-2</v>
      </c>
      <c r="L755" s="107">
        <v>9.9000371251392192</v>
      </c>
      <c r="M755" s="42">
        <v>72.727000000000004</v>
      </c>
    </row>
    <row r="756" spans="1:13" x14ac:dyDescent="0.35">
      <c r="A756" s="29" t="s">
        <v>161</v>
      </c>
      <c r="B756" s="29">
        <v>2018</v>
      </c>
      <c r="C756" s="10">
        <v>43392</v>
      </c>
      <c r="D756" s="29" t="s">
        <v>65</v>
      </c>
      <c r="E756" t="s">
        <v>170</v>
      </c>
      <c r="F756" t="s">
        <v>81</v>
      </c>
      <c r="G756" s="11">
        <f>(C756-VLOOKUP(E756,Riders!$A$2:$E$7778,4,FALSE))/365</f>
        <v>28.315068493150687</v>
      </c>
      <c r="H756" s="1">
        <v>19</v>
      </c>
      <c r="I756">
        <v>4.8849999999999998</v>
      </c>
      <c r="J756" s="30">
        <f>L756-I756</f>
        <v>4.9930337225095709</v>
      </c>
      <c r="K756" s="43">
        <f t="shared" si="55"/>
        <v>0.10803372250957111</v>
      </c>
      <c r="L756" s="30">
        <f>3.6*200/M756</f>
        <v>9.8780337225095707</v>
      </c>
      <c r="M756">
        <v>72.888999999999996</v>
      </c>
    </row>
    <row r="757" spans="1:13" x14ac:dyDescent="0.35">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 t="shared" si="55"/>
        <v>0.12996881591463705</v>
      </c>
      <c r="L757" s="107">
        <v>9.9259688159146364</v>
      </c>
      <c r="M757" s="42">
        <v>72.537000000000006</v>
      </c>
    </row>
    <row r="758" spans="1:13" x14ac:dyDescent="0.35">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 t="shared" si="55"/>
        <v>0.11402536957031906</v>
      </c>
      <c r="L758" s="107">
        <v>9.9380253695703189</v>
      </c>
      <c r="M758" s="42">
        <v>72.448999999999998</v>
      </c>
    </row>
    <row r="759" spans="1:13" x14ac:dyDescent="0.35">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 t="shared" si="55"/>
        <v>6.6004971002485036E-2</v>
      </c>
      <c r="L759" s="107">
        <v>9.9420049710024845</v>
      </c>
      <c r="M759" s="42">
        <v>72.42</v>
      </c>
    </row>
    <row r="760" spans="1:13" x14ac:dyDescent="0.35">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 t="shared" si="55"/>
        <v>4.2966042009030758E-2</v>
      </c>
      <c r="L760" s="107">
        <v>9.9429660420090311</v>
      </c>
      <c r="M760" s="42">
        <v>72.412999999999997</v>
      </c>
    </row>
    <row r="761" spans="1:13" x14ac:dyDescent="0.35">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 t="shared" si="55"/>
        <v>0.16597374312484448</v>
      </c>
      <c r="L761" s="107">
        <v>9.9499737431248452</v>
      </c>
      <c r="M761" s="42">
        <v>72.361999999999995</v>
      </c>
    </row>
    <row r="762" spans="1:13" x14ac:dyDescent="0.35">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 t="shared" si="55"/>
        <v>6.1962921488118994E-2</v>
      </c>
      <c r="L762" s="107">
        <v>9.9539629214881185</v>
      </c>
      <c r="M762" s="42">
        <v>72.332999999999998</v>
      </c>
    </row>
    <row r="763" spans="1:13" x14ac:dyDescent="0.35">
      <c r="A763" s="22" t="s">
        <v>181</v>
      </c>
      <c r="B763" s="22">
        <v>2021</v>
      </c>
      <c r="C763" s="87">
        <v>44492</v>
      </c>
      <c r="D763" s="22" t="s">
        <v>19</v>
      </c>
      <c r="E763" s="44" t="s">
        <v>147</v>
      </c>
      <c r="F763" s="44" t="s">
        <v>55</v>
      </c>
      <c r="G763" s="11">
        <f>(C763-VLOOKUP(E763,Riders!$A$2:$E$7778,4,FALSE))/365</f>
        <v>27.364383561643837</v>
      </c>
      <c r="H763" s="4">
        <v>26</v>
      </c>
      <c r="I763">
        <v>5.1139999999999999</v>
      </c>
      <c r="J763" s="30">
        <v>5.2079887031568086</v>
      </c>
      <c r="K763" s="43">
        <f t="shared" si="55"/>
        <v>9.3988703156808739E-2</v>
      </c>
      <c r="L763" s="30">
        <v>10.321988703156808</v>
      </c>
      <c r="M763">
        <v>69.754000000000005</v>
      </c>
    </row>
    <row r="764" spans="1:13" x14ac:dyDescent="0.35">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 t="shared" si="55"/>
        <v>0.15795872848124226</v>
      </c>
      <c r="L764" s="107">
        <v>10.011958728481241</v>
      </c>
      <c r="M764" s="42">
        <v>71.914000000000001</v>
      </c>
    </row>
    <row r="765" spans="1:13" x14ac:dyDescent="0.35">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 t="shared" si="55"/>
        <v>0.12697320459667694</v>
      </c>
      <c r="L765" s="107">
        <v>10.016973204596678</v>
      </c>
      <c r="M765" s="42">
        <v>71.878</v>
      </c>
    </row>
    <row r="766" spans="1:13" x14ac:dyDescent="0.35">
      <c r="A766" s="29" t="s">
        <v>138</v>
      </c>
      <c r="B766" s="29">
        <v>2021</v>
      </c>
      <c r="C766" s="56">
        <v>44451</v>
      </c>
      <c r="D766" s="29" t="s">
        <v>65</v>
      </c>
      <c r="E766" s="42" t="s">
        <v>147</v>
      </c>
      <c r="F766" s="42" t="s">
        <v>55</v>
      </c>
      <c r="G766" s="11">
        <f>(C766-VLOOKUP(E766,Riders!$A$2:$E$7778,4,FALSE))/365</f>
        <v>27.252054794520546</v>
      </c>
      <c r="H766" s="1">
        <v>13</v>
      </c>
      <c r="I766">
        <v>5.0759999999999996</v>
      </c>
      <c r="J766" s="30">
        <f>L766-I766</f>
        <v>5.1589780374429628</v>
      </c>
      <c r="K766" s="43">
        <f t="shared" si="55"/>
        <v>8.2978037442963171E-2</v>
      </c>
      <c r="L766" s="30">
        <v>10.234978037442962</v>
      </c>
      <c r="M766">
        <v>70.346999999999994</v>
      </c>
    </row>
    <row r="767" spans="1:13" x14ac:dyDescent="0.35">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 t="shared" si="55"/>
        <v>9.8952746562433802E-2</v>
      </c>
      <c r="L767" s="107">
        <v>10.050952746562434</v>
      </c>
      <c r="M767" s="42">
        <v>71.635000000000005</v>
      </c>
    </row>
    <row r="768" spans="1:13" x14ac:dyDescent="0.35">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 t="shared" si="55"/>
        <v>0.16406610542968458</v>
      </c>
      <c r="L768" s="107">
        <v>10.170066105429685</v>
      </c>
      <c r="M768" s="42">
        <v>70.796000000000006</v>
      </c>
    </row>
    <row r="769" spans="1:13" x14ac:dyDescent="0.35">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 t="shared" si="55"/>
        <v>0.20797316973183833</v>
      </c>
      <c r="L769" s="107">
        <v>10.177973169731839</v>
      </c>
      <c r="M769" s="42">
        <v>70.741</v>
      </c>
    </row>
    <row r="770" spans="1:13" x14ac:dyDescent="0.35">
      <c r="A770" s="29" t="s">
        <v>1164</v>
      </c>
      <c r="B770" s="29">
        <v>2023</v>
      </c>
      <c r="C770" s="56">
        <v>45002</v>
      </c>
      <c r="D770" s="29" t="s">
        <v>65</v>
      </c>
      <c r="E770" s="42" t="s">
        <v>98</v>
      </c>
      <c r="F770" s="42" t="s">
        <v>26</v>
      </c>
      <c r="G770" s="11">
        <f>(C770-VLOOKUP(E770,Riders!$A$2:$E$7778,4,FALSE))/365</f>
        <v>25.92876712328767</v>
      </c>
      <c r="H770" s="1">
        <v>11</v>
      </c>
      <c r="I770" s="42">
        <v>4.9480000000000004</v>
      </c>
      <c r="J770" s="107">
        <f>L770-I770</f>
        <v>4.9649860116752933</v>
      </c>
      <c r="K770" s="39">
        <f t="shared" si="55"/>
        <v>1.69860116752929E-2</v>
      </c>
      <c r="L770" s="107">
        <f>200*3.6/M770</f>
        <v>9.9129860116752937</v>
      </c>
      <c r="M770" s="42">
        <v>72.632000000000005</v>
      </c>
    </row>
    <row r="771" spans="1:13" x14ac:dyDescent="0.35">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 t="shared" si="55"/>
        <v>7.90456071747343E-2</v>
      </c>
      <c r="L771" s="107">
        <v>10.201045607174734</v>
      </c>
      <c r="M771" s="42">
        <v>70.581000000000003</v>
      </c>
    </row>
    <row r="772" spans="1:13" x14ac:dyDescent="0.35">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 t="shared" si="55"/>
        <v>0.11294940045922175</v>
      </c>
      <c r="L772" s="107">
        <v>10.204949400459222</v>
      </c>
      <c r="M772" s="42">
        <v>70.554000000000002</v>
      </c>
    </row>
    <row r="773" spans="1:13" x14ac:dyDescent="0.35">
      <c r="A773" s="22" t="s">
        <v>1100</v>
      </c>
      <c r="B773" s="22">
        <v>2023</v>
      </c>
      <c r="C773" s="87">
        <v>44983</v>
      </c>
      <c r="D773" s="22" t="s">
        <v>65</v>
      </c>
      <c r="E773" s="44" t="s">
        <v>98</v>
      </c>
      <c r="F773" s="44" t="s">
        <v>26</v>
      </c>
      <c r="G773" s="11">
        <f>(C773-VLOOKUP(E773,Riders!$A$2:$E$7778,4,FALSE))/365</f>
        <v>25.876712328767123</v>
      </c>
      <c r="H773" s="4">
        <v>4</v>
      </c>
      <c r="I773" s="44">
        <v>4.7729999999999997</v>
      </c>
      <c r="J773" s="89">
        <v>4.8139617320444188</v>
      </c>
      <c r="K773" s="43">
        <f t="shared" si="55"/>
        <v>4.0961732044419108E-2</v>
      </c>
      <c r="L773" s="89">
        <v>9.5869617320444185</v>
      </c>
      <c r="M773" s="44">
        <v>75.102000000000004</v>
      </c>
    </row>
    <row r="774" spans="1:13" x14ac:dyDescent="0.35">
      <c r="A774" s="29" t="s">
        <v>161</v>
      </c>
      <c r="B774" s="29">
        <v>2018</v>
      </c>
      <c r="C774" s="10">
        <v>43392</v>
      </c>
      <c r="D774" s="29" t="s">
        <v>65</v>
      </c>
      <c r="E774" t="s">
        <v>91</v>
      </c>
      <c r="F774" t="s">
        <v>22</v>
      </c>
      <c r="G774" s="11">
        <f>(C774-VLOOKUP(E774,Riders!$A$2:$E$7778,4,FALSE))/365</f>
        <v>21.613698630136987</v>
      </c>
      <c r="H774" s="29">
        <v>1</v>
      </c>
      <c r="I774">
        <v>4.7030000000000003</v>
      </c>
      <c r="J774" s="30">
        <f>L774-I774</f>
        <v>4.7890438216023101</v>
      </c>
      <c r="K774" s="43">
        <f t="shared" si="55"/>
        <v>8.6043821602309833E-2</v>
      </c>
      <c r="L774" s="30">
        <f>3.6*200/M774</f>
        <v>9.4920438216023104</v>
      </c>
      <c r="M774">
        <v>75.852999999999994</v>
      </c>
    </row>
    <row r="775" spans="1:13" x14ac:dyDescent="0.35">
      <c r="A775" s="29" t="s">
        <v>161</v>
      </c>
      <c r="B775" s="29">
        <v>2018</v>
      </c>
      <c r="C775" s="10">
        <v>43392</v>
      </c>
      <c r="D775" s="29" t="s">
        <v>65</v>
      </c>
      <c r="E775" t="s">
        <v>105</v>
      </c>
      <c r="F775" t="s">
        <v>101</v>
      </c>
      <c r="G775" s="11">
        <f>(C775-VLOOKUP(E775,Riders!$A$2:$E$7778,4,FALSE))/365</f>
        <v>26.169863013698631</v>
      </c>
      <c r="H775" s="29">
        <v>2</v>
      </c>
      <c r="I775">
        <v>4.7380000000000004</v>
      </c>
      <c r="J775" s="30">
        <f>L775-I775</f>
        <v>4.7639399794124619</v>
      </c>
      <c r="K775" s="43">
        <f t="shared" si="55"/>
        <v>2.5939979412461511E-2</v>
      </c>
      <c r="L775" s="30">
        <f>3.6*200/M775</f>
        <v>9.5019399794124624</v>
      </c>
      <c r="M775">
        <v>75.774000000000001</v>
      </c>
    </row>
    <row r="776" spans="1:13" x14ac:dyDescent="0.35">
      <c r="A776" s="29" t="s">
        <v>161</v>
      </c>
      <c r="B776" s="29">
        <v>2018</v>
      </c>
      <c r="C776" s="10">
        <v>43392</v>
      </c>
      <c r="D776" s="29" t="s">
        <v>65</v>
      </c>
      <c r="E776" t="s">
        <v>21</v>
      </c>
      <c r="F776" t="s">
        <v>22</v>
      </c>
      <c r="G776" s="11">
        <f>(C776-VLOOKUP(E776,Riders!$A$2:$E$7778,4,FALSE))/365</f>
        <v>25.610958904109587</v>
      </c>
      <c r="H776" s="29">
        <v>3</v>
      </c>
      <c r="I776">
        <v>4.7190000000000003</v>
      </c>
      <c r="J776" s="30">
        <f>L776-I776</f>
        <v>4.8360276697676268</v>
      </c>
      <c r="K776" s="43">
        <f t="shared" si="55"/>
        <v>0.11702766976762646</v>
      </c>
      <c r="L776" s="30">
        <f>3.6*200/M776</f>
        <v>9.5550276697676271</v>
      </c>
      <c r="M776">
        <v>75.352999999999994</v>
      </c>
    </row>
    <row r="777" spans="1:13" x14ac:dyDescent="0.35">
      <c r="A777" s="29" t="s">
        <v>161</v>
      </c>
      <c r="B777" s="29">
        <v>2018</v>
      </c>
      <c r="C777" s="10">
        <v>43392</v>
      </c>
      <c r="D777" s="29" t="s">
        <v>65</v>
      </c>
      <c r="E777" t="s">
        <v>201</v>
      </c>
      <c r="F777" t="s">
        <v>45</v>
      </c>
      <c r="G777" s="11">
        <f>(C777-VLOOKUP(E777,Riders!$A$2:$E$7778,4,FALSE))/365</f>
        <v>23.265753424657536</v>
      </c>
      <c r="H777" s="29">
        <v>4</v>
      </c>
      <c r="I777">
        <v>4.7930000000000001</v>
      </c>
      <c r="J777" s="30">
        <f>L777-I777</f>
        <v>4.8180206369970895</v>
      </c>
      <c r="K777" s="43">
        <f t="shared" si="55"/>
        <v>2.5020636997089341E-2</v>
      </c>
      <c r="L777" s="30">
        <f>3.6*200/M777</f>
        <v>9.6110206369970896</v>
      </c>
      <c r="M777">
        <v>74.914000000000001</v>
      </c>
    </row>
    <row r="778" spans="1:13" x14ac:dyDescent="0.35">
      <c r="A778" s="22" t="s">
        <v>181</v>
      </c>
      <c r="B778" s="22">
        <v>2021</v>
      </c>
      <c r="C778" s="87">
        <v>44492</v>
      </c>
      <c r="D778" s="22" t="s">
        <v>19</v>
      </c>
      <c r="E778" s="44" t="s">
        <v>98</v>
      </c>
      <c r="F778" s="44" t="s">
        <v>26</v>
      </c>
      <c r="G778" s="11">
        <f>(C778-VLOOKUP(E778,Riders!$A$2:$E$7778,4,FALSE))/365</f>
        <v>24.531506849315068</v>
      </c>
      <c r="H778" s="22">
        <v>4</v>
      </c>
      <c r="I778">
        <v>4.7480000000000002</v>
      </c>
      <c r="J778" s="30">
        <v>4.835006135785874</v>
      </c>
      <c r="K778" s="43">
        <f t="shared" si="55"/>
        <v>8.7006135785873795E-2</v>
      </c>
      <c r="L778" s="30">
        <v>9.5830061357858742</v>
      </c>
      <c r="M778">
        <v>75.132999999999996</v>
      </c>
    </row>
    <row r="779" spans="1:13" x14ac:dyDescent="0.35">
      <c r="A779" s="29" t="s">
        <v>161</v>
      </c>
      <c r="B779" s="29">
        <v>2018</v>
      </c>
      <c r="C779" s="10">
        <v>43392</v>
      </c>
      <c r="D779" s="29" t="s">
        <v>65</v>
      </c>
      <c r="E779" t="s">
        <v>2051</v>
      </c>
      <c r="F779" t="s">
        <v>26</v>
      </c>
      <c r="G779" s="11">
        <f>(C779-VLOOKUP(E779,Riders!$A$2:$E$7778,4,FALSE))/365</f>
        <v>33.736986301369861</v>
      </c>
      <c r="H779" s="29">
        <v>6</v>
      </c>
      <c r="I779">
        <v>4.7549999999999999</v>
      </c>
      <c r="J779" s="30">
        <f t="shared" ref="J779:J799" si="56">L779-I779</f>
        <v>4.8969920639176356</v>
      </c>
      <c r="K779" s="43">
        <f t="shared" si="55"/>
        <v>0.14199206391763575</v>
      </c>
      <c r="L779" s="30">
        <f t="shared" ref="L779:L785" si="57">3.6*200/M779</f>
        <v>9.6519920639176355</v>
      </c>
      <c r="M779">
        <v>74.596000000000004</v>
      </c>
    </row>
    <row r="780" spans="1:13" x14ac:dyDescent="0.35">
      <c r="A780" s="29" t="s">
        <v>161</v>
      </c>
      <c r="B780" s="29">
        <v>2018</v>
      </c>
      <c r="C780" s="10">
        <v>43392</v>
      </c>
      <c r="D780" s="29" t="s">
        <v>65</v>
      </c>
      <c r="E780" t="s">
        <v>285</v>
      </c>
      <c r="F780" t="s">
        <v>101</v>
      </c>
      <c r="G780" s="11">
        <f>(C780-VLOOKUP(E780,Riders!$A$2:$E$7778,4,FALSE))/365</f>
        <v>24.767123287671232</v>
      </c>
      <c r="H780" s="29">
        <v>7</v>
      </c>
      <c r="I780">
        <v>4.7880000000000003</v>
      </c>
      <c r="J780" s="30">
        <f t="shared" si="56"/>
        <v>4.8790247046186881</v>
      </c>
      <c r="K780" s="43">
        <f t="shared" si="55"/>
        <v>9.1024704618687835E-2</v>
      </c>
      <c r="L780" s="30">
        <f t="shared" si="57"/>
        <v>9.6670247046186883</v>
      </c>
      <c r="M780">
        <v>74.48</v>
      </c>
    </row>
    <row r="781" spans="1:13" x14ac:dyDescent="0.35">
      <c r="A781" s="29" t="s">
        <v>161</v>
      </c>
      <c r="B781" s="29">
        <v>2018</v>
      </c>
      <c r="C781" s="10">
        <v>43392</v>
      </c>
      <c r="D781" s="29" t="s">
        <v>65</v>
      </c>
      <c r="E781" t="s">
        <v>917</v>
      </c>
      <c r="F781" t="s">
        <v>34</v>
      </c>
      <c r="G781" s="11">
        <f>(C781-VLOOKUP(E781,Riders!$A$2:$E$7778,4,FALSE))/365</f>
        <v>27.682191780821917</v>
      </c>
      <c r="H781" s="29">
        <v>8</v>
      </c>
      <c r="I781">
        <v>4.774</v>
      </c>
      <c r="J781" s="30">
        <f t="shared" si="56"/>
        <v>4.9049804807226964</v>
      </c>
      <c r="K781" s="43">
        <f t="shared" si="55"/>
        <v>0.13098048072269641</v>
      </c>
      <c r="L781" s="30">
        <f t="shared" si="57"/>
        <v>9.6789804807226965</v>
      </c>
      <c r="M781">
        <v>74.388000000000005</v>
      </c>
    </row>
    <row r="782" spans="1:13" x14ac:dyDescent="0.35">
      <c r="A782" s="29" t="s">
        <v>161</v>
      </c>
      <c r="B782" s="29">
        <v>2018</v>
      </c>
      <c r="C782" s="10">
        <v>43392</v>
      </c>
      <c r="D782" s="29" t="s">
        <v>65</v>
      </c>
      <c r="E782" t="s">
        <v>193</v>
      </c>
      <c r="F782" t="s">
        <v>28</v>
      </c>
      <c r="G782" s="11">
        <f>(C782-VLOOKUP(E782,Riders!$A$2:$E$7778,4,FALSE))/365</f>
        <v>31.336986301369862</v>
      </c>
      <c r="H782" s="29">
        <v>9</v>
      </c>
      <c r="I782">
        <v>4.7930000000000001</v>
      </c>
      <c r="J782" s="30">
        <f t="shared" si="56"/>
        <v>4.9030555907187194</v>
      </c>
      <c r="K782" s="43">
        <f t="shared" si="55"/>
        <v>0.11005559071871929</v>
      </c>
      <c r="L782" s="30">
        <f t="shared" si="57"/>
        <v>9.6960555907187196</v>
      </c>
      <c r="M782">
        <v>74.257000000000005</v>
      </c>
    </row>
    <row r="783" spans="1:13" x14ac:dyDescent="0.35">
      <c r="A783" s="29" t="s">
        <v>161</v>
      </c>
      <c r="B783" s="29">
        <v>2018</v>
      </c>
      <c r="C783" s="10">
        <v>43392</v>
      </c>
      <c r="D783" s="29" t="s">
        <v>65</v>
      </c>
      <c r="E783" t="s">
        <v>111</v>
      </c>
      <c r="F783" t="s">
        <v>112</v>
      </c>
      <c r="G783" s="11">
        <f>(C783-VLOOKUP(E783,Riders!$A$2:$E$7778,4,FALSE))/365</f>
        <v>21.504109589041096</v>
      </c>
      <c r="H783" s="29">
        <v>10</v>
      </c>
      <c r="I783">
        <v>4.7949999999999999</v>
      </c>
      <c r="J783" s="30">
        <f t="shared" si="56"/>
        <v>4.9159639480463433</v>
      </c>
      <c r="K783" s="43">
        <f t="shared" si="55"/>
        <v>0.12096394804634336</v>
      </c>
      <c r="L783" s="30">
        <f t="shared" si="57"/>
        <v>9.7109639480463432</v>
      </c>
      <c r="M783">
        <v>74.143000000000001</v>
      </c>
    </row>
    <row r="784" spans="1:13" x14ac:dyDescent="0.35">
      <c r="A784" s="29" t="s">
        <v>161</v>
      </c>
      <c r="B784" s="29">
        <v>2018</v>
      </c>
      <c r="C784" s="10">
        <v>43392</v>
      </c>
      <c r="D784" s="29" t="s">
        <v>65</v>
      </c>
      <c r="E784" t="s">
        <v>128</v>
      </c>
      <c r="F784" t="s">
        <v>34</v>
      </c>
      <c r="G784" s="11">
        <f>(C784-VLOOKUP(E784,Riders!$A$2:$E$7778,4,FALSE))/365</f>
        <v>27.279452054794522</v>
      </c>
      <c r="H784" s="29">
        <v>11</v>
      </c>
      <c r="I784">
        <v>4.8109999999999999</v>
      </c>
      <c r="J784" s="30">
        <f t="shared" si="56"/>
        <v>4.9049435935496923</v>
      </c>
      <c r="K784" s="43">
        <f t="shared" si="55"/>
        <v>9.3943593549692395E-2</v>
      </c>
      <c r="L784" s="30">
        <f t="shared" si="57"/>
        <v>9.7159435935496923</v>
      </c>
      <c r="M784">
        <v>74.105000000000004</v>
      </c>
    </row>
    <row r="785" spans="1:13" x14ac:dyDescent="0.35">
      <c r="A785" s="29" t="s">
        <v>161</v>
      </c>
      <c r="B785" s="29">
        <v>2018</v>
      </c>
      <c r="C785" s="10">
        <v>43392</v>
      </c>
      <c r="D785" s="29" t="s">
        <v>65</v>
      </c>
      <c r="E785" t="s">
        <v>124</v>
      </c>
      <c r="F785" t="s">
        <v>112</v>
      </c>
      <c r="G785" s="11">
        <f>(C785-VLOOKUP(E785,Riders!$A$2:$E$7778,4,FALSE))/365</f>
        <v>21.69041095890411</v>
      </c>
      <c r="H785" s="29">
        <v>12</v>
      </c>
      <c r="I785">
        <v>4.8070000000000004</v>
      </c>
      <c r="J785" s="30">
        <f t="shared" si="56"/>
        <v>4.9249654515226453</v>
      </c>
      <c r="K785" s="43">
        <f t="shared" si="55"/>
        <v>0.11796545152264493</v>
      </c>
      <c r="L785" s="30">
        <f t="shared" si="57"/>
        <v>9.7319654515226457</v>
      </c>
      <c r="M785">
        <v>73.983000000000004</v>
      </c>
    </row>
    <row r="786" spans="1:13" x14ac:dyDescent="0.35">
      <c r="A786" s="29" t="s">
        <v>138</v>
      </c>
      <c r="B786" s="29">
        <v>2021</v>
      </c>
      <c r="C786" s="56">
        <v>44451</v>
      </c>
      <c r="D786" s="29" t="s">
        <v>65</v>
      </c>
      <c r="E786" s="42" t="s">
        <v>98</v>
      </c>
      <c r="F786" s="42" t="s">
        <v>26</v>
      </c>
      <c r="G786" s="11">
        <f>(C786-VLOOKUP(E786,Riders!$A$2:$E$7778,4,FALSE))/365</f>
        <v>24.419178082191781</v>
      </c>
      <c r="H786" s="29">
        <v>5</v>
      </c>
      <c r="I786">
        <v>4.9160000000000004</v>
      </c>
      <c r="J786" s="30">
        <f t="shared" si="56"/>
        <v>4.9600013168001755</v>
      </c>
      <c r="K786" s="43">
        <f t="shared" si="55"/>
        <v>4.4001316800175161E-2</v>
      </c>
      <c r="L786" s="30">
        <v>9.8760013168001759</v>
      </c>
      <c r="M786">
        <v>72.903999999999996</v>
      </c>
    </row>
    <row r="787" spans="1:13" x14ac:dyDescent="0.35">
      <c r="A787" s="29" t="s">
        <v>161</v>
      </c>
      <c r="B787" s="29">
        <v>2018</v>
      </c>
      <c r="C787" s="10">
        <v>43392</v>
      </c>
      <c r="D787" s="29" t="s">
        <v>65</v>
      </c>
      <c r="E787" t="s">
        <v>142</v>
      </c>
      <c r="F787" t="s">
        <v>94</v>
      </c>
      <c r="G787" s="11">
        <f>(C787-VLOOKUP(E787,Riders!$A$2:$E$7778,4,FALSE))/365</f>
        <v>23.545205479452054</v>
      </c>
      <c r="H787" s="29">
        <v>14</v>
      </c>
      <c r="I787">
        <v>4.7919999999999998</v>
      </c>
      <c r="J787" s="30">
        <f t="shared" si="56"/>
        <v>4.9530056845866497</v>
      </c>
      <c r="K787" s="43">
        <f t="shared" si="55"/>
        <v>0.16100568458664988</v>
      </c>
      <c r="L787" s="30">
        <f t="shared" ref="L787:L798" si="58">3.6*200/M787</f>
        <v>9.7450056845866495</v>
      </c>
      <c r="M787">
        <v>73.884</v>
      </c>
    </row>
    <row r="788" spans="1:13" x14ac:dyDescent="0.35">
      <c r="A788" s="29" t="s">
        <v>161</v>
      </c>
      <c r="B788" s="29">
        <v>2018</v>
      </c>
      <c r="C788" s="10">
        <v>43392</v>
      </c>
      <c r="D788" s="29" t="s">
        <v>65</v>
      </c>
      <c r="E788" t="s">
        <v>196</v>
      </c>
      <c r="F788" t="s">
        <v>197</v>
      </c>
      <c r="G788" s="11">
        <f>(C788-VLOOKUP(E788,Riders!$A$2:$E$7778,4,FALSE))/365</f>
        <v>32.597260273972601</v>
      </c>
      <c r="H788" s="29">
        <v>15</v>
      </c>
      <c r="I788">
        <v>4.8390000000000004</v>
      </c>
      <c r="J788" s="30">
        <f t="shared" si="56"/>
        <v>4.9189486623478711</v>
      </c>
      <c r="K788" s="43">
        <f t="shared" si="55"/>
        <v>7.994866234787068E-2</v>
      </c>
      <c r="L788" s="30">
        <f t="shared" si="58"/>
        <v>9.7579486623478715</v>
      </c>
      <c r="M788">
        <v>73.786000000000001</v>
      </c>
    </row>
    <row r="789" spans="1:13" x14ac:dyDescent="0.35">
      <c r="A789" s="29" t="s">
        <v>161</v>
      </c>
      <c r="B789" s="29">
        <v>2018</v>
      </c>
      <c r="C789" s="10">
        <v>43392</v>
      </c>
      <c r="D789" s="29" t="s">
        <v>65</v>
      </c>
      <c r="E789" t="s">
        <v>238</v>
      </c>
      <c r="F789" t="s">
        <v>197</v>
      </c>
      <c r="G789" s="11">
        <f>(C789-VLOOKUP(E789,Riders!$A$2:$E$7778,4,FALSE))/365</f>
        <v>31.090410958904108</v>
      </c>
      <c r="H789" s="29">
        <v>16</v>
      </c>
      <c r="I789">
        <v>4.8630000000000004</v>
      </c>
      <c r="J789" s="30">
        <f t="shared" si="56"/>
        <v>4.9470662179469693</v>
      </c>
      <c r="K789" s="43">
        <f t="shared" si="55"/>
        <v>8.4066217946968891E-2</v>
      </c>
      <c r="L789" s="30">
        <f t="shared" si="58"/>
        <v>9.8100662179469698</v>
      </c>
      <c r="M789">
        <v>73.394000000000005</v>
      </c>
    </row>
    <row r="790" spans="1:13" x14ac:dyDescent="0.35">
      <c r="A790" s="29" t="s">
        <v>161</v>
      </c>
      <c r="B790" s="29">
        <v>2018</v>
      </c>
      <c r="C790" s="10">
        <v>43392</v>
      </c>
      <c r="D790" s="29" t="s">
        <v>65</v>
      </c>
      <c r="E790" t="s">
        <v>212</v>
      </c>
      <c r="F790" t="s">
        <v>41</v>
      </c>
      <c r="G790" s="11">
        <f>(C790-VLOOKUP(E790,Riders!$A$2:$E$7778,4,FALSE))/365</f>
        <v>27.413698630136988</v>
      </c>
      <c r="H790" s="29">
        <v>17</v>
      </c>
      <c r="I790">
        <v>4.8550000000000004</v>
      </c>
      <c r="J790" s="30">
        <f t="shared" si="56"/>
        <v>5.000992991293872</v>
      </c>
      <c r="K790" s="43">
        <f t="shared" si="55"/>
        <v>0.14599299129387155</v>
      </c>
      <c r="L790" s="30">
        <f t="shared" si="58"/>
        <v>9.8559929912938724</v>
      </c>
      <c r="M790">
        <v>73.052000000000007</v>
      </c>
    </row>
    <row r="791" spans="1:13" x14ac:dyDescent="0.35">
      <c r="A791" s="29" t="s">
        <v>161</v>
      </c>
      <c r="B791" s="29">
        <v>2018</v>
      </c>
      <c r="C791" s="10">
        <v>43392</v>
      </c>
      <c r="D791" s="29" t="s">
        <v>65</v>
      </c>
      <c r="E791" t="s">
        <v>256</v>
      </c>
      <c r="F791" t="s">
        <v>30</v>
      </c>
      <c r="G791" s="11">
        <f>(C791-VLOOKUP(E791,Riders!$A$2:$E$7778,4,FALSE))/365</f>
        <v>28.81095890410959</v>
      </c>
      <c r="H791" s="29">
        <v>18</v>
      </c>
      <c r="I791">
        <v>4.8479999999999999</v>
      </c>
      <c r="J791" s="30">
        <f t="shared" si="56"/>
        <v>5.0120421790693213</v>
      </c>
      <c r="K791" s="43">
        <f t="shared" si="55"/>
        <v>0.16404217906932139</v>
      </c>
      <c r="L791" s="30">
        <f t="shared" si="58"/>
        <v>9.8600421790693211</v>
      </c>
      <c r="M791">
        <v>73.022000000000006</v>
      </c>
    </row>
    <row r="792" spans="1:13" x14ac:dyDescent="0.35">
      <c r="A792" s="29" t="s">
        <v>1193</v>
      </c>
      <c r="B792" s="29">
        <v>2021</v>
      </c>
      <c r="C792" s="10">
        <v>44412</v>
      </c>
      <c r="D792" s="29" t="s">
        <v>190</v>
      </c>
      <c r="E792" t="s">
        <v>98</v>
      </c>
      <c r="F792" t="s">
        <v>26</v>
      </c>
      <c r="G792" s="11">
        <f>(C792-VLOOKUP(E792,Riders!$A$2:$E$7778,4,FALSE))/365</f>
        <v>24.312328767123287</v>
      </c>
      <c r="H792" s="29">
        <v>10</v>
      </c>
      <c r="I792">
        <v>4.7409999999999997</v>
      </c>
      <c r="J792" s="30">
        <f t="shared" si="56"/>
        <v>4.8099716787159252</v>
      </c>
      <c r="K792" s="43">
        <f t="shared" si="55"/>
        <v>6.8971678715925577E-2</v>
      </c>
      <c r="L792" s="30">
        <f t="shared" si="58"/>
        <v>9.5509716787159249</v>
      </c>
      <c r="M792">
        <v>75.385000000000005</v>
      </c>
    </row>
    <row r="793" spans="1:13" x14ac:dyDescent="0.35">
      <c r="A793" s="29" t="s">
        <v>161</v>
      </c>
      <c r="B793" s="29">
        <v>2018</v>
      </c>
      <c r="C793" s="10">
        <v>43392</v>
      </c>
      <c r="D793" s="29" t="s">
        <v>65</v>
      </c>
      <c r="E793" t="s">
        <v>220</v>
      </c>
      <c r="F793" t="s">
        <v>30</v>
      </c>
      <c r="G793" s="11">
        <f>(C793-VLOOKUP(E793,Riders!$A$2:$E$7778,4,FALSE))/365</f>
        <v>33.717808219178082</v>
      </c>
      <c r="H793" s="29">
        <v>20</v>
      </c>
      <c r="I793">
        <v>4.9020000000000001</v>
      </c>
      <c r="J793" s="30">
        <f t="shared" si="56"/>
        <v>5.0139895331221593</v>
      </c>
      <c r="K793" s="43">
        <f t="shared" si="55"/>
        <v>0.1119895331221592</v>
      </c>
      <c r="L793" s="30">
        <f t="shared" si="58"/>
        <v>9.9159895331221595</v>
      </c>
      <c r="M793">
        <v>72.61</v>
      </c>
    </row>
    <row r="794" spans="1:13" x14ac:dyDescent="0.35">
      <c r="A794" s="29" t="s">
        <v>161</v>
      </c>
      <c r="B794" s="29">
        <v>2018</v>
      </c>
      <c r="C794" s="10">
        <v>43392</v>
      </c>
      <c r="D794" s="29" t="s">
        <v>65</v>
      </c>
      <c r="E794" t="s">
        <v>99</v>
      </c>
      <c r="F794" t="s">
        <v>43</v>
      </c>
      <c r="G794" s="11">
        <f>(C794-VLOOKUP(E794,Riders!$A$2:$E$7778,4,FALSE))/365</f>
        <v>19.989041095890411</v>
      </c>
      <c r="H794" s="29">
        <v>21</v>
      </c>
      <c r="I794">
        <v>4.9409999999999998</v>
      </c>
      <c r="J794" s="30">
        <f t="shared" si="56"/>
        <v>5.000044085769118</v>
      </c>
      <c r="K794" s="43">
        <f t="shared" si="55"/>
        <v>5.9044085769118126E-2</v>
      </c>
      <c r="L794" s="30">
        <f t="shared" si="58"/>
        <v>9.9410440857691178</v>
      </c>
      <c r="M794">
        <v>72.427000000000007</v>
      </c>
    </row>
    <row r="795" spans="1:13" x14ac:dyDescent="0.35">
      <c r="A795" s="29" t="s">
        <v>161</v>
      </c>
      <c r="B795" s="29">
        <v>2018</v>
      </c>
      <c r="C795" s="10">
        <v>43392</v>
      </c>
      <c r="D795" s="29" t="s">
        <v>65</v>
      </c>
      <c r="E795" t="s">
        <v>195</v>
      </c>
      <c r="F795" t="s">
        <v>51</v>
      </c>
      <c r="G795" s="11">
        <f>(C795-VLOOKUP(E795,Riders!$A$2:$E$7778,4,FALSE))/365</f>
        <v>30.80821917808219</v>
      </c>
      <c r="H795" s="29">
        <v>22</v>
      </c>
      <c r="I795">
        <v>4.8970000000000002</v>
      </c>
      <c r="J795" s="30">
        <f t="shared" si="56"/>
        <v>5.0489877609095046</v>
      </c>
      <c r="K795" s="43">
        <f t="shared" si="55"/>
        <v>0.15198776090950439</v>
      </c>
      <c r="L795" s="30">
        <f t="shared" si="58"/>
        <v>9.9459877609095049</v>
      </c>
      <c r="M795">
        <v>72.391000000000005</v>
      </c>
    </row>
    <row r="796" spans="1:13" x14ac:dyDescent="0.35">
      <c r="A796" s="29" t="s">
        <v>161</v>
      </c>
      <c r="B796" s="29">
        <v>2018</v>
      </c>
      <c r="C796" s="10">
        <v>43392</v>
      </c>
      <c r="D796" s="29" t="s">
        <v>65</v>
      </c>
      <c r="E796" t="s">
        <v>166</v>
      </c>
      <c r="F796" t="s">
        <v>45</v>
      </c>
      <c r="G796" s="11">
        <f>(C796-VLOOKUP(E796,Riders!$A$2:$E$7778,4,FALSE))/365</f>
        <v>28.797260273972604</v>
      </c>
      <c r="H796" s="29">
        <v>23</v>
      </c>
      <c r="I796">
        <v>4.9320000000000004</v>
      </c>
      <c r="J796" s="30">
        <f t="shared" si="56"/>
        <v>5.016049077042112</v>
      </c>
      <c r="K796" s="43">
        <f t="shared" si="55"/>
        <v>8.404907704211162E-2</v>
      </c>
      <c r="L796" s="30">
        <f t="shared" si="58"/>
        <v>9.9480490770421124</v>
      </c>
      <c r="M796">
        <v>72.376000000000005</v>
      </c>
    </row>
    <row r="797" spans="1:13" x14ac:dyDescent="0.35">
      <c r="A797" s="29" t="s">
        <v>161</v>
      </c>
      <c r="B797" s="29">
        <v>2018</v>
      </c>
      <c r="C797" s="10">
        <v>43392</v>
      </c>
      <c r="D797" s="29" t="s">
        <v>65</v>
      </c>
      <c r="E797" t="s">
        <v>194</v>
      </c>
      <c r="F797" t="s">
        <v>226</v>
      </c>
      <c r="G797" s="11">
        <f>(C797-VLOOKUP(E797,Riders!$A$2:$E$7778,4,FALSE))/365</f>
        <v>29.6</v>
      </c>
      <c r="H797" s="29">
        <v>24</v>
      </c>
      <c r="I797">
        <v>4.9349999999999996</v>
      </c>
      <c r="J797" s="30">
        <f t="shared" si="56"/>
        <v>5.0159363554695604</v>
      </c>
      <c r="K797" s="43">
        <f t="shared" si="55"/>
        <v>8.0936355469560795E-2</v>
      </c>
      <c r="L797" s="30">
        <f t="shared" si="58"/>
        <v>9.95093635546956</v>
      </c>
      <c r="M797">
        <v>72.355000000000004</v>
      </c>
    </row>
    <row r="798" spans="1:13" x14ac:dyDescent="0.35">
      <c r="A798" s="29" t="s">
        <v>161</v>
      </c>
      <c r="B798" s="29">
        <v>2018</v>
      </c>
      <c r="C798" s="10">
        <v>43392</v>
      </c>
      <c r="D798" s="29" t="s">
        <v>65</v>
      </c>
      <c r="E798" t="s">
        <v>353</v>
      </c>
      <c r="F798" t="s">
        <v>28</v>
      </c>
      <c r="G798" s="11">
        <f>(C798-VLOOKUP(E798,Riders!$A$2:$E$7778,4,FALSE))/365</f>
        <v>27.095890410958905</v>
      </c>
      <c r="H798" s="29">
        <v>25</v>
      </c>
      <c r="I798">
        <v>4.915</v>
      </c>
      <c r="J798" s="30">
        <f t="shared" si="56"/>
        <v>5.0400639474593847</v>
      </c>
      <c r="K798" s="43">
        <f t="shared" si="55"/>
        <v>0.12506394745938465</v>
      </c>
      <c r="L798" s="30">
        <f t="shared" si="58"/>
        <v>9.9550639474593847</v>
      </c>
      <c r="M798">
        <v>72.325000000000003</v>
      </c>
    </row>
    <row r="799" spans="1:13" x14ac:dyDescent="0.35">
      <c r="A799" s="22" t="s">
        <v>216</v>
      </c>
      <c r="B799" s="22">
        <v>2020</v>
      </c>
      <c r="C799" s="87">
        <v>43890</v>
      </c>
      <c r="D799" s="22" t="s">
        <v>19</v>
      </c>
      <c r="E799" s="44" t="s">
        <v>98</v>
      </c>
      <c r="F799" s="44" t="s">
        <v>26</v>
      </c>
      <c r="G799" s="11">
        <f>(C799-VLOOKUP(E799,Riders!$A$2:$E$7778,4,FALSE))/365</f>
        <v>22.882191780821916</v>
      </c>
      <c r="H799" s="22">
        <v>12</v>
      </c>
      <c r="I799">
        <v>4.7460000000000004</v>
      </c>
      <c r="J799" s="30">
        <f t="shared" si="56"/>
        <v>4.8490105944908635</v>
      </c>
      <c r="K799" s="43">
        <f t="shared" si="55"/>
        <v>0.10301059449086303</v>
      </c>
      <c r="L799" s="30">
        <v>9.5950105944908639</v>
      </c>
      <c r="M799">
        <v>75.039000000000001</v>
      </c>
    </row>
    <row r="800" spans="1:13" x14ac:dyDescent="0.35">
      <c r="A800" s="22" t="s">
        <v>232</v>
      </c>
      <c r="B800" s="22">
        <v>2019</v>
      </c>
      <c r="C800" s="87">
        <v>43772</v>
      </c>
      <c r="D800" s="22" t="s">
        <v>65</v>
      </c>
      <c r="E800" s="44" t="s">
        <v>98</v>
      </c>
      <c r="F800" s="44" t="s">
        <v>26</v>
      </c>
      <c r="G800" s="11">
        <f>(C800-VLOOKUP(E800,Riders!$A$2:$E$7778,4,FALSE))/365</f>
        <v>22.55890410958904</v>
      </c>
      <c r="H800" s="22">
        <v>3</v>
      </c>
      <c r="I800" s="44">
        <v>4.7629999999999999</v>
      </c>
      <c r="J800" s="89">
        <v>4.8239617320444186</v>
      </c>
      <c r="K800" s="43">
        <f t="shared" si="55"/>
        <v>6.0961732044418682E-2</v>
      </c>
      <c r="L800" s="89">
        <v>9.5869617320444185</v>
      </c>
      <c r="M800" s="44">
        <v>75.102000000000004</v>
      </c>
    </row>
    <row r="801" spans="1:13" x14ac:dyDescent="0.35">
      <c r="A801" s="29" t="s">
        <v>161</v>
      </c>
      <c r="B801" s="29">
        <v>2018</v>
      </c>
      <c r="C801" s="10">
        <v>43392</v>
      </c>
      <c r="D801" s="29" t="s">
        <v>65</v>
      </c>
      <c r="E801" t="s">
        <v>107</v>
      </c>
      <c r="F801" t="s">
        <v>108</v>
      </c>
      <c r="G801" s="11">
        <f>(C801-VLOOKUP(E801,Riders!$A$2:$E$7778,4,FALSE))/365</f>
        <v>25.016438356164382</v>
      </c>
      <c r="H801" s="29">
        <v>28</v>
      </c>
      <c r="I801">
        <v>4.9820000000000002</v>
      </c>
      <c r="J801" s="30">
        <f t="shared" ref="J801:J812" si="59">L801-I801</f>
        <v>5.0930027986118889</v>
      </c>
      <c r="K801" s="43">
        <f t="shared" si="55"/>
        <v>0.11100279861188866</v>
      </c>
      <c r="L801" s="30">
        <f>3.6*200/M801</f>
        <v>10.075002798611889</v>
      </c>
      <c r="M801">
        <v>71.463999999999999</v>
      </c>
    </row>
    <row r="802" spans="1:13" x14ac:dyDescent="0.35">
      <c r="A802" s="29" t="s">
        <v>161</v>
      </c>
      <c r="B802" s="29">
        <v>2018</v>
      </c>
      <c r="C802" s="10">
        <v>43392</v>
      </c>
      <c r="D802" s="29" t="s">
        <v>65</v>
      </c>
      <c r="E802" t="s">
        <v>288</v>
      </c>
      <c r="F802" t="s">
        <v>206</v>
      </c>
      <c r="G802" s="11">
        <f>(C802-VLOOKUP(E802,Riders!$A$2:$E$7778,4,FALSE))/365</f>
        <v>36.205479452054796</v>
      </c>
      <c r="H802" s="29">
        <v>29</v>
      </c>
      <c r="I802">
        <v>4.9889999999999999</v>
      </c>
      <c r="J802" s="30">
        <f t="shared" si="59"/>
        <v>5.1070527238308907</v>
      </c>
      <c r="K802" s="43">
        <f t="shared" si="55"/>
        <v>0.11805272383089083</v>
      </c>
      <c r="L802" s="30">
        <f>3.6*200/M802</f>
        <v>10.096052723830891</v>
      </c>
      <c r="M802">
        <v>71.314999999999998</v>
      </c>
    </row>
    <row r="803" spans="1:13" x14ac:dyDescent="0.35">
      <c r="A803" s="29" t="s">
        <v>280</v>
      </c>
      <c r="B803" s="29">
        <v>2019</v>
      </c>
      <c r="C803" s="56">
        <v>43526</v>
      </c>
      <c r="D803" s="29" t="s">
        <v>19</v>
      </c>
      <c r="E803" s="42" t="s">
        <v>98</v>
      </c>
      <c r="F803" s="42" t="s">
        <v>26</v>
      </c>
      <c r="G803" s="11">
        <f>(C803-VLOOKUP(E803,Riders!$A$2:$E$7778,4,FALSE))/365</f>
        <v>21.884931506849316</v>
      </c>
      <c r="H803" s="29">
        <v>4</v>
      </c>
      <c r="I803" s="42">
        <v>4.7990000000000004</v>
      </c>
      <c r="J803" s="107">
        <f t="shared" si="59"/>
        <v>4.8739988983529026</v>
      </c>
      <c r="K803" s="43">
        <f t="shared" si="55"/>
        <v>7.4998898352902188E-2</v>
      </c>
      <c r="L803" s="107">
        <f>720/M803</f>
        <v>9.6729988983529029</v>
      </c>
      <c r="M803" s="42">
        <v>74.433999999999997</v>
      </c>
    </row>
    <row r="804" spans="1:13" x14ac:dyDescent="0.35">
      <c r="A804" s="29" t="s">
        <v>161</v>
      </c>
      <c r="B804" s="29">
        <v>2018</v>
      </c>
      <c r="C804" s="10">
        <v>43392</v>
      </c>
      <c r="D804" s="29" t="s">
        <v>65</v>
      </c>
      <c r="E804" t="s">
        <v>58</v>
      </c>
      <c r="F804" t="s">
        <v>36</v>
      </c>
      <c r="G804" s="11">
        <f>(C804-VLOOKUP(E804,Riders!$A$2:$E$7778,4,FALSE))/365</f>
        <v>24.934246575342467</v>
      </c>
      <c r="H804" s="29">
        <v>31</v>
      </c>
      <c r="I804">
        <v>4.9800000000000004</v>
      </c>
      <c r="J804" s="30">
        <f t="shared" si="59"/>
        <v>5.1360536150841583</v>
      </c>
      <c r="K804" s="43">
        <f t="shared" si="55"/>
        <v>0.15605361508415783</v>
      </c>
      <c r="L804" s="30">
        <f>3.6*200/M804</f>
        <v>10.116053615084159</v>
      </c>
      <c r="M804">
        <v>71.174000000000007</v>
      </c>
    </row>
    <row r="805" spans="1:13" x14ac:dyDescent="0.35">
      <c r="A805" s="29" t="s">
        <v>161</v>
      </c>
      <c r="B805" s="29">
        <v>2018</v>
      </c>
      <c r="C805" s="10">
        <v>43392</v>
      </c>
      <c r="D805" s="29" t="s">
        <v>65</v>
      </c>
      <c r="E805" t="s">
        <v>92</v>
      </c>
      <c r="F805" t="s">
        <v>51</v>
      </c>
      <c r="G805" s="11">
        <f>(C805-VLOOKUP(E805,Riders!$A$2:$E$7778,4,FALSE))/365</f>
        <v>22.912328767123288</v>
      </c>
      <c r="H805" s="29">
        <v>32</v>
      </c>
      <c r="I805">
        <v>4.9569999999999999</v>
      </c>
      <c r="J805" s="30">
        <f t="shared" si="59"/>
        <v>5.1600486320907164</v>
      </c>
      <c r="K805" s="43">
        <f t="shared" si="55"/>
        <v>0.20304863209071655</v>
      </c>
      <c r="L805" s="30">
        <f>3.6*200/M805</f>
        <v>10.117048632090716</v>
      </c>
      <c r="M805">
        <v>71.167000000000002</v>
      </c>
    </row>
    <row r="806" spans="1:13" x14ac:dyDescent="0.35">
      <c r="A806" s="29" t="s">
        <v>161</v>
      </c>
      <c r="B806" s="29">
        <v>2018</v>
      </c>
      <c r="C806" s="10">
        <v>43392</v>
      </c>
      <c r="D806" s="29" t="s">
        <v>65</v>
      </c>
      <c r="E806" t="s">
        <v>207</v>
      </c>
      <c r="F806" t="s">
        <v>57</v>
      </c>
      <c r="G806" s="11">
        <f>(C806-VLOOKUP(E806,Riders!$A$2:$E$7778,4,FALSE))/365</f>
        <v>25.073972602739726</v>
      </c>
      <c r="H806" s="29">
        <v>33</v>
      </c>
      <c r="I806">
        <v>5.03</v>
      </c>
      <c r="J806" s="30">
        <f t="shared" si="59"/>
        <v>5.1670003823875144</v>
      </c>
      <c r="K806" s="43">
        <f t="shared" si="55"/>
        <v>0.13700038238751411</v>
      </c>
      <c r="L806" s="30">
        <f>3.6*200/M806</f>
        <v>10.197000382387515</v>
      </c>
      <c r="M806">
        <v>70.608999999999995</v>
      </c>
    </row>
    <row r="807" spans="1:13" x14ac:dyDescent="0.35">
      <c r="A807" s="29" t="s">
        <v>161</v>
      </c>
      <c r="B807" s="29">
        <v>2018</v>
      </c>
      <c r="C807" s="10">
        <v>43392</v>
      </c>
      <c r="D807" s="29" t="s">
        <v>65</v>
      </c>
      <c r="E807" t="s">
        <v>49</v>
      </c>
      <c r="F807" t="s">
        <v>43</v>
      </c>
      <c r="G807" s="11">
        <f>(C807-VLOOKUP(E807,Riders!$A$2:$E$7778,4,FALSE))/365</f>
        <v>24.265753424657536</v>
      </c>
      <c r="H807" s="29">
        <v>34</v>
      </c>
      <c r="I807">
        <v>5.0199999999999996</v>
      </c>
      <c r="J807" s="30">
        <f t="shared" si="59"/>
        <v>5.1820574149120073</v>
      </c>
      <c r="K807" s="43">
        <f t="shared" si="55"/>
        <v>0.16205741491200776</v>
      </c>
      <c r="L807" s="30">
        <f>3.6*200/M807</f>
        <v>10.202057414912007</v>
      </c>
      <c r="M807">
        <v>70.573999999999998</v>
      </c>
    </row>
    <row r="808" spans="1:13" x14ac:dyDescent="0.35">
      <c r="A808" s="29" t="s">
        <v>161</v>
      </c>
      <c r="B808" s="29">
        <v>2018</v>
      </c>
      <c r="C808" s="10">
        <v>43392</v>
      </c>
      <c r="D808" s="29" t="s">
        <v>65</v>
      </c>
      <c r="E808" t="s">
        <v>292</v>
      </c>
      <c r="F808" t="s">
        <v>962</v>
      </c>
      <c r="G808" s="11">
        <f>(C808-VLOOKUP(E808,Riders!$A$2:$E$7778,4,FALSE))/365</f>
        <v>29.81917808219178</v>
      </c>
      <c r="H808" s="29">
        <v>35</v>
      </c>
      <c r="I808">
        <v>5.0039999999999996</v>
      </c>
      <c r="J808" s="30">
        <f t="shared" si="59"/>
        <v>5.1980574149120073</v>
      </c>
      <c r="K808" s="43">
        <f t="shared" si="55"/>
        <v>0.19405741491200779</v>
      </c>
      <c r="L808" s="30">
        <f>3.6*200/M808</f>
        <v>10.202057414912007</v>
      </c>
      <c r="M808">
        <v>70.573999999999998</v>
      </c>
    </row>
    <row r="809" spans="1:13" x14ac:dyDescent="0.35">
      <c r="A809" s="29" t="s">
        <v>224</v>
      </c>
      <c r="B809" s="29">
        <v>2019</v>
      </c>
      <c r="C809" s="56">
        <v>43485</v>
      </c>
      <c r="D809" s="29" t="s">
        <v>65</v>
      </c>
      <c r="E809" s="42" t="s">
        <v>98</v>
      </c>
      <c r="F809" s="42" t="s">
        <v>26</v>
      </c>
      <c r="G809" s="11">
        <f>(C809-VLOOKUP(E809,Riders!$A$2:$E$7778,4,FALSE))/365</f>
        <v>21.772602739726029</v>
      </c>
      <c r="H809" s="29">
        <v>6</v>
      </c>
      <c r="I809" s="42">
        <v>4.8600000000000003</v>
      </c>
      <c r="J809" s="107">
        <f t="shared" si="59"/>
        <v>4.8950401040537601</v>
      </c>
      <c r="K809" s="43">
        <f t="shared" si="55"/>
        <v>3.5040104053759791E-2</v>
      </c>
      <c r="L809" s="107">
        <f>720/M809</f>
        <v>9.7550401040537604</v>
      </c>
      <c r="M809" s="42">
        <v>73.808000000000007</v>
      </c>
    </row>
    <row r="810" spans="1:13" x14ac:dyDescent="0.35">
      <c r="A810" s="29" t="s">
        <v>161</v>
      </c>
      <c r="B810" s="29">
        <v>2018</v>
      </c>
      <c r="C810" s="10">
        <v>43392</v>
      </c>
      <c r="D810" s="29" t="s">
        <v>65</v>
      </c>
      <c r="E810" t="s">
        <v>61</v>
      </c>
      <c r="F810" t="s">
        <v>62</v>
      </c>
      <c r="G810" s="11">
        <f>(C810-VLOOKUP(E810,Riders!$A$2:$E$7778,4,FALSE))/365</f>
        <v>28.912328767123288</v>
      </c>
      <c r="H810" s="29">
        <v>37</v>
      </c>
      <c r="I810">
        <v>5.0590000000000002</v>
      </c>
      <c r="J810" s="30">
        <f t="shared" si="59"/>
        <v>5.1959494374020805</v>
      </c>
      <c r="K810" s="43">
        <f t="shared" si="55"/>
        <v>0.13694943740208032</v>
      </c>
      <c r="L810" s="30">
        <f>3.6*200/M810</f>
        <v>10.254949437402081</v>
      </c>
      <c r="M810">
        <v>70.209999999999994</v>
      </c>
    </row>
    <row r="811" spans="1:13" x14ac:dyDescent="0.35">
      <c r="A811" s="29" t="s">
        <v>161</v>
      </c>
      <c r="B811" s="29">
        <v>2018</v>
      </c>
      <c r="C811" s="10">
        <v>43392</v>
      </c>
      <c r="D811" s="29" t="s">
        <v>65</v>
      </c>
      <c r="E811" t="s">
        <v>109</v>
      </c>
      <c r="F811" t="s">
        <v>57</v>
      </c>
      <c r="G811" s="11">
        <f>(C811-VLOOKUP(E811,Riders!$A$2:$E$7778,4,FALSE))/365</f>
        <v>20.526027397260275</v>
      </c>
      <c r="H811" s="29">
        <v>38</v>
      </c>
      <c r="I811">
        <v>5.0880000000000001</v>
      </c>
      <c r="J811" s="30">
        <f t="shared" si="59"/>
        <v>5.2040365367297055</v>
      </c>
      <c r="K811" s="43">
        <f t="shared" si="55"/>
        <v>0.11603653672970538</v>
      </c>
      <c r="L811" s="30">
        <f>3.6*200/M811</f>
        <v>10.292036536729706</v>
      </c>
      <c r="M811">
        <v>69.956999999999994</v>
      </c>
    </row>
    <row r="812" spans="1:13" x14ac:dyDescent="0.35">
      <c r="A812" s="29" t="s">
        <v>161</v>
      </c>
      <c r="B812" s="29">
        <v>2018</v>
      </c>
      <c r="C812" s="10">
        <v>43392</v>
      </c>
      <c r="D812" s="29" t="s">
        <v>65</v>
      </c>
      <c r="E812" t="s">
        <v>98</v>
      </c>
      <c r="F812" t="s">
        <v>26</v>
      </c>
      <c r="G812" s="11">
        <f>(C812-VLOOKUP(E812,Riders!$A$2:$E$7778,4,FALSE))/365</f>
        <v>21.517808219178082</v>
      </c>
      <c r="H812" s="29">
        <v>5</v>
      </c>
      <c r="I812">
        <v>4.7729999999999997</v>
      </c>
      <c r="J812" s="30">
        <f t="shared" si="59"/>
        <v>4.83802063699709</v>
      </c>
      <c r="K812" s="43">
        <f t="shared" si="55"/>
        <v>6.5020636997090264E-2</v>
      </c>
      <c r="L812" s="30">
        <f>3.6*200/M812</f>
        <v>9.6110206369970896</v>
      </c>
      <c r="M812">
        <v>74.914000000000001</v>
      </c>
    </row>
    <row r="813" spans="1:13" x14ac:dyDescent="0.35">
      <c r="A813" s="29" t="s">
        <v>161</v>
      </c>
      <c r="B813" s="29">
        <v>2018</v>
      </c>
      <c r="C813" s="10">
        <v>43392</v>
      </c>
      <c r="D813" s="29" t="s">
        <v>65</v>
      </c>
      <c r="E813" t="s">
        <v>228</v>
      </c>
      <c r="F813" t="s">
        <v>151</v>
      </c>
      <c r="G813" s="11">
        <f>(C813-VLOOKUP(E813,Riders!$A$2:$E$7778,4,FALSE))/365</f>
        <v>20.652054794520549</v>
      </c>
      <c r="H813" s="29">
        <v>40</v>
      </c>
      <c r="I813">
        <v>5.0620000000000003</v>
      </c>
      <c r="J813" s="30">
        <f t="shared" ref="J813:J814" si="60">L813-I813</f>
        <v>5.2429993559375392</v>
      </c>
      <c r="K813" s="43">
        <f t="shared" ref="K813" si="61">J813-I813</f>
        <v>0.18099935593753891</v>
      </c>
      <c r="L813" s="30">
        <f t="shared" ref="L813:L814" si="62">3.6*200/M813</f>
        <v>10.304999355937539</v>
      </c>
      <c r="M813">
        <v>69.869</v>
      </c>
    </row>
    <row r="814" spans="1:13" x14ac:dyDescent="0.35">
      <c r="A814" s="29" t="s">
        <v>161</v>
      </c>
      <c r="B814" s="29">
        <v>2018</v>
      </c>
      <c r="C814" s="10">
        <v>43392</v>
      </c>
      <c r="D814" s="29" t="s">
        <v>65</v>
      </c>
      <c r="E814" t="s">
        <v>318</v>
      </c>
      <c r="F814" t="s">
        <v>1212</v>
      </c>
      <c r="G814" s="11">
        <f>(C814-VLOOKUP(E814,Riders!$A$2:$E$7778,4,FALSE))/365</f>
        <v>25.134246575342466</v>
      </c>
      <c r="H814" s="29">
        <v>41</v>
      </c>
      <c r="I814">
        <v>5.2480000000000002</v>
      </c>
      <c r="J814" s="30">
        <f t="shared" si="60"/>
        <v>5.418982725414085</v>
      </c>
      <c r="K814" s="130">
        <f t="shared" ref="K814" si="63">J814-I814</f>
        <v>0.17098272541408477</v>
      </c>
      <c r="L814" s="30">
        <f t="shared" si="62"/>
        <v>10.666982725414085</v>
      </c>
      <c r="M814">
        <v>67.498000000000005</v>
      </c>
    </row>
    <row r="815" spans="1:13" x14ac:dyDescent="0.35">
      <c r="G815" s="11"/>
      <c r="K815" s="129"/>
    </row>
  </sheetData>
  <autoFilter ref="A1:M814" xr:uid="{C3ECBA6C-9891-4D30-BF0B-74AB056D618A}"/>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58" priority="15">
      <formula>$E482="F"</formula>
    </cfRule>
    <cfRule type="expression" dxfId="357" priority="16">
      <formula>$E482="Q"</formula>
    </cfRule>
  </conditionalFormatting>
  <conditionalFormatting sqref="A549:B549 A551:B551 A553:B553 A555:B555 A557:B557 A559:B559 A561:B561 A563:B563 A565:B565 A567:B567 A569:B569 A571:B571 A573:B573">
    <cfRule type="expression" dxfId="356" priority="13">
      <formula>$E549="F"</formula>
    </cfRule>
    <cfRule type="expression" dxfId="355" priority="14">
      <formula>$E549="Q"</formula>
    </cfRule>
  </conditionalFormatting>
  <conditionalFormatting sqref="D609:D648">
    <cfRule type="expression" dxfId="354" priority="11">
      <formula>#REF!="F"</formula>
    </cfRule>
    <cfRule type="expression" dxfId="353"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52" priority="9">
      <formula>#REF!="F"</formula>
    </cfRule>
    <cfRule type="expression" dxfId="351"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50" priority="7">
      <formula>#REF!="F"</formula>
    </cfRule>
    <cfRule type="expression" dxfId="349" priority="8">
      <formula>#REF!="Q"</formula>
    </cfRule>
  </conditionalFormatting>
  <conditionalFormatting sqref="A744:D773">
    <cfRule type="expression" dxfId="348" priority="4">
      <formula>$E744="R1"</formula>
    </cfRule>
    <cfRule type="expression" dxfId="347" priority="5">
      <formula>$E744="F"</formula>
    </cfRule>
    <cfRule type="expression" dxfId="346" priority="6">
      <formula>$E744="Q"</formula>
    </cfRule>
  </conditionalFormatting>
  <conditionalFormatting sqref="A774:D814">
    <cfRule type="expression" dxfId="345" priority="1">
      <formula>$E774="R1"</formula>
    </cfRule>
    <cfRule type="expression" dxfId="344" priority="2">
      <formula>$E774="F"</formula>
    </cfRule>
    <cfRule type="expression" dxfId="343"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31">
        <v>11.482999999999999</v>
      </c>
      <c r="M1109" s="95">
        <f t="shared" si="5"/>
        <v>62.701384655577819</v>
      </c>
      <c r="N1109">
        <v>2</v>
      </c>
      <c r="O1109">
        <v>10.209000000000001</v>
      </c>
      <c r="P1109" s="95">
        <f t="shared" si="6"/>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31">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31">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31">
        <v>10.095000000000001</v>
      </c>
      <c r="M1112" s="95">
        <f t="shared" si="5"/>
        <v>71.322436849925708</v>
      </c>
      <c r="N1112">
        <v>1</v>
      </c>
      <c r="O1112">
        <v>10.26</v>
      </c>
      <c r="P1112" s="95">
        <f t="shared" si="6"/>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31">
        <v>10.217000000000001</v>
      </c>
      <c r="M1113" s="95">
        <f t="shared" si="5"/>
        <v>70.470783987471862</v>
      </c>
      <c r="N1113">
        <v>2</v>
      </c>
      <c r="O1113">
        <v>10.315999999999999</v>
      </c>
      <c r="P1113" s="95">
        <f t="shared" si="6"/>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31">
        <v>10.257</v>
      </c>
      <c r="M1114" s="95">
        <f t="shared" si="5"/>
        <v>70.195963732085403</v>
      </c>
      <c r="N1114">
        <v>1</v>
      </c>
      <c r="O1114">
        <v>10.284000000000001</v>
      </c>
      <c r="P1114" s="95">
        <f t="shared" si="6"/>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31">
        <v>10.283999999999999</v>
      </c>
      <c r="M1115" s="95">
        <f t="shared" si="5"/>
        <v>70.01166861143524</v>
      </c>
      <c r="N1115">
        <v>2</v>
      </c>
      <c r="O1115">
        <v>10.433</v>
      </c>
      <c r="P1115" s="95">
        <f t="shared" si="6"/>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31">
        <v>9.8689999999999998</v>
      </c>
      <c r="M1116" s="95">
        <f t="shared" si="5"/>
        <v>72.955719931097377</v>
      </c>
      <c r="N1116">
        <v>1</v>
      </c>
      <c r="O1116">
        <v>9.83</v>
      </c>
      <c r="P1116" s="95">
        <f t="shared" si="6"/>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31">
        <v>10.154999999999999</v>
      </c>
      <c r="M1117" s="95">
        <f t="shared" si="5"/>
        <v>70.901033973412112</v>
      </c>
      <c r="N1117">
        <v>2</v>
      </c>
      <c r="O1117">
        <v>10.01</v>
      </c>
      <c r="P1117" s="95">
        <f t="shared" si="6"/>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31">
        <v>10.214</v>
      </c>
      <c r="M1118" s="95">
        <f t="shared" si="5"/>
        <v>70.491482279224584</v>
      </c>
      <c r="N1118">
        <v>1</v>
      </c>
      <c r="O1118">
        <v>10.183999999999999</v>
      </c>
      <c r="P1118" s="95">
        <f t="shared" si="6"/>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31">
        <v>10.122</v>
      </c>
      <c r="M1119" s="95">
        <f t="shared" si="5"/>
        <v>71.132187314759932</v>
      </c>
      <c r="N1119">
        <v>2</v>
      </c>
      <c r="O1119">
        <v>10.199</v>
      </c>
      <c r="P1119" s="95">
        <f t="shared" si="6"/>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31">
        <v>9.9559999999999995</v>
      </c>
      <c r="M1120" s="95">
        <f t="shared" si="5"/>
        <v>72.318200080353563</v>
      </c>
      <c r="N1120">
        <v>1</v>
      </c>
      <c r="O1120">
        <v>9.9450000000000003</v>
      </c>
      <c r="P1120" s="95">
        <f t="shared" si="6"/>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x14ac:dyDescent="0.35">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95" si="8">3.6*200/(L1164)</f>
        <v>70.182278974558926</v>
      </c>
      <c r="N1164">
        <v>1</v>
      </c>
      <c r="O1164">
        <v>10.206</v>
      </c>
      <c r="P1164" s="95">
        <f t="shared" ref="P1164:P1179" si="9">3.6*200/(O1164)</f>
        <v>70.546737213403887</v>
      </c>
    </row>
    <row r="1165" spans="1:16" hidden="1" x14ac:dyDescent="0.35">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x14ac:dyDescent="0.35">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x14ac:dyDescent="0.35">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x14ac:dyDescent="0.35">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x14ac:dyDescent="0.35">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x14ac:dyDescent="0.35">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x14ac:dyDescent="0.35">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x14ac:dyDescent="0.35">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x14ac:dyDescent="0.35">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x14ac:dyDescent="0.35">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x14ac:dyDescent="0.35">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49" si="11">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x14ac:dyDescent="0.35">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x14ac:dyDescent="0.35">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x14ac:dyDescent="0.35">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x14ac:dyDescent="0.35">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x14ac:dyDescent="0.35">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x14ac:dyDescent="0.35">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x14ac:dyDescent="0.35">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x14ac:dyDescent="0.35">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42" priority="36">
      <formula>$E2="F"</formula>
    </cfRule>
    <cfRule type="expression" dxfId="341" priority="37">
      <formula>$E2="SF"</formula>
    </cfRule>
    <cfRule type="expression" dxfId="340" priority="38">
      <formula>$E2="QF"</formula>
    </cfRule>
    <cfRule type="expression" dxfId="339" priority="39">
      <formula>$E2="R8"</formula>
    </cfRule>
    <cfRule type="expression" dxfId="338" priority="40">
      <formula>$E2="R16"</formula>
    </cfRule>
  </conditionalFormatting>
  <conditionalFormatting sqref="A806:D861">
    <cfRule type="expression" dxfId="337" priority="34">
      <formula>$E806="F"</formula>
    </cfRule>
    <cfRule type="expression" dxfId="336" priority="35">
      <formula>$E806="Q"</formula>
    </cfRule>
  </conditionalFormatting>
  <conditionalFormatting sqref="A862:B917 D862:D917">
    <cfRule type="expression" dxfId="335" priority="32">
      <formula>$E862="F"</formula>
    </cfRule>
    <cfRule type="expression" dxfId="334" priority="33">
      <formula>$E862="Q"</formula>
    </cfRule>
  </conditionalFormatting>
  <conditionalFormatting sqref="F922:F937">
    <cfRule type="expression" dxfId="333" priority="1535">
      <formula>$E918="F"</formula>
    </cfRule>
    <cfRule type="expression" dxfId="332" priority="1536">
      <formula>$E918="SF"</formula>
    </cfRule>
    <cfRule type="expression" dxfId="331" priority="1537">
      <formula>$E918="QF"</formula>
    </cfRule>
    <cfRule type="expression" dxfId="330" priority="1538">
      <formula>$E918="R8"</formula>
    </cfRule>
    <cfRule type="expression" dxfId="329"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28" priority="30">
      <formula>$E918="F"</formula>
    </cfRule>
    <cfRule type="expression" dxfId="327"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26" priority="28">
      <formula>$E919="F"</formula>
    </cfRule>
    <cfRule type="expression" dxfId="325" priority="29">
      <formula>$E919="Q"</formula>
    </cfRule>
  </conditionalFormatting>
  <conditionalFormatting sqref="A970:B1025 D970:D1025">
    <cfRule type="expression" dxfId="324" priority="26">
      <formula>$E970="F"</formula>
    </cfRule>
    <cfRule type="expression" dxfId="323" priority="27">
      <formula>$E970="Q"</formula>
    </cfRule>
  </conditionalFormatting>
  <conditionalFormatting sqref="D1026:D1081">
    <cfRule type="expression" dxfId="322" priority="24">
      <formula>#REF!="F"</formula>
    </cfRule>
    <cfRule type="expression" dxfId="321"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20" priority="22">
      <formula>#REF!="F"</formula>
    </cfRule>
    <cfRule type="expression" dxfId="319"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18" priority="20">
      <formula>#REF!="F"</formula>
    </cfRule>
    <cfRule type="expression" dxfId="317" priority="21">
      <formula>#REF!="Q"</formula>
    </cfRule>
  </conditionalFormatting>
  <conditionalFormatting sqref="A1194:D1291">
    <cfRule type="expression" dxfId="316" priority="17">
      <formula>$E1194="R1"</formula>
    </cfRule>
    <cfRule type="expression" dxfId="315" priority="18">
      <formula>$E1194="F"</formula>
    </cfRule>
    <cfRule type="expression" dxfId="314" priority="19">
      <formula>$E1194="Q"</formula>
    </cfRule>
  </conditionalFormatting>
  <conditionalFormatting sqref="A1292:D1347">
    <cfRule type="expression" dxfId="313" priority="14">
      <formula>$E1292="R1"</formula>
    </cfRule>
    <cfRule type="expression" dxfId="312" priority="15">
      <formula>$E1292="F"</formula>
    </cfRule>
    <cfRule type="expression" dxfId="311" priority="16">
      <formula>$E1292="Q"</formula>
    </cfRule>
  </conditionalFormatting>
  <conditionalFormatting sqref="G1353:G1354">
    <cfRule type="expression" dxfId="310" priority="1920">
      <formula>$E1352="F"</formula>
    </cfRule>
    <cfRule type="expression" dxfId="309" priority="1921">
      <formula>$E1352="SF"</formula>
    </cfRule>
    <cfRule type="expression" dxfId="308" priority="1922">
      <formula>$E1352="QF"</formula>
    </cfRule>
    <cfRule type="expression" dxfId="307" priority="1923">
      <formula>$E1352="R8"</formula>
    </cfRule>
    <cfRule type="expression" dxfId="306" priority="1924">
      <formula>$E1352="R16"</formula>
    </cfRule>
  </conditionalFormatting>
  <conditionalFormatting sqref="A1348:D1348">
    <cfRule type="expression" dxfId="305" priority="1">
      <formula>$E1348="R1"</formula>
    </cfRule>
    <cfRule type="expression" dxfId="304" priority="2">
      <formula>$E1348="F"</formula>
    </cfRule>
    <cfRule type="expression" dxfId="303"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302" priority="64">
      <formula>$E1780="F"</formula>
    </cfRule>
    <cfRule type="expression" dxfId="301" priority="65">
      <formula>$E1780="SF"</formula>
    </cfRule>
    <cfRule type="expression" dxfId="300" priority="66">
      <formula>$E1780="QF"</formula>
    </cfRule>
    <cfRule type="expression" dxfId="299" priority="67">
      <formula>$E1780="R8"</formula>
    </cfRule>
    <cfRule type="expression" dxfId="298" priority="68">
      <formula>$E1780="R16"</formula>
    </cfRule>
  </conditionalFormatting>
  <conditionalFormatting sqref="A2:I1779 K2:N1779">
    <cfRule type="expression" dxfId="297" priority="1">
      <formula>$E2="F"</formula>
    </cfRule>
    <cfRule type="expression" dxfId="296" priority="2">
      <formula>$E2="5to8"</formula>
    </cfRule>
    <cfRule type="expression" dxfId="295" priority="3">
      <formula>$E2="SF"</formula>
    </cfRule>
    <cfRule type="expression" dxfId="294" priority="4">
      <formula>$E2="QF"</formula>
    </cfRule>
    <cfRule type="expression" dxfId="293" priority="5">
      <formula>$E2="R8"</formula>
    </cfRule>
    <cfRule type="expression" dxfId="292" priority="6">
      <formula>$E2="Rep8"</formula>
    </cfRule>
    <cfRule type="expression" dxfId="291" priority="7">
      <formula>$E2="Rep32"</formula>
    </cfRule>
    <cfRule type="expression" dxfId="290" priority="8">
      <formula>$E2="R32"</formula>
    </cfRule>
    <cfRule type="expression" dxfId="289" priority="9">
      <formula>$E2="R16"</formula>
    </cfRule>
    <cfRule type="expression" dxfId="288"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33"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501"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54"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87" priority="26">
      <formula>$E2="R1"</formula>
    </cfRule>
    <cfRule type="expression" dxfId="286" priority="27">
      <formula>$E2="F"</formula>
    </cfRule>
    <cfRule type="expression" dxfId="285" priority="28">
      <formula>$E2="Q"</formula>
    </cfRule>
  </conditionalFormatting>
  <conditionalFormatting sqref="H331:J331">
    <cfRule type="expression" dxfId="284" priority="1466">
      <formula>$E330="R1"</formula>
    </cfRule>
    <cfRule type="expression" dxfId="283" priority="1467">
      <formula>$E330="F"</formula>
    </cfRule>
    <cfRule type="expression" dxfId="282" priority="1468">
      <formula>$E330="Q"</formula>
    </cfRule>
  </conditionalFormatting>
  <conditionalFormatting sqref="H334:J334">
    <cfRule type="expression" dxfId="281" priority="1472">
      <formula>$E331="R1"</formula>
    </cfRule>
    <cfRule type="expression" dxfId="280" priority="1473">
      <formula>$E331="F"</formula>
    </cfRule>
    <cfRule type="expression" dxfId="279" priority="1474">
      <formula>$E331="Q"</formula>
    </cfRule>
  </conditionalFormatting>
  <conditionalFormatting sqref="H336:J336 H342:J342">
    <cfRule type="expression" dxfId="278" priority="1484">
      <formula>$E332="R1"</formula>
    </cfRule>
    <cfRule type="expression" dxfId="277" priority="1485">
      <formula>$E332="F"</formula>
    </cfRule>
    <cfRule type="expression" dxfId="276" priority="1486">
      <formula>$E332="Q"</formula>
    </cfRule>
  </conditionalFormatting>
  <conditionalFormatting sqref="H338:J338 H344:J344">
    <cfRule type="expression" dxfId="275" priority="1493">
      <formula>$E333="R1"</formula>
    </cfRule>
    <cfRule type="expression" dxfId="274" priority="1494">
      <formula>$E333="F"</formula>
    </cfRule>
    <cfRule type="expression" dxfId="273" priority="1495">
      <formula>$E333="Q"</formula>
    </cfRule>
  </conditionalFormatting>
  <conditionalFormatting sqref="H344:J344">
    <cfRule type="expression" dxfId="272" priority="1499">
      <formula>$E341="R1"</formula>
    </cfRule>
    <cfRule type="expression" dxfId="271" priority="1500">
      <formula>$E341="F"</formula>
    </cfRule>
    <cfRule type="expression" dxfId="270" priority="1501">
      <formula>$E341="Q"</formula>
    </cfRule>
  </conditionalFormatting>
  <conditionalFormatting sqref="H341:J342">
    <cfRule type="expression" dxfId="269" priority="1505">
      <formula>$E334="R1"</formula>
    </cfRule>
    <cfRule type="expression" dxfId="268" priority="1506">
      <formula>$E334="F"</formula>
    </cfRule>
    <cfRule type="expression" dxfId="267" priority="1507">
      <formula>$E334="Q"</formula>
    </cfRule>
  </conditionalFormatting>
  <conditionalFormatting sqref="H344:J344">
    <cfRule type="expression" dxfId="266" priority="1517">
      <formula>$E336="R1"</formula>
    </cfRule>
    <cfRule type="expression" dxfId="265" priority="1518">
      <formula>$E336="F"</formula>
    </cfRule>
    <cfRule type="expression" dxfId="264" priority="1519">
      <formula>$E336="Q"</formula>
    </cfRule>
  </conditionalFormatting>
  <conditionalFormatting sqref="A357:D384">
    <cfRule type="expression" dxfId="263" priority="24">
      <formula>$E357="F"</formula>
    </cfRule>
    <cfRule type="expression" dxfId="262" priority="25">
      <formula>$E357="Q"</formula>
    </cfRule>
  </conditionalFormatting>
  <conditionalFormatting sqref="A385:B410 D385:D410">
    <cfRule type="expression" dxfId="261" priority="22">
      <formula>$E385="F"</formula>
    </cfRule>
    <cfRule type="expression" dxfId="260" priority="23">
      <formula>$E385="Q"</formula>
    </cfRule>
  </conditionalFormatting>
  <conditionalFormatting sqref="A411:B411 D411:D435 A413:B413 A415:B415 A417:B417 A419:B419 A421:B421 A423:B423 A425:B425 A427:B427 A429:B429 A431:B431 A433:B433 A435:B435">
    <cfRule type="expression" dxfId="259" priority="20">
      <formula>$E411="F"</formula>
    </cfRule>
    <cfRule type="expression" dxfId="258" priority="21">
      <formula>$E411="Q"</formula>
    </cfRule>
  </conditionalFormatting>
  <conditionalFormatting sqref="A412:B412 A414:B414 A416:B416 A418:B418 A420:B420 A422:B422 A424:B424 A426:B426 A428:B428 A430:B430 A432:B432 A434:B434">
    <cfRule type="expression" dxfId="257" priority="18">
      <formula>$E412="F"</formula>
    </cfRule>
    <cfRule type="expression" dxfId="256" priority="19">
      <formula>$E412="Q"</formula>
    </cfRule>
  </conditionalFormatting>
  <conditionalFormatting sqref="A436:B460 D436:D460">
    <cfRule type="expression" dxfId="255" priority="16">
      <formula>$E436="F"</formula>
    </cfRule>
    <cfRule type="expression" dxfId="254" priority="17">
      <formula>$E436="Q"</formula>
    </cfRule>
  </conditionalFormatting>
  <conditionalFormatting sqref="D461:D487">
    <cfRule type="expression" dxfId="253" priority="14">
      <formula>#REF!="F"</formula>
    </cfRule>
    <cfRule type="expression" dxfId="252" priority="15">
      <formula>#REF!="Q"</formula>
    </cfRule>
  </conditionalFormatting>
  <conditionalFormatting sqref="A461:B461 A463:B463 A465:B465 A467:B467 A469:B469 A471:B471 A473:B473 A475:B475 A477:B477 A479:B479 A481:B481 A483:B483 A485:B485 A487:B487">
    <cfRule type="expression" dxfId="251" priority="12">
      <formula>#REF!="F"</formula>
    </cfRule>
    <cfRule type="expression" dxfId="250" priority="13">
      <formula>#REF!="Q"</formula>
    </cfRule>
  </conditionalFormatting>
  <conditionalFormatting sqref="A462:B462 A464:B464 A466:B466 A468:B468 A470:B470 A472:B472 A474:B474 A476:B476 A478:B478 A480:B480 A482:B482 A484:B484 A486:B486">
    <cfRule type="expression" dxfId="249" priority="10">
      <formula>#REF!="F"</formula>
    </cfRule>
    <cfRule type="expression" dxfId="248" priority="11">
      <formula>#REF!="Q"</formula>
    </cfRule>
  </conditionalFormatting>
  <conditionalFormatting sqref="A521:D553">
    <cfRule type="expression" dxfId="247" priority="7">
      <formula>$E521="R1"</formula>
    </cfRule>
    <cfRule type="expression" dxfId="246" priority="8">
      <formula>$E521="F"</formula>
    </cfRule>
    <cfRule type="expression" dxfId="245" priority="9">
      <formula>$E521="Q"</formula>
    </cfRule>
  </conditionalFormatting>
  <conditionalFormatting sqref="H335">
    <cfRule type="expression" dxfId="244" priority="4">
      <formula>$E335="R1"</formula>
    </cfRule>
    <cfRule type="expression" dxfId="243" priority="5">
      <formula>$E335="F"</formula>
    </cfRule>
    <cfRule type="expression" dxfId="242" priority="6">
      <formula>$E335="Q"</formula>
    </cfRule>
  </conditionalFormatting>
  <conditionalFormatting sqref="H339">
    <cfRule type="expression" dxfId="241" priority="1">
      <formula>$E339="R1"</formula>
    </cfRule>
    <cfRule type="expression" dxfId="240" priority="2">
      <formula>$E339="F"</formula>
    </cfRule>
    <cfRule type="expression" dxfId="239"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x14ac:dyDescent="0.35">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x14ac:dyDescent="0.35">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x14ac:dyDescent="0.35">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x14ac:dyDescent="0.35">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x14ac:dyDescent="0.35">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x14ac:dyDescent="0.35">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x14ac:dyDescent="0.35">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x14ac:dyDescent="0.35">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x14ac:dyDescent="0.35">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x14ac:dyDescent="0.35">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x14ac:dyDescent="0.35">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x14ac:dyDescent="0.35">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x14ac:dyDescent="0.35">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x14ac:dyDescent="0.35">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x14ac:dyDescent="0.35">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x14ac:dyDescent="0.35">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x14ac:dyDescent="0.35">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x14ac:dyDescent="0.35">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x14ac:dyDescent="0.35">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x14ac:dyDescent="0.35">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x14ac:dyDescent="0.35">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x14ac:dyDescent="0.35">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x14ac:dyDescent="0.35">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x14ac:dyDescent="0.35">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x14ac:dyDescent="0.35">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x14ac:dyDescent="0.35">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x14ac:dyDescent="0.35">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x14ac:dyDescent="0.35">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x14ac:dyDescent="0.35">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x14ac:dyDescent="0.35">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x14ac:dyDescent="0.35">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x14ac:dyDescent="0.35">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x14ac:dyDescent="0.35">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x14ac:dyDescent="0.35">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x14ac:dyDescent="0.35">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x14ac:dyDescent="0.35">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x14ac:dyDescent="0.35">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x14ac:dyDescent="0.35">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x14ac:dyDescent="0.35">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x14ac:dyDescent="0.35">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x14ac:dyDescent="0.35">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x14ac:dyDescent="0.35">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x14ac:dyDescent="0.35">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x14ac:dyDescent="0.35">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x14ac:dyDescent="0.35">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x14ac:dyDescent="0.35">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x14ac:dyDescent="0.35">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x14ac:dyDescent="0.35">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x14ac:dyDescent="0.35">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x14ac:dyDescent="0.35">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x14ac:dyDescent="0.35">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x14ac:dyDescent="0.35">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x14ac:dyDescent="0.35">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x14ac:dyDescent="0.35">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x14ac:dyDescent="0.35">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x14ac:dyDescent="0.35">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x14ac:dyDescent="0.35">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x14ac:dyDescent="0.35">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x14ac:dyDescent="0.35">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x14ac:dyDescent="0.35">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x14ac:dyDescent="0.35">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x14ac:dyDescent="0.35">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x14ac:dyDescent="0.35">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x14ac:dyDescent="0.35">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x14ac:dyDescent="0.35">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x14ac:dyDescent="0.35">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x14ac:dyDescent="0.35">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x14ac:dyDescent="0.35">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x14ac:dyDescent="0.35">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x14ac:dyDescent="0.35">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x14ac:dyDescent="0.35">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x14ac:dyDescent="0.35">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x14ac:dyDescent="0.35">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x14ac:dyDescent="0.35">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x14ac:dyDescent="0.35">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x14ac:dyDescent="0.35">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x14ac:dyDescent="0.35">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x14ac:dyDescent="0.35">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x14ac:dyDescent="0.35">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x14ac:dyDescent="0.35">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x14ac:dyDescent="0.35">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x14ac:dyDescent="0.35">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x14ac:dyDescent="0.35">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x14ac:dyDescent="0.35">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x14ac:dyDescent="0.35">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x14ac:dyDescent="0.35">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x14ac:dyDescent="0.35">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x14ac:dyDescent="0.35">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x14ac:dyDescent="0.35">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x14ac:dyDescent="0.35">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x14ac:dyDescent="0.35">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x14ac:dyDescent="0.35">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x14ac:dyDescent="0.35">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x14ac:dyDescent="0.35">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x14ac:dyDescent="0.35">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x14ac:dyDescent="0.35">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x14ac:dyDescent="0.35">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x14ac:dyDescent="0.35">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x14ac:dyDescent="0.35">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x14ac:dyDescent="0.35">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x14ac:dyDescent="0.35">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x14ac:dyDescent="0.35">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x14ac:dyDescent="0.35">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x14ac:dyDescent="0.35">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x14ac:dyDescent="0.35">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x14ac:dyDescent="0.35">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x14ac:dyDescent="0.35">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x14ac:dyDescent="0.35">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x14ac:dyDescent="0.35">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x14ac:dyDescent="0.35">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x14ac:dyDescent="0.35">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x14ac:dyDescent="0.35">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x14ac:dyDescent="0.35">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x14ac:dyDescent="0.35">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x14ac:dyDescent="0.35">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x14ac:dyDescent="0.35">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x14ac:dyDescent="0.35">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x14ac:dyDescent="0.35">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x14ac:dyDescent="0.35">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x14ac:dyDescent="0.35">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x14ac:dyDescent="0.35">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x14ac:dyDescent="0.35">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x14ac:dyDescent="0.35">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x14ac:dyDescent="0.35">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x14ac:dyDescent="0.35">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x14ac:dyDescent="0.35">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x14ac:dyDescent="0.35">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x14ac:dyDescent="0.35">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x14ac:dyDescent="0.35">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x14ac:dyDescent="0.35">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x14ac:dyDescent="0.35">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x14ac:dyDescent="0.35">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x14ac:dyDescent="0.35">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x14ac:dyDescent="0.35">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x14ac:dyDescent="0.35">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x14ac:dyDescent="0.35">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x14ac:dyDescent="0.35">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x14ac:dyDescent="0.35">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x14ac:dyDescent="0.35">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x14ac:dyDescent="0.35">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x14ac:dyDescent="0.35">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x14ac:dyDescent="0.35">
      <c r="A369" s="12" t="s">
        <v>138</v>
      </c>
      <c r="B369" s="12">
        <v>2021</v>
      </c>
      <c r="C369" s="17">
        <v>44448</v>
      </c>
      <c r="D369" s="12" t="s">
        <v>65</v>
      </c>
      <c r="E369" s="45" t="s">
        <v>90</v>
      </c>
      <c r="F369" s="132">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x14ac:dyDescent="0.35">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x14ac:dyDescent="0.35">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x14ac:dyDescent="0.35">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x14ac:dyDescent="0.35">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x14ac:dyDescent="0.35">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x14ac:dyDescent="0.35">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x14ac:dyDescent="0.35">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x14ac:dyDescent="0.35">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x14ac:dyDescent="0.35">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x14ac:dyDescent="0.35">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x14ac:dyDescent="0.35">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x14ac:dyDescent="0.35">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x14ac:dyDescent="0.35">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x14ac:dyDescent="0.35">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x14ac:dyDescent="0.35">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x14ac:dyDescent="0.35">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x14ac:dyDescent="0.35">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x14ac:dyDescent="0.35">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x14ac:dyDescent="0.35">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x14ac:dyDescent="0.35">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x14ac:dyDescent="0.35">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x14ac:dyDescent="0.35">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x14ac:dyDescent="0.35">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x14ac:dyDescent="0.35">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x14ac:dyDescent="0.35">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x14ac:dyDescent="0.35">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x14ac:dyDescent="0.35">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x14ac:dyDescent="0.35">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x14ac:dyDescent="0.35">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x14ac:dyDescent="0.35">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x14ac:dyDescent="0.35">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x14ac:dyDescent="0.35">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x14ac:dyDescent="0.35">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x14ac:dyDescent="0.35">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x14ac:dyDescent="0.35">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x14ac:dyDescent="0.35">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x14ac:dyDescent="0.35">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x14ac:dyDescent="0.35">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x14ac:dyDescent="0.35">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x14ac:dyDescent="0.35">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x14ac:dyDescent="0.35">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x14ac:dyDescent="0.35">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x14ac:dyDescent="0.35">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x14ac:dyDescent="0.35">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x14ac:dyDescent="0.35">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x14ac:dyDescent="0.35">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x14ac:dyDescent="0.35">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x14ac:dyDescent="0.35">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x14ac:dyDescent="0.35">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x14ac:dyDescent="0.35">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x14ac:dyDescent="0.35">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x14ac:dyDescent="0.35">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x14ac:dyDescent="0.35">
      <c r="A445" s="12" t="s">
        <v>216</v>
      </c>
      <c r="B445" s="12">
        <v>2020</v>
      </c>
      <c r="C445" s="17">
        <v>43889</v>
      </c>
      <c r="D445" s="12" t="s">
        <v>19</v>
      </c>
      <c r="E445" s="45" t="s">
        <v>90</v>
      </c>
      <c r="F445" s="132">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x14ac:dyDescent="0.35">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x14ac:dyDescent="0.35">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x14ac:dyDescent="0.35">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x14ac:dyDescent="0.35">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x14ac:dyDescent="0.35">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x14ac:dyDescent="0.35">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x14ac:dyDescent="0.35">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x14ac:dyDescent="0.35">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x14ac:dyDescent="0.35">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x14ac:dyDescent="0.35">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x14ac:dyDescent="0.35">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x14ac:dyDescent="0.35">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x14ac:dyDescent="0.35">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x14ac:dyDescent="0.35">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x14ac:dyDescent="0.35">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x14ac:dyDescent="0.35">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x14ac:dyDescent="0.35">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x14ac:dyDescent="0.35">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x14ac:dyDescent="0.35">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x14ac:dyDescent="0.35">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x14ac:dyDescent="0.35">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x14ac:dyDescent="0.35">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x14ac:dyDescent="0.35">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x14ac:dyDescent="0.35">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x14ac:dyDescent="0.35">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x14ac:dyDescent="0.35">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x14ac:dyDescent="0.35">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x14ac:dyDescent="0.35">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x14ac:dyDescent="0.35">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x14ac:dyDescent="0.35">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x14ac:dyDescent="0.35">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x14ac:dyDescent="0.35">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x14ac:dyDescent="0.35">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x14ac:dyDescent="0.35">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x14ac:dyDescent="0.35">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x14ac:dyDescent="0.35">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x14ac:dyDescent="0.35">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x14ac:dyDescent="0.35">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x14ac:dyDescent="0.35">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x14ac:dyDescent="0.35">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x14ac:dyDescent="0.35">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x14ac:dyDescent="0.35">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x14ac:dyDescent="0.35">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x14ac:dyDescent="0.35">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x14ac:dyDescent="0.35">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x14ac:dyDescent="0.35">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x14ac:dyDescent="0.35">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x14ac:dyDescent="0.35">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x14ac:dyDescent="0.35">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x14ac:dyDescent="0.35">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x14ac:dyDescent="0.35">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x14ac:dyDescent="0.35">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x14ac:dyDescent="0.35">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x14ac:dyDescent="0.35">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AW577" si="16">IF(COUNT(Q514:AV514)=32,SUM(Q514:AV514),"")</f>
        <v>237.09400000000002</v>
      </c>
      <c r="AX514" s="105">
        <f t="shared" ref="AX514:AX577"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38" priority="37">
      <formula>$E2="R1"</formula>
    </cfRule>
    <cfRule type="expression" dxfId="237" priority="38">
      <formula>$E2="F"</formula>
    </cfRule>
    <cfRule type="expression" dxfId="236" priority="39">
      <formula>$E2="Q"</formula>
    </cfRule>
  </conditionalFormatting>
  <conditionalFormatting sqref="G292:J299">
    <cfRule type="expression" dxfId="235" priority="34">
      <formula>$E292="R1"</formula>
    </cfRule>
    <cfRule type="expression" dxfId="234" priority="35">
      <formula>$E292="F"</formula>
    </cfRule>
    <cfRule type="expression" dxfId="233" priority="36">
      <formula>$E292="Q"</formula>
    </cfRule>
  </conditionalFormatting>
  <conditionalFormatting sqref="A304:D333">
    <cfRule type="expression" dxfId="232" priority="32">
      <formula>$E304="F"</formula>
    </cfRule>
    <cfRule type="expression" dxfId="231" priority="33">
      <formula>$E304="Q"</formula>
    </cfRule>
  </conditionalFormatting>
  <conditionalFormatting sqref="A334:B361 D334:D361">
    <cfRule type="expression" dxfId="230" priority="30">
      <formula>$E334="F"</formula>
    </cfRule>
    <cfRule type="expression" dxfId="229" priority="31">
      <formula>$E334="Q"</formula>
    </cfRule>
  </conditionalFormatting>
  <conditionalFormatting sqref="A362:B362 A364:B364 A366:B366 A368:B368 A370:B370 A372:B372 D362:D384 A374:B374 A376:B376 A378:B378 A380:B380 A382:B382 A384:B384">
    <cfRule type="expression" dxfId="228" priority="28">
      <formula>$E362="F"</formula>
    </cfRule>
    <cfRule type="expression" dxfId="227" priority="29">
      <formula>$E362="Q"</formula>
    </cfRule>
  </conditionalFormatting>
  <conditionalFormatting sqref="A363:B363 A365:B365 A367:B367 A369:B369 A371:B371 A373:B373 A375:B375 A377:B377 A379:B379 A381:B381 A383:B383">
    <cfRule type="expression" dxfId="226" priority="26">
      <formula>$E363="F"</formula>
    </cfRule>
    <cfRule type="expression" dxfId="225" priority="27">
      <formula>$E363="Q"</formula>
    </cfRule>
  </conditionalFormatting>
  <conditionalFormatting sqref="A385:B406 D385:D406">
    <cfRule type="expression" dxfId="224" priority="24">
      <formula>$E385="F"</formula>
    </cfRule>
    <cfRule type="expression" dxfId="223" priority="25">
      <formula>$E385="Q"</formula>
    </cfRule>
  </conditionalFormatting>
  <conditionalFormatting sqref="D407:D436">
    <cfRule type="expression" dxfId="222" priority="22">
      <formula>#REF!="F"</formula>
    </cfRule>
    <cfRule type="expression" dxfId="221" priority="23">
      <formula>#REF!="Q"</formula>
    </cfRule>
  </conditionalFormatting>
  <conditionalFormatting sqref="A408:B408 A410:B410 A412:B412 A414:B414 A416:B416 A418:B418 A420:B420 A422:B422 A424:B424 A426:B426 A428:B428 A430:B430 A432:B432 A434:B434 A436:B436">
    <cfRule type="expression" dxfId="220" priority="20">
      <formula>#REF!="F"</formula>
    </cfRule>
    <cfRule type="expression" dxfId="219" priority="21">
      <formula>#REF!="Q"</formula>
    </cfRule>
  </conditionalFormatting>
  <conditionalFormatting sqref="A407:B407 A409:B409 A411:B411 A413:B413 A415:B415 A417:B417 A419:B419 A421:B421 A423:B423 A425:B425 A427:B427 A429:B429 A431:B431 A433:B433 A435:B435">
    <cfRule type="expression" dxfId="218" priority="18">
      <formula>#REF!="F"</formula>
    </cfRule>
    <cfRule type="expression" dxfId="217"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16" priority="7">
      <formula>$E491="R1"</formula>
    </cfRule>
    <cfRule type="expression" dxfId="215" priority="8">
      <formula>$E491="F"</formula>
    </cfRule>
    <cfRule type="expression" dxfId="214" priority="9">
      <formula>$E491="Q"</formula>
    </cfRule>
  </conditionalFormatting>
  <conditionalFormatting sqref="O505">
    <cfRule type="expression" dxfId="213" priority="4">
      <formula>$E505="R1"</formula>
    </cfRule>
    <cfRule type="expression" dxfId="212" priority="5">
      <formula>$E505="F"</formula>
    </cfRule>
    <cfRule type="expression" dxfId="211" priority="6">
      <formula>$E505="Q"</formula>
    </cfRule>
  </conditionalFormatting>
  <conditionalFormatting sqref="O506">
    <cfRule type="expression" dxfId="210" priority="1">
      <formula>$E506="R1"</formula>
    </cfRule>
    <cfRule type="expression" dxfId="209" priority="2">
      <formula>$E506="F"</formula>
    </cfRule>
    <cfRule type="expression" dxfId="208"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207" priority="15" operator="between">
      <formula>1</formula>
      <formula>1</formula>
    </cfRule>
    <cfRule type="cellIs" dxfId="206" priority="16" operator="between">
      <formula>2</formula>
      <formula>2</formula>
    </cfRule>
    <cfRule type="cellIs" dxfId="205" priority="17" operator="between">
      <formula>3</formula>
      <formula>3</formula>
    </cfRule>
    <cfRule type="cellIs" dxfId="204" priority="18" operator="between">
      <formula>5</formula>
      <formula>5</formula>
    </cfRule>
  </conditionalFormatting>
  <conditionalFormatting sqref="AF2:AF331 AF333:AF2000">
    <cfRule type="cellIs" dxfId="203" priority="24" operator="between">
      <formula>2</formula>
      <formula>2</formula>
    </cfRule>
    <cfRule type="cellIs" dxfId="202" priority="25" operator="between">
      <formula>4</formula>
      <formula>4</formula>
    </cfRule>
    <cfRule type="cellIs" dxfId="201" priority="26" operator="between">
      <formula>6</formula>
      <formula>6</formula>
    </cfRule>
    <cfRule type="cellIs" dxfId="200" priority="27" operator="between">
      <formula>10</formula>
      <formula>10</formula>
    </cfRule>
  </conditionalFormatting>
  <conditionalFormatting sqref="M2:AE2000">
    <cfRule type="cellIs" dxfId="199" priority="20" operator="between">
      <formula>1</formula>
      <formula>1</formula>
    </cfRule>
    <cfRule type="cellIs" dxfId="198" priority="21" operator="between">
      <formula>2</formula>
      <formula>2</formula>
    </cfRule>
    <cfRule type="cellIs" dxfId="197" priority="22" operator="between">
      <formula>3</formula>
      <formula>3</formula>
    </cfRule>
    <cfRule type="cellIs" dxfId="196" priority="23" operator="between">
      <formula>5</formula>
      <formula>5</formula>
    </cfRule>
  </conditionalFormatting>
  <conditionalFormatting sqref="A319:D600">
    <cfRule type="expression" dxfId="195" priority="4">
      <formula>$E319="R1"</formula>
    </cfRule>
    <cfRule type="expression" dxfId="194" priority="5">
      <formula>$E319="F"</formula>
    </cfRule>
    <cfRule type="expression" dxfId="193" priority="6">
      <formula>$E319="Q"</formula>
    </cfRule>
  </conditionalFormatting>
  <conditionalFormatting sqref="J2:K334">
    <cfRule type="expression" dxfId="192" priority="1">
      <formula>$E2="R1"</formula>
    </cfRule>
    <cfRule type="expression" dxfId="191" priority="2">
      <formula>$E2="F"</formula>
    </cfRule>
    <cfRule type="expression" dxfId="190"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1164</v>
      </c>
      <c r="B2" s="1">
        <v>2023</v>
      </c>
      <c r="C2" s="2">
        <v>45001</v>
      </c>
      <c r="D2" s="1" t="s">
        <v>65</v>
      </c>
      <c r="E2" s="3" t="s">
        <v>485</v>
      </c>
      <c r="F2" s="3" t="s">
        <v>26</v>
      </c>
      <c r="G2" s="11">
        <f>(C2-VLOOKUP(E2,Riders!$A$2:$E$8000,4,FALSE))/365</f>
        <v>29.073972602739726</v>
      </c>
      <c r="H2" s="4">
        <v>1</v>
      </c>
      <c r="I2" s="133">
        <v>7.8472222222222224E-3</v>
      </c>
      <c r="J2">
        <v>53.097000000000001</v>
      </c>
      <c r="K2" s="133"/>
    </row>
    <row r="3" spans="1:11" x14ac:dyDescent="0.35">
      <c r="A3" s="1" t="s">
        <v>1164</v>
      </c>
      <c r="B3" s="1">
        <v>2023</v>
      </c>
      <c r="C3" s="2">
        <v>45001</v>
      </c>
      <c r="D3" s="1" t="s">
        <v>65</v>
      </c>
      <c r="E3" s="3" t="s">
        <v>643</v>
      </c>
      <c r="F3" s="3" t="s">
        <v>483</v>
      </c>
      <c r="G3" s="11">
        <f>(C3-VLOOKUP(E3,Riders!$A$2:$E$8000,4,FALSE))/365</f>
        <v>24.701369863013699</v>
      </c>
      <c r="H3" s="4">
        <v>2</v>
      </c>
      <c r="I3" s="133">
        <v>7.8472222222222224E-3</v>
      </c>
      <c r="J3">
        <v>53.097000000000001</v>
      </c>
      <c r="K3" s="133"/>
    </row>
    <row r="4" spans="1:11" x14ac:dyDescent="0.35">
      <c r="A4" s="1" t="s">
        <v>1164</v>
      </c>
      <c r="B4" s="1">
        <v>2023</v>
      </c>
      <c r="C4" s="2">
        <v>45001</v>
      </c>
      <c r="D4" s="1" t="s">
        <v>65</v>
      </c>
      <c r="E4" s="3" t="s">
        <v>1163</v>
      </c>
      <c r="F4" s="3" t="s">
        <v>22</v>
      </c>
      <c r="G4" s="11">
        <f>(C4-VLOOKUP(E4,Riders!$A$2:$E$8000,4,FALSE))/365</f>
        <v>22.512328767123286</v>
      </c>
      <c r="H4" s="4">
        <v>3</v>
      </c>
      <c r="I4" s="133">
        <v>7.8472222222222207E-3</v>
      </c>
      <c r="J4">
        <v>53.097000000000001</v>
      </c>
      <c r="K4" s="133"/>
    </row>
    <row r="5" spans="1:11" x14ac:dyDescent="0.35">
      <c r="A5" s="1" t="s">
        <v>1164</v>
      </c>
      <c r="B5" s="1">
        <v>2023</v>
      </c>
      <c r="C5" s="2">
        <v>45001</v>
      </c>
      <c r="D5" s="1" t="s">
        <v>65</v>
      </c>
      <c r="E5" s="3" t="s">
        <v>595</v>
      </c>
      <c r="F5" s="3" t="s">
        <v>28</v>
      </c>
      <c r="G5" s="11">
        <f>(C5-VLOOKUP(E5,Riders!$A$2:$E$8000,4,FALSE))/365</f>
        <v>37.131506849315066</v>
      </c>
      <c r="H5" s="4">
        <v>4</v>
      </c>
      <c r="I5" s="133">
        <v>7.8472222222222207E-3</v>
      </c>
      <c r="J5">
        <v>53.097000000000001</v>
      </c>
      <c r="K5" s="133"/>
    </row>
    <row r="6" spans="1:11" x14ac:dyDescent="0.35">
      <c r="A6" s="1" t="s">
        <v>1164</v>
      </c>
      <c r="B6" s="1">
        <v>2023</v>
      </c>
      <c r="C6" s="2">
        <v>45001</v>
      </c>
      <c r="D6" s="1" t="s">
        <v>65</v>
      </c>
      <c r="E6" s="3" t="s">
        <v>472</v>
      </c>
      <c r="F6" s="3" t="s">
        <v>24</v>
      </c>
      <c r="G6" s="11">
        <f>(C6-VLOOKUP(E6,Riders!$A$2:$E$8000,4,FALSE))/365</f>
        <v>34.123287671232873</v>
      </c>
      <c r="H6" s="4">
        <v>5</v>
      </c>
      <c r="I6" s="133">
        <v>7.8472222222222207E-3</v>
      </c>
      <c r="J6">
        <v>53.097000000000001</v>
      </c>
      <c r="K6" s="133"/>
    </row>
    <row r="7" spans="1:11" x14ac:dyDescent="0.35">
      <c r="A7" s="1" t="s">
        <v>1164</v>
      </c>
      <c r="B7" s="1">
        <v>2023</v>
      </c>
      <c r="C7" s="2">
        <v>45001</v>
      </c>
      <c r="D7" s="1" t="s">
        <v>65</v>
      </c>
      <c r="E7" s="3" t="s">
        <v>753</v>
      </c>
      <c r="F7" s="3" t="s">
        <v>112</v>
      </c>
      <c r="G7" s="11">
        <f>(C7-VLOOKUP(E7,Riders!$A$2:$E$8000,4,FALSE))/365</f>
        <v>22.912328767123288</v>
      </c>
      <c r="H7" s="4">
        <v>6</v>
      </c>
      <c r="I7" s="133">
        <v>7.8472222222222207E-3</v>
      </c>
      <c r="J7">
        <v>53.097000000000001</v>
      </c>
      <c r="K7" s="133"/>
    </row>
    <row r="8" spans="1:11" x14ac:dyDescent="0.35">
      <c r="A8" s="1" t="s">
        <v>1164</v>
      </c>
      <c r="B8" s="1">
        <v>2023</v>
      </c>
      <c r="C8" s="2">
        <v>45001</v>
      </c>
      <c r="D8" s="1" t="s">
        <v>65</v>
      </c>
      <c r="E8" s="3" t="s">
        <v>499</v>
      </c>
      <c r="F8" s="3" t="s">
        <v>32</v>
      </c>
      <c r="G8" s="11">
        <f>(C8-VLOOKUP(E8,Riders!$A$2:$E$8000,4,FALSE))/365</f>
        <v>19.63013698630137</v>
      </c>
      <c r="H8" s="4">
        <v>7</v>
      </c>
      <c r="I8" s="133">
        <v>7.8472222222222207E-3</v>
      </c>
      <c r="J8">
        <v>53.097000000000001</v>
      </c>
      <c r="K8" s="133"/>
    </row>
    <row r="9" spans="1:11" x14ac:dyDescent="0.35">
      <c r="A9" s="1" t="s">
        <v>1164</v>
      </c>
      <c r="B9" s="1">
        <v>2023</v>
      </c>
      <c r="C9" s="2">
        <v>45001</v>
      </c>
      <c r="D9" s="1" t="s">
        <v>65</v>
      </c>
      <c r="E9" s="3" t="s">
        <v>590</v>
      </c>
      <c r="F9" s="3" t="s">
        <v>227</v>
      </c>
      <c r="G9" s="11">
        <f>(C9-VLOOKUP(E9,Riders!$A$2:$E$8000,4,FALSE))/365</f>
        <v>32.090410958904108</v>
      </c>
      <c r="H9" s="4">
        <v>8</v>
      </c>
      <c r="I9" s="133">
        <v>7.8472222222222207E-3</v>
      </c>
      <c r="J9">
        <v>53.097000000000001</v>
      </c>
      <c r="K9" s="133"/>
    </row>
    <row r="10" spans="1:11" x14ac:dyDescent="0.35">
      <c r="A10" s="1" t="s">
        <v>1164</v>
      </c>
      <c r="B10" s="1">
        <v>2023</v>
      </c>
      <c r="C10" s="2">
        <v>45001</v>
      </c>
      <c r="D10" s="1" t="s">
        <v>65</v>
      </c>
      <c r="E10" s="3" t="s">
        <v>1174</v>
      </c>
      <c r="F10" s="3" t="s">
        <v>153</v>
      </c>
      <c r="G10" s="11">
        <f>(C10-VLOOKUP(E10,Riders!$A$2:$E$8000,4,FALSE))/365</f>
        <v>32.320547945205476</v>
      </c>
      <c r="H10" s="4">
        <v>9</v>
      </c>
      <c r="I10" s="133">
        <v>7.8472222222222207E-3</v>
      </c>
      <c r="J10">
        <v>53.097000000000001</v>
      </c>
      <c r="K10" s="133"/>
    </row>
    <row r="11" spans="1:11" x14ac:dyDescent="0.35">
      <c r="A11" s="1" t="s">
        <v>1164</v>
      </c>
      <c r="B11" s="1">
        <v>2023</v>
      </c>
      <c r="C11" s="2">
        <v>45001</v>
      </c>
      <c r="D11" s="1" t="s">
        <v>65</v>
      </c>
      <c r="E11" s="3" t="s">
        <v>1171</v>
      </c>
      <c r="F11" s="3" t="s">
        <v>645</v>
      </c>
      <c r="G11" s="11">
        <f>(C11-VLOOKUP(E11,Riders!$A$2:$E$8000,4,FALSE))/365</f>
        <v>18.364383561643837</v>
      </c>
      <c r="H11" s="4">
        <v>10</v>
      </c>
      <c r="I11" s="133">
        <v>7.8472222222222207E-3</v>
      </c>
      <c r="J11">
        <v>53.097000000000001</v>
      </c>
      <c r="K11" s="133"/>
    </row>
    <row r="12" spans="1:11" x14ac:dyDescent="0.35">
      <c r="A12" s="1" t="s">
        <v>1164</v>
      </c>
      <c r="B12" s="1">
        <v>2023</v>
      </c>
      <c r="C12" s="2">
        <v>45001</v>
      </c>
      <c r="D12" s="1" t="s">
        <v>65</v>
      </c>
      <c r="E12" s="3" t="s">
        <v>616</v>
      </c>
      <c r="F12" s="3" t="s">
        <v>36</v>
      </c>
      <c r="G12" s="11">
        <f>(C12-VLOOKUP(E12,Riders!$A$2:$E$8000,4,FALSE))/365</f>
        <v>35.093150684931508</v>
      </c>
      <c r="H12" s="4">
        <v>11</v>
      </c>
      <c r="I12" s="133">
        <v>7.8472222222222207E-3</v>
      </c>
      <c r="J12">
        <v>53.097000000000001</v>
      </c>
      <c r="K12" s="133"/>
    </row>
    <row r="13" spans="1:11" x14ac:dyDescent="0.35">
      <c r="A13" s="1" t="s">
        <v>1164</v>
      </c>
      <c r="B13" s="1">
        <v>2023</v>
      </c>
      <c r="C13" s="2">
        <v>45001</v>
      </c>
      <c r="D13" s="1" t="s">
        <v>65</v>
      </c>
      <c r="E13" s="3" t="s">
        <v>586</v>
      </c>
      <c r="F13" s="3" t="s">
        <v>77</v>
      </c>
      <c r="G13" s="11">
        <f>(C13-VLOOKUP(E13,Riders!$A$2:$E$8000,4,FALSE))/365</f>
        <v>22.495890410958904</v>
      </c>
      <c r="H13" s="4">
        <v>12</v>
      </c>
      <c r="I13" s="133">
        <v>7.8472222222222207E-3</v>
      </c>
      <c r="J13">
        <v>53.097000000000001</v>
      </c>
      <c r="K13" s="133"/>
    </row>
    <row r="14" spans="1:11" x14ac:dyDescent="0.35">
      <c r="A14" s="1" t="s">
        <v>1164</v>
      </c>
      <c r="B14" s="1">
        <v>2023</v>
      </c>
      <c r="C14" s="2">
        <v>45001</v>
      </c>
      <c r="D14" s="1" t="s">
        <v>65</v>
      </c>
      <c r="E14" s="3" t="s">
        <v>632</v>
      </c>
      <c r="F14" s="3" t="s">
        <v>84</v>
      </c>
      <c r="G14" s="11">
        <f>(C14-VLOOKUP(E14,Riders!$A$2:$E$8000,4,FALSE))/365</f>
        <v>24.150684931506849</v>
      </c>
      <c r="H14" s="4">
        <v>13</v>
      </c>
      <c r="I14" s="133">
        <v>7.8472222222222207E-3</v>
      </c>
      <c r="J14">
        <v>53.097000000000001</v>
      </c>
      <c r="K14" s="133"/>
    </row>
    <row r="15" spans="1:11" x14ac:dyDescent="0.35">
      <c r="A15" s="1" t="s">
        <v>1164</v>
      </c>
      <c r="B15" s="1">
        <v>2023</v>
      </c>
      <c r="C15" s="2">
        <v>45001</v>
      </c>
      <c r="D15" s="1" t="s">
        <v>65</v>
      </c>
      <c r="E15" s="3" t="s">
        <v>629</v>
      </c>
      <c r="F15" s="3" t="s">
        <v>630</v>
      </c>
      <c r="G15" s="11">
        <f>(C15-VLOOKUP(E15,Riders!$A$2:$E$8000,4,FALSE))/365</f>
        <v>23.887671232876713</v>
      </c>
      <c r="H15" s="4">
        <v>14</v>
      </c>
      <c r="I15" s="133">
        <v>7.8472222222222207E-3</v>
      </c>
      <c r="J15">
        <v>53.097000000000001</v>
      </c>
      <c r="K15" s="133"/>
    </row>
    <row r="16" spans="1:11" x14ac:dyDescent="0.35">
      <c r="A16" s="1" t="s">
        <v>1164</v>
      </c>
      <c r="B16" s="1">
        <v>2023</v>
      </c>
      <c r="C16" s="2">
        <v>45001</v>
      </c>
      <c r="D16" s="1" t="s">
        <v>65</v>
      </c>
      <c r="E16" s="3" t="s">
        <v>1113</v>
      </c>
      <c r="F16" s="3" t="s">
        <v>41</v>
      </c>
      <c r="G16" s="11">
        <f>(C16-VLOOKUP(E16,Riders!$A$2:$E$8000,4,FALSE))/365</f>
        <v>18.895890410958906</v>
      </c>
      <c r="H16" s="4">
        <v>15</v>
      </c>
      <c r="I16" s="133">
        <v>7.8472222222222207E-3</v>
      </c>
      <c r="J16">
        <v>53.097000000000001</v>
      </c>
      <c r="K16" s="133"/>
    </row>
    <row r="17" spans="1:11" x14ac:dyDescent="0.35">
      <c r="A17" s="1" t="s">
        <v>1164</v>
      </c>
      <c r="B17" s="1">
        <v>2023</v>
      </c>
      <c r="C17" s="2">
        <v>45001</v>
      </c>
      <c r="D17" s="1" t="s">
        <v>65</v>
      </c>
      <c r="E17" s="3" t="s">
        <v>593</v>
      </c>
      <c r="F17" s="3" t="s">
        <v>30</v>
      </c>
      <c r="G17" s="11">
        <f>(C17-VLOOKUP(E17,Riders!$A$2:$E$8000,4,FALSE))/365</f>
        <v>25.098630136986301</v>
      </c>
      <c r="H17" s="4">
        <v>16</v>
      </c>
      <c r="I17" s="133">
        <v>7.8472222222222207E-3</v>
      </c>
      <c r="J17">
        <v>53.097000000000001</v>
      </c>
      <c r="K17" s="133"/>
    </row>
    <row r="18" spans="1:11" x14ac:dyDescent="0.35">
      <c r="A18" s="1" t="s">
        <v>1164</v>
      </c>
      <c r="B18" s="1">
        <v>2023</v>
      </c>
      <c r="C18" s="2">
        <v>45001</v>
      </c>
      <c r="D18" s="1" t="s">
        <v>65</v>
      </c>
      <c r="E18" s="3" t="s">
        <v>1175</v>
      </c>
      <c r="F18" s="3" t="s">
        <v>81</v>
      </c>
      <c r="G18" s="11">
        <f>(C18-VLOOKUP(E18,Riders!$A$2:$E$8000,4,FALSE))/365</f>
        <v>19.586301369863012</v>
      </c>
      <c r="H18" s="4">
        <v>17</v>
      </c>
      <c r="I18" s="133">
        <v>7.8472222222222207E-3</v>
      </c>
      <c r="J18">
        <v>53.097000000000001</v>
      </c>
      <c r="K18" s="133"/>
    </row>
    <row r="19" spans="1:11" x14ac:dyDescent="0.35">
      <c r="A19" s="1" t="s">
        <v>1164</v>
      </c>
      <c r="B19" s="1">
        <v>2023</v>
      </c>
      <c r="C19" s="2">
        <v>45001</v>
      </c>
      <c r="D19" s="1" t="s">
        <v>65</v>
      </c>
      <c r="E19" s="3" t="s">
        <v>504</v>
      </c>
      <c r="F19" s="3" t="s">
        <v>34</v>
      </c>
      <c r="G19" s="11">
        <f>(C19-VLOOKUP(E19,Riders!$A$2:$E$8000,4,FALSE))/365</f>
        <v>24.336986301369862</v>
      </c>
      <c r="H19" s="4">
        <v>18</v>
      </c>
      <c r="I19" s="133">
        <v>7.8472222222222207E-3</v>
      </c>
      <c r="J19">
        <v>53.097000000000001</v>
      </c>
      <c r="K19" s="133"/>
    </row>
    <row r="20" spans="1:11" x14ac:dyDescent="0.35">
      <c r="A20" s="1" t="s">
        <v>1164</v>
      </c>
      <c r="B20" s="1">
        <v>2023</v>
      </c>
      <c r="C20" s="2">
        <v>45001</v>
      </c>
      <c r="D20" s="1" t="s">
        <v>65</v>
      </c>
      <c r="E20" s="3" t="s">
        <v>1176</v>
      </c>
      <c r="F20" s="3" t="s">
        <v>94</v>
      </c>
      <c r="G20" s="11">
        <f>(C20-VLOOKUP(E20,Riders!$A$2:$E$8000,4,FALSE))/365</f>
        <v>20.509589041095889</v>
      </c>
      <c r="H20" s="4">
        <v>19</v>
      </c>
      <c r="I20" s="133">
        <v>7.8472222222222207E-3</v>
      </c>
      <c r="J20">
        <v>53.097000000000001</v>
      </c>
      <c r="K20" s="133"/>
    </row>
    <row r="21" spans="1:11" x14ac:dyDescent="0.35">
      <c r="A21" s="1" t="s">
        <v>1164</v>
      </c>
      <c r="B21" s="1">
        <v>2023</v>
      </c>
      <c r="C21" s="2">
        <v>45001</v>
      </c>
      <c r="D21" s="1" t="s">
        <v>65</v>
      </c>
      <c r="E21" s="3" t="s">
        <v>628</v>
      </c>
      <c r="F21" s="3" t="s">
        <v>163</v>
      </c>
      <c r="G21" s="11">
        <f>(C21-VLOOKUP(E21,Riders!$A$2:$E$8000,4,FALSE))/365</f>
        <v>29.147945205479452</v>
      </c>
      <c r="H21" s="4">
        <v>20</v>
      </c>
      <c r="I21" s="133">
        <v>7.8472222222222207E-3</v>
      </c>
      <c r="J21">
        <v>53.097000000000001</v>
      </c>
      <c r="K21" s="133"/>
    </row>
    <row r="22" spans="1:11" x14ac:dyDescent="0.35">
      <c r="A22" s="1" t="s">
        <v>1164</v>
      </c>
      <c r="B22" s="1">
        <v>2023</v>
      </c>
      <c r="C22" s="2">
        <v>45001</v>
      </c>
      <c r="D22" s="1" t="s">
        <v>65</v>
      </c>
      <c r="E22" s="3" t="s">
        <v>688</v>
      </c>
      <c r="F22" s="3" t="s">
        <v>144</v>
      </c>
      <c r="G22" s="11">
        <f>(C22-VLOOKUP(E22,Riders!$A$2:$E$8000,4,FALSE))/365</f>
        <v>24.484931506849314</v>
      </c>
      <c r="H22" s="4">
        <v>21</v>
      </c>
      <c r="I22" s="133">
        <v>7.8472222222222207E-3</v>
      </c>
      <c r="J22">
        <v>53.097000000000001</v>
      </c>
      <c r="K22" s="133"/>
    </row>
    <row r="23" spans="1:11" x14ac:dyDescent="0.35">
      <c r="A23" s="1" t="s">
        <v>1164</v>
      </c>
      <c r="B23" s="1">
        <v>2023</v>
      </c>
      <c r="C23" s="2">
        <v>45001</v>
      </c>
      <c r="D23" s="1" t="s">
        <v>65</v>
      </c>
      <c r="E23" s="3" t="s">
        <v>476</v>
      </c>
      <c r="F23" s="3" t="s">
        <v>477</v>
      </c>
      <c r="G23" s="11">
        <f>(C23-VLOOKUP(E23,Riders!$A$2:$E$8000,4,FALSE))/365</f>
        <v>21.975342465753425</v>
      </c>
      <c r="H23" s="4">
        <v>22</v>
      </c>
      <c r="I23" s="133">
        <v>7.8472222222222207E-3</v>
      </c>
      <c r="J23">
        <v>53.097000000000001</v>
      </c>
      <c r="K23" s="133"/>
    </row>
    <row r="24" spans="1:11" x14ac:dyDescent="0.35">
      <c r="A24" s="1" t="s">
        <v>1164</v>
      </c>
      <c r="B24" s="1">
        <v>2023</v>
      </c>
      <c r="C24" s="2">
        <v>45001</v>
      </c>
      <c r="D24" s="1" t="s">
        <v>65</v>
      </c>
      <c r="E24" s="3" t="s">
        <v>1177</v>
      </c>
      <c r="F24" s="3" t="s">
        <v>754</v>
      </c>
      <c r="G24" s="11">
        <f>(C24-VLOOKUP(E24,Riders!$A$2:$E$8000,4,FALSE))/365</f>
        <v>26.8</v>
      </c>
      <c r="H24" s="4">
        <v>23</v>
      </c>
      <c r="I24" s="133">
        <v>7.8472222222222207E-3</v>
      </c>
      <c r="J24">
        <v>53.097000000000001</v>
      </c>
      <c r="K24" s="133"/>
    </row>
    <row r="25" spans="1:11" x14ac:dyDescent="0.35">
      <c r="A25" s="1" t="s">
        <v>1164</v>
      </c>
      <c r="B25" s="1">
        <v>2023</v>
      </c>
      <c r="C25" s="2">
        <v>45001</v>
      </c>
      <c r="D25" s="1" t="s">
        <v>65</v>
      </c>
      <c r="E25" s="3" t="s">
        <v>1178</v>
      </c>
      <c r="F25" s="3" t="s">
        <v>1179</v>
      </c>
      <c r="G25" s="11">
        <f>(C25-VLOOKUP(E25,Riders!$A$2:$E$8000,4,FALSE))/365</f>
        <v>33.205479452054796</v>
      </c>
      <c r="H25" s="4">
        <v>24</v>
      </c>
      <c r="I25" s="133">
        <v>7.8472222222222207E-3</v>
      </c>
      <c r="J25">
        <v>53.097000000000001</v>
      </c>
      <c r="K25" s="133"/>
    </row>
    <row r="26" spans="1:11" x14ac:dyDescent="0.35">
      <c r="A26" s="1" t="s">
        <v>1100</v>
      </c>
      <c r="B26" s="1">
        <v>2023</v>
      </c>
      <c r="C26" s="2">
        <v>44982</v>
      </c>
      <c r="D26" s="1" t="s">
        <v>65</v>
      </c>
      <c r="E26" s="1" t="s">
        <v>587</v>
      </c>
      <c r="F26" s="1" t="s">
        <v>77</v>
      </c>
      <c r="G26" s="11">
        <f>(C26-VLOOKUP(E26,Riders!$A$2:$E$8000,4,FALSE))/365</f>
        <v>27.761643835616439</v>
      </c>
      <c r="H26" s="1">
        <v>1</v>
      </c>
      <c r="I26" s="133">
        <v>7.9861111111111122E-3</v>
      </c>
      <c r="J26">
        <v>52.173999999999999</v>
      </c>
      <c r="K26" s="133"/>
    </row>
    <row r="27" spans="1:11" x14ac:dyDescent="0.35">
      <c r="A27" s="1" t="s">
        <v>1100</v>
      </c>
      <c r="B27" s="1">
        <v>2023</v>
      </c>
      <c r="C27" s="2">
        <v>44982</v>
      </c>
      <c r="D27" s="1" t="s">
        <v>65</v>
      </c>
      <c r="E27" s="1" t="s">
        <v>753</v>
      </c>
      <c r="F27" s="1" t="s">
        <v>74</v>
      </c>
      <c r="G27" s="11">
        <f>(C27-VLOOKUP(E27,Riders!$A$2:$E$8000,4,FALSE))/365</f>
        <v>22.860273972602741</v>
      </c>
      <c r="H27" s="1">
        <v>2</v>
      </c>
      <c r="I27" s="133">
        <v>7.9861111111111122E-3</v>
      </c>
      <c r="J27">
        <v>52.173999999999999</v>
      </c>
      <c r="K27" s="133"/>
    </row>
    <row r="28" spans="1:11" x14ac:dyDescent="0.35">
      <c r="A28" s="1" t="s">
        <v>1100</v>
      </c>
      <c r="B28" s="1">
        <v>2023</v>
      </c>
      <c r="C28" s="2">
        <v>44982</v>
      </c>
      <c r="D28" s="1" t="s">
        <v>65</v>
      </c>
      <c r="E28" s="1" t="s">
        <v>616</v>
      </c>
      <c r="F28" s="1" t="s">
        <v>36</v>
      </c>
      <c r="G28" s="11">
        <f>(C28-VLOOKUP(E28,Riders!$A$2:$E$8000,4,FALSE))/365</f>
        <v>35.041095890410958</v>
      </c>
      <c r="H28" s="1">
        <v>3</v>
      </c>
      <c r="I28" s="133">
        <v>7.9861111111111105E-3</v>
      </c>
      <c r="J28">
        <v>52.173999999999999</v>
      </c>
      <c r="K28" s="133"/>
    </row>
    <row r="29" spans="1:11" x14ac:dyDescent="0.35">
      <c r="A29" s="1" t="s">
        <v>1100</v>
      </c>
      <c r="B29" s="1">
        <v>2023</v>
      </c>
      <c r="C29" s="2">
        <v>44982</v>
      </c>
      <c r="D29" s="1" t="s">
        <v>65</v>
      </c>
      <c r="E29" s="1" t="s">
        <v>485</v>
      </c>
      <c r="F29" s="1" t="s">
        <v>26</v>
      </c>
      <c r="G29" s="11">
        <f>(C29-VLOOKUP(E29,Riders!$A$2:$E$8000,4,FALSE))/365</f>
        <v>29.021917808219179</v>
      </c>
      <c r="H29" s="1">
        <v>4</v>
      </c>
      <c r="I29" s="133">
        <v>7.9861111111111105E-3</v>
      </c>
      <c r="J29">
        <v>52.173999999999999</v>
      </c>
      <c r="K29" s="133"/>
    </row>
    <row r="30" spans="1:11" x14ac:dyDescent="0.35">
      <c r="A30" s="1" t="s">
        <v>1100</v>
      </c>
      <c r="B30" s="1">
        <v>2023</v>
      </c>
      <c r="C30" s="2">
        <v>44982</v>
      </c>
      <c r="D30" s="1" t="s">
        <v>65</v>
      </c>
      <c r="E30" s="1" t="s">
        <v>585</v>
      </c>
      <c r="F30" s="1" t="s">
        <v>112</v>
      </c>
      <c r="G30" s="11">
        <f>(C30-VLOOKUP(E30,Riders!$A$2:$E$8000,4,FALSE))/365</f>
        <v>27.268493150684932</v>
      </c>
      <c r="H30" s="1">
        <v>5</v>
      </c>
      <c r="I30" s="133">
        <v>7.9861111111111105E-3</v>
      </c>
      <c r="J30">
        <v>52.173999999999999</v>
      </c>
      <c r="K30" s="133"/>
    </row>
    <row r="31" spans="1:11" x14ac:dyDescent="0.35">
      <c r="A31" s="1" t="s">
        <v>1100</v>
      </c>
      <c r="B31" s="1">
        <v>2023</v>
      </c>
      <c r="C31" s="2">
        <v>44982</v>
      </c>
      <c r="D31" s="1" t="s">
        <v>65</v>
      </c>
      <c r="E31" s="1" t="s">
        <v>597</v>
      </c>
      <c r="F31" s="1" t="s">
        <v>34</v>
      </c>
      <c r="G31" s="11">
        <f>(C31-VLOOKUP(E31,Riders!$A$2:$E$8000,4,FALSE))/365</f>
        <v>24.80821917808219</v>
      </c>
      <c r="H31" s="1">
        <v>6</v>
      </c>
      <c r="I31" s="133">
        <v>7.9861111111111105E-3</v>
      </c>
      <c r="J31">
        <v>52.173999999999999</v>
      </c>
      <c r="K31" s="133"/>
    </row>
    <row r="32" spans="1:11" x14ac:dyDescent="0.35">
      <c r="A32" s="1" t="s">
        <v>1100</v>
      </c>
      <c r="B32" s="1">
        <v>2023</v>
      </c>
      <c r="C32" s="2">
        <v>44982</v>
      </c>
      <c r="D32" s="1" t="s">
        <v>65</v>
      </c>
      <c r="E32" s="1" t="s">
        <v>756</v>
      </c>
      <c r="F32" s="1" t="s">
        <v>724</v>
      </c>
      <c r="G32" s="11">
        <f>(C32-VLOOKUP(E32,Riders!$A$2:$E$8000,4,FALSE))/365</f>
        <v>23.926027397260274</v>
      </c>
      <c r="H32" s="1">
        <v>7</v>
      </c>
      <c r="I32" s="133">
        <v>7.9861111111111105E-3</v>
      </c>
      <c r="J32">
        <v>52.173999999999999</v>
      </c>
      <c r="K32" s="133"/>
    </row>
    <row r="33" spans="1:11" x14ac:dyDescent="0.35">
      <c r="A33" s="1" t="s">
        <v>1100</v>
      </c>
      <c r="B33" s="1">
        <v>2023</v>
      </c>
      <c r="C33" s="2">
        <v>44982</v>
      </c>
      <c r="D33" s="1" t="s">
        <v>65</v>
      </c>
      <c r="E33" s="1" t="s">
        <v>482</v>
      </c>
      <c r="F33" s="1" t="s">
        <v>483</v>
      </c>
      <c r="G33" s="11">
        <f>(C33-VLOOKUP(E33,Riders!$A$2:$E$8000,4,FALSE))/365</f>
        <v>20.978082191780821</v>
      </c>
      <c r="H33" s="1">
        <v>8</v>
      </c>
      <c r="I33" s="133">
        <v>7.9861111111111105E-3</v>
      </c>
      <c r="J33">
        <v>52.173999999999999</v>
      </c>
      <c r="K33" s="133"/>
    </row>
    <row r="34" spans="1:11" x14ac:dyDescent="0.35">
      <c r="A34" s="1" t="s">
        <v>1100</v>
      </c>
      <c r="B34" s="1">
        <v>2023</v>
      </c>
      <c r="C34" s="2">
        <v>44982</v>
      </c>
      <c r="D34" s="1" t="s">
        <v>65</v>
      </c>
      <c r="E34" s="1" t="s">
        <v>614</v>
      </c>
      <c r="F34" s="1" t="s">
        <v>227</v>
      </c>
      <c r="G34" s="11">
        <f>(C34-VLOOKUP(E34,Riders!$A$2:$E$8000,4,FALSE))/365</f>
        <v>24.079452054794519</v>
      </c>
      <c r="H34" s="1">
        <v>9</v>
      </c>
      <c r="I34" s="133">
        <v>7.9861111111111105E-3</v>
      </c>
      <c r="J34">
        <v>52.173999999999999</v>
      </c>
      <c r="K34" s="133"/>
    </row>
    <row r="35" spans="1:11" x14ac:dyDescent="0.35">
      <c r="A35" s="1" t="s">
        <v>1100</v>
      </c>
      <c r="B35" s="1">
        <v>2023</v>
      </c>
      <c r="C35" s="2">
        <v>44982</v>
      </c>
      <c r="D35" s="1" t="s">
        <v>65</v>
      </c>
      <c r="E35" s="1" t="s">
        <v>612</v>
      </c>
      <c r="F35" s="1" t="s">
        <v>55</v>
      </c>
      <c r="G35" s="11">
        <f>(C35-VLOOKUP(E35,Riders!$A$2:$E$8000,4,FALSE))/365</f>
        <v>21.671232876712327</v>
      </c>
      <c r="H35" s="1">
        <v>10</v>
      </c>
      <c r="I35" s="133">
        <v>7.9861111111111105E-3</v>
      </c>
      <c r="J35">
        <v>52.173999999999999</v>
      </c>
      <c r="K35" s="133"/>
    </row>
    <row r="36" spans="1:11" x14ac:dyDescent="0.35">
      <c r="A36" s="1" t="s">
        <v>1100</v>
      </c>
      <c r="B36" s="1">
        <v>2023</v>
      </c>
      <c r="C36" s="2">
        <v>44982</v>
      </c>
      <c r="D36" s="1" t="s">
        <v>65</v>
      </c>
      <c r="E36" s="1" t="s">
        <v>604</v>
      </c>
      <c r="F36" s="1" t="s">
        <v>32</v>
      </c>
      <c r="G36" s="11">
        <f>(C36-VLOOKUP(E36,Riders!$A$2:$E$8000,4,FALSE))/365</f>
        <v>21.12876712328767</v>
      </c>
      <c r="H36" s="1">
        <v>11</v>
      </c>
      <c r="I36" s="133">
        <v>7.9861111111111105E-3</v>
      </c>
      <c r="J36">
        <v>52.173999999999999</v>
      </c>
      <c r="K36" s="133"/>
    </row>
    <row r="37" spans="1:11" x14ac:dyDescent="0.35">
      <c r="A37" s="1" t="s">
        <v>1100</v>
      </c>
      <c r="B37" s="1">
        <v>2023</v>
      </c>
      <c r="C37" s="2">
        <v>44982</v>
      </c>
      <c r="D37" s="1" t="s">
        <v>65</v>
      </c>
      <c r="E37" s="1" t="s">
        <v>478</v>
      </c>
      <c r="F37" s="1" t="s">
        <v>479</v>
      </c>
      <c r="G37" s="11">
        <f>(C37-VLOOKUP(E37,Riders!$A$2:$E$8000,4,FALSE))/365</f>
        <v>31.775342465753425</v>
      </c>
      <c r="H37" s="1">
        <v>12</v>
      </c>
      <c r="I37" s="133">
        <v>7.9861111111111105E-3</v>
      </c>
      <c r="J37">
        <v>52.173999999999999</v>
      </c>
      <c r="K37" s="133"/>
    </row>
    <row r="38" spans="1:11" x14ac:dyDescent="0.35">
      <c r="A38" s="1" t="s">
        <v>1100</v>
      </c>
      <c r="B38" s="1">
        <v>2023</v>
      </c>
      <c r="C38" s="2">
        <v>44982</v>
      </c>
      <c r="D38" s="1" t="s">
        <v>65</v>
      </c>
      <c r="E38" s="1" t="s">
        <v>731</v>
      </c>
      <c r="F38" s="1" t="s">
        <v>101</v>
      </c>
      <c r="G38" s="11">
        <f>(C38-VLOOKUP(E38,Riders!$A$2:$E$8000,4,FALSE))/365</f>
        <v>22.076712328767123</v>
      </c>
      <c r="H38" s="1">
        <v>13</v>
      </c>
      <c r="I38" s="133">
        <v>7.9861111111111105E-3</v>
      </c>
      <c r="J38">
        <v>52.173999999999999</v>
      </c>
      <c r="K38" s="133"/>
    </row>
    <row r="39" spans="1:11" x14ac:dyDescent="0.35">
      <c r="A39" s="1" t="s">
        <v>1100</v>
      </c>
      <c r="B39" s="1">
        <v>2023</v>
      </c>
      <c r="C39" s="2">
        <v>44982</v>
      </c>
      <c r="D39" s="1" t="s">
        <v>65</v>
      </c>
      <c r="E39" s="1" t="s">
        <v>481</v>
      </c>
      <c r="F39" s="1" t="s">
        <v>22</v>
      </c>
      <c r="G39" s="11">
        <f>(C39-VLOOKUP(E39,Riders!$A$2:$E$8000,4,FALSE))/365</f>
        <v>22.769863013698629</v>
      </c>
      <c r="H39" s="1">
        <v>14</v>
      </c>
      <c r="I39" s="133">
        <v>7.9861111111111105E-3</v>
      </c>
      <c r="J39">
        <v>52.173999999999999</v>
      </c>
      <c r="K39" s="133"/>
    </row>
    <row r="40" spans="1:11" x14ac:dyDescent="0.35">
      <c r="A40" s="1" t="s">
        <v>1100</v>
      </c>
      <c r="B40" s="1">
        <v>2023</v>
      </c>
      <c r="C40" s="2">
        <v>44982</v>
      </c>
      <c r="D40" s="1" t="s">
        <v>65</v>
      </c>
      <c r="E40" s="1" t="s">
        <v>644</v>
      </c>
      <c r="F40" s="1" t="s">
        <v>645</v>
      </c>
      <c r="G40" s="11">
        <f>(C40-VLOOKUP(E40,Riders!$A$2:$E$8000,4,FALSE))/365</f>
        <v>21.090410958904108</v>
      </c>
      <c r="H40" s="1">
        <v>15</v>
      </c>
      <c r="I40" s="133">
        <v>7.9861111111111105E-3</v>
      </c>
      <c r="J40">
        <v>52.173999999999999</v>
      </c>
      <c r="K40" s="133"/>
    </row>
    <row r="41" spans="1:11" x14ac:dyDescent="0.35">
      <c r="A41" s="1" t="s">
        <v>1100</v>
      </c>
      <c r="B41" s="1">
        <v>2023</v>
      </c>
      <c r="C41" s="2">
        <v>44982</v>
      </c>
      <c r="D41" s="1" t="s">
        <v>65</v>
      </c>
      <c r="E41" s="1" t="s">
        <v>875</v>
      </c>
      <c r="F41" s="1" t="s">
        <v>51</v>
      </c>
      <c r="G41" s="11">
        <f>(C41-VLOOKUP(E41,Riders!$A$2:$E$8000,4,FALSE))/365</f>
        <v>20.391780821917809</v>
      </c>
      <c r="H41" s="1">
        <v>16</v>
      </c>
      <c r="I41" s="133">
        <v>7.9861111111111105E-3</v>
      </c>
      <c r="J41">
        <v>52.173999999999999</v>
      </c>
      <c r="K41" s="133"/>
    </row>
    <row r="42" spans="1:11" x14ac:dyDescent="0.35">
      <c r="A42" s="1" t="s">
        <v>1100</v>
      </c>
      <c r="B42" s="1">
        <v>2023</v>
      </c>
      <c r="C42" s="2">
        <v>44982</v>
      </c>
      <c r="D42" s="1" t="s">
        <v>65</v>
      </c>
      <c r="E42" s="1" t="s">
        <v>492</v>
      </c>
      <c r="F42" s="1" t="s">
        <v>751</v>
      </c>
      <c r="G42" s="11">
        <f>(C42-VLOOKUP(E42,Riders!$A$2:$E$8000,4,FALSE))/365</f>
        <v>29.216438356164385</v>
      </c>
      <c r="H42" s="1">
        <v>17</v>
      </c>
      <c r="I42" s="133">
        <v>7.9861111111111105E-3</v>
      </c>
      <c r="J42">
        <v>52.173999999999999</v>
      </c>
      <c r="K42" s="133"/>
    </row>
    <row r="43" spans="1:11" x14ac:dyDescent="0.35">
      <c r="A43" s="1" t="s">
        <v>1100</v>
      </c>
      <c r="B43" s="1">
        <v>2023</v>
      </c>
      <c r="C43" s="2">
        <v>44982</v>
      </c>
      <c r="D43" s="1" t="s">
        <v>65</v>
      </c>
      <c r="E43" s="1" t="s">
        <v>632</v>
      </c>
      <c r="F43" s="1" t="s">
        <v>84</v>
      </c>
      <c r="G43" s="11">
        <f>(C43-VLOOKUP(E43,Riders!$A$2:$E$8000,4,FALSE))/365</f>
        <v>24.098630136986301</v>
      </c>
      <c r="H43" s="1">
        <v>18</v>
      </c>
      <c r="I43" s="133">
        <v>7.9861111111111105E-3</v>
      </c>
      <c r="J43">
        <v>52.173999999999999</v>
      </c>
      <c r="K43" s="133"/>
    </row>
    <row r="44" spans="1:11" x14ac:dyDescent="0.35">
      <c r="A44" s="1" t="s">
        <v>1100</v>
      </c>
      <c r="B44" s="1">
        <v>2023</v>
      </c>
      <c r="C44" s="2">
        <v>44982</v>
      </c>
      <c r="D44" s="1" t="s">
        <v>65</v>
      </c>
      <c r="E44" s="1" t="s">
        <v>52</v>
      </c>
      <c r="F44" s="1" t="s">
        <v>24</v>
      </c>
      <c r="G44" s="11">
        <f>(C44-VLOOKUP(E44,Riders!$A$2:$E$8000,4,FALSE))/365</f>
        <v>22.635616438356163</v>
      </c>
      <c r="H44" s="1">
        <v>19</v>
      </c>
      <c r="I44" s="133">
        <v>7.9861111111111105E-3</v>
      </c>
      <c r="J44">
        <v>52.173999999999999</v>
      </c>
      <c r="K44" s="133"/>
    </row>
    <row r="45" spans="1:11" x14ac:dyDescent="0.35">
      <c r="A45" s="1" t="s">
        <v>1100</v>
      </c>
      <c r="B45" s="1">
        <v>2023</v>
      </c>
      <c r="C45" s="2">
        <v>44982</v>
      </c>
      <c r="D45" s="1" t="s">
        <v>65</v>
      </c>
      <c r="E45" s="1" t="s">
        <v>476</v>
      </c>
      <c r="F45" s="1" t="s">
        <v>477</v>
      </c>
      <c r="G45" s="11">
        <f>(C45-VLOOKUP(E45,Riders!$A$2:$E$8000,4,FALSE))/365</f>
        <v>21.923287671232877</v>
      </c>
      <c r="H45" s="1">
        <v>20</v>
      </c>
      <c r="I45" s="133">
        <v>7.9861111111111105E-3</v>
      </c>
      <c r="J45">
        <v>52.173999999999999</v>
      </c>
      <c r="K45" s="133"/>
    </row>
    <row r="46" spans="1:11" x14ac:dyDescent="0.35">
      <c r="A46" s="1" t="s">
        <v>1100</v>
      </c>
      <c r="B46" s="1">
        <v>2023</v>
      </c>
      <c r="C46" s="2">
        <v>44982</v>
      </c>
      <c r="D46" s="1" t="s">
        <v>65</v>
      </c>
      <c r="E46" s="1" t="s">
        <v>518</v>
      </c>
      <c r="F46" s="1" t="s">
        <v>249</v>
      </c>
      <c r="G46" s="11">
        <f>(C46-VLOOKUP(E46,Riders!$A$2:$E$8000,4,FALSE))/365</f>
        <v>32.123287671232873</v>
      </c>
      <c r="H46" s="1">
        <v>21</v>
      </c>
      <c r="I46" s="133">
        <v>7.9861111111111105E-3</v>
      </c>
      <c r="J46">
        <v>52.173999999999999</v>
      </c>
      <c r="K46" s="133"/>
    </row>
    <row r="47" spans="1:11" x14ac:dyDescent="0.35">
      <c r="A47" s="1" t="s">
        <v>1100</v>
      </c>
      <c r="B47" s="1">
        <v>2023</v>
      </c>
      <c r="C47" s="2">
        <v>44982</v>
      </c>
      <c r="D47" s="1" t="s">
        <v>65</v>
      </c>
      <c r="E47" s="1" t="s">
        <v>595</v>
      </c>
      <c r="F47" s="1" t="s">
        <v>28</v>
      </c>
      <c r="G47" s="11">
        <f>(C47-VLOOKUP(E47,Riders!$A$2:$E$8000,4,FALSE))/365</f>
        <v>37.079452054794523</v>
      </c>
      <c r="H47" s="1">
        <v>22</v>
      </c>
      <c r="I47" s="133">
        <v>7.9861111111111105E-3</v>
      </c>
      <c r="J47">
        <v>52.173999999999999</v>
      </c>
      <c r="K47" s="133"/>
    </row>
    <row r="48" spans="1:11" x14ac:dyDescent="0.35">
      <c r="A48" s="1" t="s">
        <v>1100</v>
      </c>
      <c r="B48" s="1">
        <v>2023</v>
      </c>
      <c r="C48" s="2">
        <v>44982</v>
      </c>
      <c r="D48" s="1" t="s">
        <v>65</v>
      </c>
      <c r="E48" s="1" t="s">
        <v>521</v>
      </c>
      <c r="F48" s="1" t="s">
        <v>57</v>
      </c>
      <c r="G48" s="11">
        <f>(C48-VLOOKUP(E48,Riders!$A$2:$E$8000,4,FALSE))/365</f>
        <v>31.353424657534248</v>
      </c>
      <c r="H48" s="1" t="s">
        <v>535</v>
      </c>
      <c r="I48" s="133">
        <v>7.9861111111111105E-3</v>
      </c>
      <c r="J48">
        <v>52.173999999999999</v>
      </c>
      <c r="K48" s="133"/>
    </row>
    <row r="49" spans="1:11" x14ac:dyDescent="0.35">
      <c r="A49" s="1" t="s">
        <v>1100</v>
      </c>
      <c r="B49" s="1">
        <v>2023</v>
      </c>
      <c r="C49" s="2">
        <v>44982</v>
      </c>
      <c r="D49" s="1" t="s">
        <v>65</v>
      </c>
      <c r="E49" s="1" t="s">
        <v>593</v>
      </c>
      <c r="F49" s="1" t="s">
        <v>30</v>
      </c>
      <c r="G49" s="11">
        <f>(C49-VLOOKUP(E49,Riders!$A$2:$E$8000,4,FALSE))/365</f>
        <v>25.046575342465754</v>
      </c>
      <c r="H49" s="1" t="s">
        <v>606</v>
      </c>
      <c r="I49" s="133">
        <v>7.9861111111111105E-3</v>
      </c>
      <c r="J49">
        <v>52.173999999999999</v>
      </c>
      <c r="K49" s="133"/>
    </row>
    <row r="50" spans="1:11" x14ac:dyDescent="0.35">
      <c r="A50" s="4" t="s">
        <v>18</v>
      </c>
      <c r="B50" s="4">
        <v>2022</v>
      </c>
      <c r="C50" s="5">
        <v>44849</v>
      </c>
      <c r="D50" s="4" t="s">
        <v>19</v>
      </c>
      <c r="E50" s="4" t="s">
        <v>598</v>
      </c>
      <c r="F50" s="4" t="s">
        <v>34</v>
      </c>
      <c r="G50" s="11">
        <f>(C50-VLOOKUP(E50,Riders!$A$2:$E$8000,4,FALSE))/365</f>
        <v>31.906849315068492</v>
      </c>
      <c r="H50" s="4">
        <v>1</v>
      </c>
      <c r="I50" s="133"/>
      <c r="K50" s="133"/>
    </row>
    <row r="51" spans="1:11" x14ac:dyDescent="0.35">
      <c r="A51" s="4" t="s">
        <v>18</v>
      </c>
      <c r="B51" s="4">
        <v>2022</v>
      </c>
      <c r="C51" s="5">
        <v>44849</v>
      </c>
      <c r="D51" s="4" t="s">
        <v>19</v>
      </c>
      <c r="E51" s="4" t="s">
        <v>593</v>
      </c>
      <c r="F51" s="4" t="s">
        <v>30</v>
      </c>
      <c r="G51" s="11">
        <f>(C51-VLOOKUP(E51,Riders!$A$2:$E$8000,4,FALSE))/365</f>
        <v>24.682191780821917</v>
      </c>
      <c r="H51" s="4">
        <v>2</v>
      </c>
      <c r="I51" s="133"/>
      <c r="K51" s="133"/>
    </row>
    <row r="52" spans="1:11" x14ac:dyDescent="0.35">
      <c r="A52" s="4" t="s">
        <v>18</v>
      </c>
      <c r="B52" s="4">
        <v>2022</v>
      </c>
      <c r="C52" s="5">
        <v>44849</v>
      </c>
      <c r="D52" s="4" t="s">
        <v>19</v>
      </c>
      <c r="E52" s="4" t="s">
        <v>599</v>
      </c>
      <c r="F52" s="4" t="s">
        <v>101</v>
      </c>
      <c r="G52" s="11">
        <f>(C52-VLOOKUP(E52,Riders!$A$2:$E$8000,4,FALSE))/365</f>
        <v>24.416438356164385</v>
      </c>
      <c r="H52" s="4">
        <v>3</v>
      </c>
      <c r="I52" s="133"/>
      <c r="K52" s="133"/>
    </row>
    <row r="53" spans="1:11" x14ac:dyDescent="0.35">
      <c r="A53" s="4" t="s">
        <v>18</v>
      </c>
      <c r="B53" s="4">
        <v>2022</v>
      </c>
      <c r="C53" s="5">
        <v>44849</v>
      </c>
      <c r="D53" s="4" t="s">
        <v>19</v>
      </c>
      <c r="E53" s="4" t="s">
        <v>584</v>
      </c>
      <c r="F53" s="4" t="s">
        <v>112</v>
      </c>
      <c r="G53" s="11">
        <f>(C53-VLOOKUP(E53,Riders!$A$2:$E$8000,4,FALSE))/365</f>
        <v>24.090410958904108</v>
      </c>
      <c r="H53" s="4">
        <v>4</v>
      </c>
      <c r="I53" s="133"/>
      <c r="K53" s="133"/>
    </row>
    <row r="54" spans="1:11" x14ac:dyDescent="0.35">
      <c r="A54" s="4" t="s">
        <v>18</v>
      </c>
      <c r="B54" s="4">
        <v>2022</v>
      </c>
      <c r="C54" s="5">
        <v>44849</v>
      </c>
      <c r="D54" s="4" t="s">
        <v>19</v>
      </c>
      <c r="E54" s="4" t="s">
        <v>472</v>
      </c>
      <c r="F54" s="4" t="s">
        <v>24</v>
      </c>
      <c r="G54" s="11">
        <f>(C54-VLOOKUP(E54,Riders!$A$2:$E$8000,4,FALSE))/365</f>
        <v>33.706849315068496</v>
      </c>
      <c r="H54" s="4">
        <v>5</v>
      </c>
      <c r="I54" s="133"/>
      <c r="K54" s="133"/>
    </row>
    <row r="55" spans="1:11" x14ac:dyDescent="0.35">
      <c r="A55" s="4" t="s">
        <v>18</v>
      </c>
      <c r="B55" s="4">
        <v>2022</v>
      </c>
      <c r="C55" s="5">
        <v>44849</v>
      </c>
      <c r="D55" s="4" t="s">
        <v>19</v>
      </c>
      <c r="E55" s="4" t="s">
        <v>583</v>
      </c>
      <c r="F55" s="4" t="s">
        <v>26</v>
      </c>
      <c r="G55" s="11">
        <f>(C55-VLOOKUP(E55,Riders!$A$2:$E$8000,4,FALSE))/365</f>
        <v>27.109589041095891</v>
      </c>
      <c r="H55" s="4">
        <v>6</v>
      </c>
      <c r="I55" s="133"/>
      <c r="K55" s="133"/>
    </row>
    <row r="56" spans="1:11" x14ac:dyDescent="0.35">
      <c r="A56" s="4" t="s">
        <v>18</v>
      </c>
      <c r="B56" s="4">
        <v>2022</v>
      </c>
      <c r="C56" s="5">
        <v>44849</v>
      </c>
      <c r="D56" s="4" t="s">
        <v>19</v>
      </c>
      <c r="E56" s="4" t="s">
        <v>499</v>
      </c>
      <c r="F56" s="4" t="s">
        <v>32</v>
      </c>
      <c r="G56" s="11">
        <f>(C56-VLOOKUP(E56,Riders!$A$2:$E$8000,4,FALSE))/365</f>
        <v>19.213698630136985</v>
      </c>
      <c r="H56" s="4">
        <v>7</v>
      </c>
      <c r="I56" s="133"/>
      <c r="K56" s="133"/>
    </row>
    <row r="57" spans="1:11" x14ac:dyDescent="0.35">
      <c r="A57" s="4" t="s">
        <v>18</v>
      </c>
      <c r="B57" s="4">
        <v>2022</v>
      </c>
      <c r="C57" s="5">
        <v>44849</v>
      </c>
      <c r="D57" s="4" t="s">
        <v>19</v>
      </c>
      <c r="E57" s="4" t="s">
        <v>614</v>
      </c>
      <c r="F57" s="4" t="s">
        <v>22</v>
      </c>
      <c r="G57" s="11">
        <f>(C57-VLOOKUP(E57,Riders!$A$2:$E$8000,4,FALSE))/365</f>
        <v>23.715068493150685</v>
      </c>
      <c r="H57" s="4">
        <v>8</v>
      </c>
      <c r="I57" s="133"/>
      <c r="K57" s="133"/>
    </row>
    <row r="58" spans="1:11" x14ac:dyDescent="0.35">
      <c r="A58" s="4" t="s">
        <v>18</v>
      </c>
      <c r="B58" s="4">
        <v>2022</v>
      </c>
      <c r="C58" s="5">
        <v>44849</v>
      </c>
      <c r="D58" s="4" t="s">
        <v>19</v>
      </c>
      <c r="E58" s="4" t="s">
        <v>495</v>
      </c>
      <c r="F58" s="4" t="s">
        <v>84</v>
      </c>
      <c r="G58" s="11">
        <f>(C58-VLOOKUP(E58,Riders!$A$2:$E$8000,4,FALSE))/365</f>
        <v>27.756164383561643</v>
      </c>
      <c r="H58" s="4">
        <v>9</v>
      </c>
      <c r="I58" s="133"/>
      <c r="K58" s="133"/>
    </row>
    <row r="59" spans="1:11" x14ac:dyDescent="0.35">
      <c r="A59" s="4" t="s">
        <v>18</v>
      </c>
      <c r="B59" s="4">
        <v>2022</v>
      </c>
      <c r="C59" s="5">
        <v>44849</v>
      </c>
      <c r="D59" s="4" t="s">
        <v>19</v>
      </c>
      <c r="E59" s="4" t="s">
        <v>602</v>
      </c>
      <c r="F59" s="4" t="s">
        <v>483</v>
      </c>
      <c r="G59" s="11">
        <f>(C59-VLOOKUP(E59,Riders!$A$2:$E$8000,4,FALSE))/365</f>
        <v>25.583561643835615</v>
      </c>
      <c r="H59" s="4">
        <v>10</v>
      </c>
      <c r="I59" s="133"/>
      <c r="K59" s="133"/>
    </row>
    <row r="60" spans="1:11" x14ac:dyDescent="0.35">
      <c r="A60" s="4" t="s">
        <v>18</v>
      </c>
      <c r="B60" s="4">
        <v>2022</v>
      </c>
      <c r="C60" s="5">
        <v>44849</v>
      </c>
      <c r="D60" s="4" t="s">
        <v>19</v>
      </c>
      <c r="E60" s="4" t="s">
        <v>480</v>
      </c>
      <c r="F60" s="4" t="s">
        <v>28</v>
      </c>
      <c r="G60" s="11">
        <f>(C60-VLOOKUP(E60,Riders!$A$2:$E$8000,4,FALSE))/365</f>
        <v>20.336986301369862</v>
      </c>
      <c r="H60" s="4">
        <v>11</v>
      </c>
      <c r="I60" s="133"/>
      <c r="K60" s="133"/>
    </row>
    <row r="61" spans="1:11" x14ac:dyDescent="0.35">
      <c r="A61" s="4" t="s">
        <v>18</v>
      </c>
      <c r="B61" s="4">
        <v>2022</v>
      </c>
      <c r="C61" s="5">
        <v>44849</v>
      </c>
      <c r="D61" s="4" t="s">
        <v>19</v>
      </c>
      <c r="E61" s="4" t="s">
        <v>615</v>
      </c>
      <c r="F61" s="4" t="s">
        <v>45</v>
      </c>
      <c r="G61" s="11">
        <f>(C61-VLOOKUP(E61,Riders!$A$2:$E$8000,4,FALSE))/365</f>
        <v>24.975342465753425</v>
      </c>
      <c r="H61" s="4">
        <v>12</v>
      </c>
      <c r="I61" s="133"/>
      <c r="K61" s="133"/>
    </row>
    <row r="62" spans="1:11" x14ac:dyDescent="0.35">
      <c r="A62" s="4" t="s">
        <v>18</v>
      </c>
      <c r="B62" s="4">
        <v>2022</v>
      </c>
      <c r="C62" s="5">
        <v>44849</v>
      </c>
      <c r="D62" s="4" t="s">
        <v>19</v>
      </c>
      <c r="E62" s="4" t="s">
        <v>486</v>
      </c>
      <c r="F62" s="4" t="s">
        <v>163</v>
      </c>
      <c r="G62" s="11">
        <f>(C62-VLOOKUP(E62,Riders!$A$2:$E$8000,4,FALSE))/365</f>
        <v>25.276712328767122</v>
      </c>
      <c r="H62" s="4">
        <v>13</v>
      </c>
      <c r="I62" s="133"/>
      <c r="K62" s="133"/>
    </row>
    <row r="63" spans="1:11" x14ac:dyDescent="0.35">
      <c r="A63" s="4" t="s">
        <v>18</v>
      </c>
      <c r="B63" s="4">
        <v>2022</v>
      </c>
      <c r="C63" s="5">
        <v>44849</v>
      </c>
      <c r="D63" s="4" t="s">
        <v>19</v>
      </c>
      <c r="E63" s="4" t="s">
        <v>475</v>
      </c>
      <c r="F63" s="4" t="s">
        <v>77</v>
      </c>
      <c r="G63" s="11">
        <f>(C63-VLOOKUP(E63,Riders!$A$2:$E$8000,4,FALSE))/365</f>
        <v>23.942465753424656</v>
      </c>
      <c r="H63" s="4">
        <v>14</v>
      </c>
      <c r="I63" s="133"/>
      <c r="K63" s="133"/>
    </row>
    <row r="64" spans="1:11" x14ac:dyDescent="0.35">
      <c r="A64" s="4" t="s">
        <v>18</v>
      </c>
      <c r="B64" s="4">
        <v>2022</v>
      </c>
      <c r="C64" s="5">
        <v>44849</v>
      </c>
      <c r="D64" s="4" t="s">
        <v>19</v>
      </c>
      <c r="E64" s="4" t="s">
        <v>616</v>
      </c>
      <c r="F64" s="4" t="s">
        <v>36</v>
      </c>
      <c r="G64" s="11">
        <f>(C64-VLOOKUP(E64,Riders!$A$2:$E$8000,4,FALSE))/365</f>
        <v>34.676712328767124</v>
      </c>
      <c r="H64" s="4">
        <v>15</v>
      </c>
      <c r="I64" s="133"/>
      <c r="K64" s="133"/>
    </row>
    <row r="65" spans="1:11" x14ac:dyDescent="0.35">
      <c r="A65" s="4" t="s">
        <v>18</v>
      </c>
      <c r="B65" s="4">
        <v>2022</v>
      </c>
      <c r="C65" s="5">
        <v>44849</v>
      </c>
      <c r="D65" s="4" t="s">
        <v>19</v>
      </c>
      <c r="E65" s="4" t="s">
        <v>617</v>
      </c>
      <c r="F65" s="4" t="s">
        <v>618</v>
      </c>
      <c r="G65" s="11">
        <f>(C65-VLOOKUP(E65,Riders!$A$2:$E$8000,4,FALSE))/365</f>
        <v>25.117808219178084</v>
      </c>
      <c r="H65" s="4">
        <v>16</v>
      </c>
      <c r="I65" s="133"/>
      <c r="K65" s="133"/>
    </row>
    <row r="66" spans="1:11" x14ac:dyDescent="0.35">
      <c r="A66" s="4" t="s">
        <v>18</v>
      </c>
      <c r="B66" s="4">
        <v>2022</v>
      </c>
      <c r="C66" s="5">
        <v>44849</v>
      </c>
      <c r="D66" s="4" t="s">
        <v>19</v>
      </c>
      <c r="E66" s="4" t="s">
        <v>619</v>
      </c>
      <c r="F66" s="4" t="s">
        <v>153</v>
      </c>
      <c r="G66" s="11">
        <f>(C66-VLOOKUP(E66,Riders!$A$2:$E$8000,4,FALSE))/365</f>
        <v>33.706849315068496</v>
      </c>
      <c r="H66" s="4">
        <v>17</v>
      </c>
      <c r="I66" s="133"/>
      <c r="K66" s="133"/>
    </row>
    <row r="67" spans="1:11" x14ac:dyDescent="0.35">
      <c r="A67" s="4" t="s">
        <v>18</v>
      </c>
      <c r="B67" s="4">
        <v>2022</v>
      </c>
      <c r="C67" s="5">
        <v>44849</v>
      </c>
      <c r="D67" s="4" t="s">
        <v>19</v>
      </c>
      <c r="E67" s="4" t="s">
        <v>521</v>
      </c>
      <c r="F67" s="4" t="s">
        <v>57</v>
      </c>
      <c r="G67" s="11">
        <f>(C67-VLOOKUP(E67,Riders!$A$2:$E$8000,4,FALSE))/365</f>
        <v>30.989041095890411</v>
      </c>
      <c r="H67" s="4">
        <v>18</v>
      </c>
      <c r="I67" s="133"/>
      <c r="K67" s="133"/>
    </row>
    <row r="68" spans="1:11" x14ac:dyDescent="0.35">
      <c r="A68" s="4" t="s">
        <v>18</v>
      </c>
      <c r="B68" s="4">
        <v>2022</v>
      </c>
      <c r="C68" s="5">
        <v>44849</v>
      </c>
      <c r="D68" s="4" t="s">
        <v>19</v>
      </c>
      <c r="E68" s="4" t="s">
        <v>478</v>
      </c>
      <c r="F68" s="4" t="s">
        <v>479</v>
      </c>
      <c r="G68" s="11">
        <f>(C68-VLOOKUP(E68,Riders!$A$2:$E$8000,4,FALSE))/365</f>
        <v>31.410958904109588</v>
      </c>
      <c r="H68" s="4">
        <v>19</v>
      </c>
      <c r="I68" s="133"/>
      <c r="K68" s="133"/>
    </row>
    <row r="69" spans="1:11" x14ac:dyDescent="0.35">
      <c r="A69" s="4" t="s">
        <v>18</v>
      </c>
      <c r="B69" s="4">
        <v>2022</v>
      </c>
      <c r="C69" s="5">
        <v>44849</v>
      </c>
      <c r="D69" s="4" t="s">
        <v>19</v>
      </c>
      <c r="E69" s="4" t="s">
        <v>612</v>
      </c>
      <c r="F69" s="4" t="s">
        <v>55</v>
      </c>
      <c r="G69" s="11">
        <f>(C69-VLOOKUP(E69,Riders!$A$2:$E$8000,4,FALSE))/365</f>
        <v>21.306849315068494</v>
      </c>
      <c r="H69" s="4">
        <v>20</v>
      </c>
      <c r="I69" s="133"/>
      <c r="K69" s="133"/>
    </row>
    <row r="70" spans="1:11" x14ac:dyDescent="0.35">
      <c r="A70" s="4" t="s">
        <v>18</v>
      </c>
      <c r="B70" s="4">
        <v>2022</v>
      </c>
      <c r="C70" s="5">
        <v>44849</v>
      </c>
      <c r="D70" s="4" t="s">
        <v>19</v>
      </c>
      <c r="E70" s="4" t="s">
        <v>620</v>
      </c>
      <c r="F70" s="4" t="s">
        <v>43</v>
      </c>
      <c r="G70" s="11">
        <f>(C70-VLOOKUP(E70,Riders!$A$2:$E$8000,4,FALSE))/365</f>
        <v>36.041095890410958</v>
      </c>
      <c r="H70" s="4">
        <v>21</v>
      </c>
      <c r="I70" s="133"/>
      <c r="K70" s="133"/>
    </row>
    <row r="71" spans="1:11" x14ac:dyDescent="0.35">
      <c r="A71" s="4" t="s">
        <v>18</v>
      </c>
      <c r="B71" s="4">
        <v>2022</v>
      </c>
      <c r="C71" s="5">
        <v>44849</v>
      </c>
      <c r="D71" s="4" t="s">
        <v>19</v>
      </c>
      <c r="E71" s="4" t="s">
        <v>494</v>
      </c>
      <c r="F71" s="4" t="s">
        <v>103</v>
      </c>
      <c r="G71" s="11">
        <f>(C71-VLOOKUP(E71,Riders!$A$2:$E$8000,4,FALSE))/365</f>
        <v>26.720547945205478</v>
      </c>
      <c r="H71" s="4">
        <v>22</v>
      </c>
      <c r="I71" s="133"/>
      <c r="K71" s="133"/>
    </row>
    <row r="72" spans="1:11" x14ac:dyDescent="0.35">
      <c r="A72" s="4" t="s">
        <v>18</v>
      </c>
      <c r="B72" s="4">
        <v>2022</v>
      </c>
      <c r="C72" s="5">
        <v>44849</v>
      </c>
      <c r="D72" s="4" t="s">
        <v>19</v>
      </c>
      <c r="E72" s="4" t="s">
        <v>518</v>
      </c>
      <c r="F72" s="4" t="s">
        <v>249</v>
      </c>
      <c r="G72" s="11">
        <f>(C72-VLOOKUP(E72,Riders!$A$2:$E$8000,4,FALSE))/365</f>
        <v>31.758904109589039</v>
      </c>
      <c r="H72" s="4">
        <v>23</v>
      </c>
      <c r="I72" s="133"/>
      <c r="K72" s="133"/>
    </row>
    <row r="73" spans="1:11" x14ac:dyDescent="0.35">
      <c r="A73" s="4" t="s">
        <v>18</v>
      </c>
      <c r="B73" s="4">
        <v>2022</v>
      </c>
      <c r="C73" s="5">
        <v>44849</v>
      </c>
      <c r="D73" s="4" t="s">
        <v>19</v>
      </c>
      <c r="E73" s="4" t="s">
        <v>490</v>
      </c>
      <c r="F73" s="4" t="s">
        <v>491</v>
      </c>
      <c r="G73" s="11">
        <f>(C73-VLOOKUP(E73,Riders!$A$2:$E$8000,4,FALSE))/365</f>
        <v>26.92876712328767</v>
      </c>
      <c r="H73" s="4">
        <v>24</v>
      </c>
      <c r="I73" s="133"/>
      <c r="K73" s="133"/>
    </row>
    <row r="74" spans="1:11" x14ac:dyDescent="0.35">
      <c r="A74" s="1" t="s">
        <v>138</v>
      </c>
      <c r="B74" s="1">
        <v>2022</v>
      </c>
      <c r="C74" s="2">
        <v>44752</v>
      </c>
      <c r="D74" s="1" t="s">
        <v>65</v>
      </c>
      <c r="E74" s="1" t="s">
        <v>628</v>
      </c>
      <c r="F74" s="1" t="s">
        <v>722</v>
      </c>
      <c r="G74" s="11">
        <f>(C74-VLOOKUP(E74,Riders!$A$2:$E$8000,4,FALSE))/365</f>
        <v>28.465753424657535</v>
      </c>
      <c r="H74" s="1">
        <v>1</v>
      </c>
      <c r="I74" s="133">
        <v>7.9166666666666673E-3</v>
      </c>
      <c r="J74">
        <v>52.631999999999998</v>
      </c>
      <c r="K74" s="133"/>
    </row>
    <row r="75" spans="1:11" x14ac:dyDescent="0.35">
      <c r="A75" s="1" t="s">
        <v>138</v>
      </c>
      <c r="B75" s="1">
        <v>2022</v>
      </c>
      <c r="C75" s="2">
        <v>44752</v>
      </c>
      <c r="D75" s="1" t="s">
        <v>65</v>
      </c>
      <c r="E75" s="1" t="s">
        <v>518</v>
      </c>
      <c r="F75" s="1" t="s">
        <v>249</v>
      </c>
      <c r="G75" s="11">
        <f>(C75-VLOOKUP(E75,Riders!$A$2:$E$8000,4,FALSE))/365</f>
        <v>31.493150684931507</v>
      </c>
      <c r="H75" s="1">
        <v>2</v>
      </c>
      <c r="I75" s="133">
        <v>7.9166666666666673E-3</v>
      </c>
      <c r="J75">
        <v>52.631999999999998</v>
      </c>
      <c r="K75" s="133"/>
    </row>
    <row r="76" spans="1:11" x14ac:dyDescent="0.35">
      <c r="A76" s="1" t="s">
        <v>138</v>
      </c>
      <c r="B76" s="1">
        <v>2022</v>
      </c>
      <c r="C76" s="2">
        <v>44752</v>
      </c>
      <c r="D76" s="1" t="s">
        <v>65</v>
      </c>
      <c r="E76" s="1" t="s">
        <v>710</v>
      </c>
      <c r="F76" s="1" t="s">
        <v>724</v>
      </c>
      <c r="G76" s="11">
        <f>(C76-VLOOKUP(E76,Riders!$A$2:$E$8000,4,FALSE))/365</f>
        <v>27.331506849315069</v>
      </c>
      <c r="H76" s="1">
        <v>3</v>
      </c>
      <c r="I76" s="133">
        <v>7.9166666666666708E-3</v>
      </c>
      <c r="J76">
        <v>52.631999999999998</v>
      </c>
      <c r="K76" s="133"/>
    </row>
    <row r="77" spans="1:11" x14ac:dyDescent="0.35">
      <c r="A77" s="1" t="s">
        <v>138</v>
      </c>
      <c r="B77" s="1">
        <v>2022</v>
      </c>
      <c r="C77" s="2">
        <v>44752</v>
      </c>
      <c r="D77" s="1" t="s">
        <v>65</v>
      </c>
      <c r="E77" s="1" t="s">
        <v>608</v>
      </c>
      <c r="F77" s="1" t="s">
        <v>163</v>
      </c>
      <c r="G77" s="11">
        <f>(C77-VLOOKUP(E77,Riders!$A$2:$E$8000,4,FALSE))/365</f>
        <v>20.975342465753425</v>
      </c>
      <c r="H77" s="1">
        <v>4</v>
      </c>
      <c r="I77" s="133">
        <v>7.9166666666666708E-3</v>
      </c>
      <c r="J77">
        <v>52.631999999999998</v>
      </c>
      <c r="K77" s="133"/>
    </row>
    <row r="78" spans="1:11" x14ac:dyDescent="0.35">
      <c r="A78" s="1" t="s">
        <v>138</v>
      </c>
      <c r="B78" s="1">
        <v>2022</v>
      </c>
      <c r="C78" s="2">
        <v>44752</v>
      </c>
      <c r="D78" s="1" t="s">
        <v>65</v>
      </c>
      <c r="E78" s="1" t="s">
        <v>696</v>
      </c>
      <c r="F78" s="1" t="s">
        <v>38</v>
      </c>
      <c r="G78" s="11">
        <f>(C78-VLOOKUP(E78,Riders!$A$2:$E$8000,4,FALSE))/365</f>
        <v>28.372602739726027</v>
      </c>
      <c r="H78" s="1">
        <v>5</v>
      </c>
      <c r="I78" s="133">
        <v>7.9166666666666708E-3</v>
      </c>
      <c r="J78">
        <v>52.631999999999998</v>
      </c>
      <c r="K78" s="133"/>
    </row>
    <row r="79" spans="1:11" x14ac:dyDescent="0.35">
      <c r="A79" s="1" t="s">
        <v>138</v>
      </c>
      <c r="B79" s="1">
        <v>2022</v>
      </c>
      <c r="C79" s="2">
        <v>44752</v>
      </c>
      <c r="D79" s="1" t="s">
        <v>65</v>
      </c>
      <c r="E79" s="1" t="s">
        <v>620</v>
      </c>
      <c r="F79" s="1" t="s">
        <v>43</v>
      </c>
      <c r="G79" s="11">
        <f>(C79-VLOOKUP(E79,Riders!$A$2:$E$8000,4,FALSE))/365</f>
        <v>35.775342465753425</v>
      </c>
      <c r="H79" s="1">
        <v>6</v>
      </c>
      <c r="I79" s="133">
        <v>7.9166666666666708E-3</v>
      </c>
      <c r="J79">
        <v>52.631999999999998</v>
      </c>
      <c r="K79" s="133"/>
    </row>
    <row r="80" spans="1:11" x14ac:dyDescent="0.35">
      <c r="A80" s="1" t="s">
        <v>138</v>
      </c>
      <c r="B80" s="1">
        <v>2022</v>
      </c>
      <c r="C80" s="2">
        <v>44752</v>
      </c>
      <c r="D80" s="1" t="s">
        <v>65</v>
      </c>
      <c r="E80" s="1" t="s">
        <v>617</v>
      </c>
      <c r="F80" s="1" t="s">
        <v>618</v>
      </c>
      <c r="G80" s="11">
        <f>(C80-VLOOKUP(E80,Riders!$A$2:$E$8000,4,FALSE))/365</f>
        <v>24.852054794520548</v>
      </c>
      <c r="H80" s="1">
        <v>7</v>
      </c>
      <c r="I80" s="133">
        <v>7.9166666666666708E-3</v>
      </c>
      <c r="J80">
        <v>52.631999999999998</v>
      </c>
      <c r="K80" s="133"/>
    </row>
    <row r="81" spans="1:11" x14ac:dyDescent="0.35">
      <c r="A81" s="1" t="s">
        <v>138</v>
      </c>
      <c r="B81" s="1">
        <v>2022</v>
      </c>
      <c r="C81" s="2">
        <v>44752</v>
      </c>
      <c r="D81" s="1" t="s">
        <v>65</v>
      </c>
      <c r="E81" s="1" t="s">
        <v>493</v>
      </c>
      <c r="F81" s="1" t="s">
        <v>36</v>
      </c>
      <c r="G81" s="11">
        <f>(C81-VLOOKUP(E81,Riders!$A$2:$E$8000,4,FALSE))/365</f>
        <v>24.054794520547944</v>
      </c>
      <c r="H81" s="1">
        <v>8</v>
      </c>
      <c r="I81" s="133">
        <v>7.9166666666666708E-3</v>
      </c>
      <c r="J81">
        <v>52.631999999999998</v>
      </c>
      <c r="K81" s="133"/>
    </row>
    <row r="82" spans="1:11" x14ac:dyDescent="0.35">
      <c r="A82" s="1" t="s">
        <v>138</v>
      </c>
      <c r="B82" s="1">
        <v>2022</v>
      </c>
      <c r="C82" s="2">
        <v>44752</v>
      </c>
      <c r="D82" s="1" t="s">
        <v>65</v>
      </c>
      <c r="E82" s="1" t="s">
        <v>688</v>
      </c>
      <c r="F82" s="1" t="s">
        <v>144</v>
      </c>
      <c r="G82" s="11">
        <f>(C82-VLOOKUP(E82,Riders!$A$2:$E$8000,4,FALSE))/365</f>
        <v>23.802739726027397</v>
      </c>
      <c r="H82" s="1">
        <v>9</v>
      </c>
      <c r="I82" s="133">
        <v>7.9166666666666708E-3</v>
      </c>
      <c r="J82">
        <v>52.631999999999998</v>
      </c>
      <c r="K82" s="133"/>
    </row>
    <row r="83" spans="1:11" x14ac:dyDescent="0.35">
      <c r="A83" s="1" t="s">
        <v>138</v>
      </c>
      <c r="B83" s="1">
        <v>2022</v>
      </c>
      <c r="C83" s="2">
        <v>44752</v>
      </c>
      <c r="D83" s="1" t="s">
        <v>65</v>
      </c>
      <c r="E83" s="1" t="s">
        <v>604</v>
      </c>
      <c r="F83" s="1" t="s">
        <v>32</v>
      </c>
      <c r="G83" s="11">
        <f>(C83-VLOOKUP(E83,Riders!$A$2:$E$8000,4,FALSE))/365</f>
        <v>20.4986301369863</v>
      </c>
      <c r="H83" s="1">
        <v>10</v>
      </c>
      <c r="I83" s="133">
        <v>7.9166666666666708E-3</v>
      </c>
      <c r="J83">
        <v>52.631999999999998</v>
      </c>
      <c r="K83" s="133"/>
    </row>
    <row r="84" spans="1:11" x14ac:dyDescent="0.35">
      <c r="A84" s="1" t="s">
        <v>138</v>
      </c>
      <c r="B84" s="1">
        <v>2022</v>
      </c>
      <c r="C84" s="2">
        <v>44752</v>
      </c>
      <c r="D84" s="1" t="s">
        <v>65</v>
      </c>
      <c r="E84" s="1" t="s">
        <v>612</v>
      </c>
      <c r="F84" s="1" t="s">
        <v>55</v>
      </c>
      <c r="G84" s="11">
        <f>(C84-VLOOKUP(E84,Riders!$A$2:$E$8000,4,FALSE))/365</f>
        <v>21.041095890410958</v>
      </c>
      <c r="H84" s="1">
        <v>11</v>
      </c>
      <c r="I84" s="133">
        <v>7.9166666666666708E-3</v>
      </c>
      <c r="J84">
        <v>52.631999999999998</v>
      </c>
      <c r="K84" s="133"/>
    </row>
    <row r="85" spans="1:11" x14ac:dyDescent="0.35">
      <c r="A85" s="1" t="s">
        <v>138</v>
      </c>
      <c r="B85" s="1">
        <v>2022</v>
      </c>
      <c r="C85" s="2">
        <v>44752</v>
      </c>
      <c r="D85" s="1" t="s">
        <v>65</v>
      </c>
      <c r="E85" s="1" t="s">
        <v>718</v>
      </c>
      <c r="F85" s="1" t="s">
        <v>726</v>
      </c>
      <c r="G85" s="11">
        <f>(C85-VLOOKUP(E85,Riders!$A$2:$E$8000,4,FALSE))/365</f>
        <v>25.895890410958906</v>
      </c>
      <c r="H85" s="1">
        <v>12</v>
      </c>
      <c r="I85" s="133">
        <v>7.9166666666666708E-3</v>
      </c>
      <c r="J85">
        <v>52.631999999999998</v>
      </c>
      <c r="K85" s="133"/>
    </row>
    <row r="86" spans="1:11" x14ac:dyDescent="0.35">
      <c r="A86" s="1" t="s">
        <v>138</v>
      </c>
      <c r="B86" s="1">
        <v>2022</v>
      </c>
      <c r="C86" s="2">
        <v>44752</v>
      </c>
      <c r="D86" s="1" t="s">
        <v>65</v>
      </c>
      <c r="E86" s="1" t="s">
        <v>714</v>
      </c>
      <c r="F86" s="1" t="s">
        <v>151</v>
      </c>
      <c r="G86" s="11">
        <f>(C86-VLOOKUP(E86,Riders!$A$2:$E$8000,4,FALSE))/365</f>
        <v>26.134246575342466</v>
      </c>
      <c r="H86" s="1">
        <v>13</v>
      </c>
      <c r="I86" s="133">
        <v>7.9166666666666708E-3</v>
      </c>
      <c r="J86">
        <v>52.631999999999998</v>
      </c>
      <c r="K86" s="133"/>
    </row>
    <row r="87" spans="1:11" x14ac:dyDescent="0.35">
      <c r="A87" s="1" t="s">
        <v>138</v>
      </c>
      <c r="B87" s="1">
        <v>2022</v>
      </c>
      <c r="C87" s="2">
        <v>44752</v>
      </c>
      <c r="D87" s="1" t="s">
        <v>65</v>
      </c>
      <c r="E87" s="1" t="s">
        <v>690</v>
      </c>
      <c r="F87" s="1" t="s">
        <v>723</v>
      </c>
      <c r="G87" s="11">
        <f>(C87-VLOOKUP(E87,Riders!$A$2:$E$8000,4,FALSE))/365</f>
        <v>28.306849315068494</v>
      </c>
      <c r="H87" s="1">
        <v>14</v>
      </c>
      <c r="I87" s="133">
        <v>7.9166666666666708E-3</v>
      </c>
      <c r="J87">
        <v>52.631999999999998</v>
      </c>
      <c r="K87" s="133"/>
    </row>
    <row r="88" spans="1:11" x14ac:dyDescent="0.35">
      <c r="A88" s="1" t="s">
        <v>138</v>
      </c>
      <c r="B88" s="1">
        <v>2022</v>
      </c>
      <c r="C88" s="2">
        <v>44752</v>
      </c>
      <c r="D88" s="1" t="s">
        <v>65</v>
      </c>
      <c r="E88" s="1" t="s">
        <v>494</v>
      </c>
      <c r="F88" s="1" t="s">
        <v>103</v>
      </c>
      <c r="G88" s="11">
        <f>(C88-VLOOKUP(E88,Riders!$A$2:$E$8000,4,FALSE))/365</f>
        <v>26.454794520547946</v>
      </c>
      <c r="H88" s="1">
        <v>15</v>
      </c>
      <c r="I88" s="133">
        <v>7.9166666666666708E-3</v>
      </c>
      <c r="J88">
        <v>52.631999999999998</v>
      </c>
      <c r="K88" s="133"/>
    </row>
    <row r="89" spans="1:11" x14ac:dyDescent="0.35">
      <c r="A89" s="1" t="s">
        <v>138</v>
      </c>
      <c r="B89" s="1">
        <v>2022</v>
      </c>
      <c r="C89" s="2">
        <v>44752</v>
      </c>
      <c r="D89" s="1" t="s">
        <v>65</v>
      </c>
      <c r="E89" s="1" t="s">
        <v>521</v>
      </c>
      <c r="F89" s="1" t="s">
        <v>57</v>
      </c>
      <c r="G89" s="11">
        <f>(C89-VLOOKUP(E89,Riders!$A$2:$E$8000,4,FALSE))/365</f>
        <v>30.723287671232878</v>
      </c>
      <c r="H89" s="1">
        <v>16</v>
      </c>
      <c r="I89" s="133">
        <v>7.9166666666666708E-3</v>
      </c>
      <c r="J89">
        <v>52.631999999999998</v>
      </c>
      <c r="K89" s="133"/>
    </row>
    <row r="90" spans="1:11" x14ac:dyDescent="0.35">
      <c r="A90" s="1" t="s">
        <v>138</v>
      </c>
      <c r="B90" s="1">
        <v>2022</v>
      </c>
      <c r="C90" s="2">
        <v>44752</v>
      </c>
      <c r="D90" s="1" t="s">
        <v>65</v>
      </c>
      <c r="E90" s="1" t="s">
        <v>661</v>
      </c>
      <c r="F90" s="1" t="s">
        <v>720</v>
      </c>
      <c r="G90" s="11">
        <f>(C90-VLOOKUP(E90,Riders!$A$2:$E$8000,4,FALSE))/365</f>
        <v>21.586301369863012</v>
      </c>
      <c r="H90" s="1">
        <v>17</v>
      </c>
      <c r="I90" s="133">
        <v>7.9166666666666708E-3</v>
      </c>
      <c r="J90">
        <v>52.631999999999998</v>
      </c>
      <c r="K90" s="133"/>
    </row>
    <row r="91" spans="1:11" x14ac:dyDescent="0.35">
      <c r="A91" s="1" t="s">
        <v>138</v>
      </c>
      <c r="B91" s="1">
        <v>2022</v>
      </c>
      <c r="C91" s="2">
        <v>44752</v>
      </c>
      <c r="D91" s="1" t="s">
        <v>65</v>
      </c>
      <c r="E91" s="1" t="s">
        <v>694</v>
      </c>
      <c r="F91" s="1" t="s">
        <v>149</v>
      </c>
      <c r="G91" s="11">
        <f>(C91-VLOOKUP(E91,Riders!$A$2:$E$8000,4,FALSE))/365</f>
        <v>28.728767123287671</v>
      </c>
      <c r="H91" s="1">
        <v>18</v>
      </c>
      <c r="I91" s="133">
        <v>7.9166666666666708E-3</v>
      </c>
      <c r="J91">
        <v>52.631999999999998</v>
      </c>
      <c r="K91" s="133"/>
    </row>
    <row r="92" spans="1:11" x14ac:dyDescent="0.35">
      <c r="A92" s="1" t="s">
        <v>138</v>
      </c>
      <c r="B92" s="1">
        <v>2022</v>
      </c>
      <c r="C92" s="2">
        <v>44752</v>
      </c>
      <c r="D92" s="1" t="s">
        <v>65</v>
      </c>
      <c r="E92" s="1" t="s">
        <v>619</v>
      </c>
      <c r="F92" s="1" t="s">
        <v>153</v>
      </c>
      <c r="G92" s="11">
        <f>(C92-VLOOKUP(E92,Riders!$A$2:$E$8000,4,FALSE))/365</f>
        <v>33.441095890410956</v>
      </c>
      <c r="H92" s="1">
        <v>19</v>
      </c>
      <c r="I92" s="133">
        <v>7.9166666666666708E-3</v>
      </c>
      <c r="J92">
        <v>52.631999999999998</v>
      </c>
      <c r="K92" s="133"/>
    </row>
    <row r="93" spans="1:11" x14ac:dyDescent="0.35">
      <c r="A93" s="1" t="s">
        <v>138</v>
      </c>
      <c r="B93" s="1">
        <v>2022</v>
      </c>
      <c r="C93" s="2">
        <v>44752</v>
      </c>
      <c r="D93" s="1" t="s">
        <v>65</v>
      </c>
      <c r="E93" s="1" t="s">
        <v>677</v>
      </c>
      <c r="F93" s="1" t="s">
        <v>24</v>
      </c>
      <c r="G93" s="11">
        <f>(C93-VLOOKUP(E93,Riders!$A$2:$E$8000,4,FALSE))/365</f>
        <v>24.290410958904111</v>
      </c>
      <c r="H93" s="1">
        <v>20</v>
      </c>
      <c r="I93" s="133">
        <v>7.9166666666666708E-3</v>
      </c>
      <c r="J93">
        <v>52.631999999999998</v>
      </c>
      <c r="K93" s="133"/>
    </row>
    <row r="94" spans="1:11" x14ac:dyDescent="0.35">
      <c r="A94" s="1" t="s">
        <v>138</v>
      </c>
      <c r="B94" s="1">
        <v>2022</v>
      </c>
      <c r="C94" s="2">
        <v>44752</v>
      </c>
      <c r="D94" s="1" t="s">
        <v>65</v>
      </c>
      <c r="E94" s="1" t="s">
        <v>691</v>
      </c>
      <c r="F94" s="1" t="s">
        <v>721</v>
      </c>
      <c r="G94" s="11">
        <f>(C94-VLOOKUP(E94,Riders!$A$2:$E$8000,4,FALSE))/365</f>
        <v>29.041095890410958</v>
      </c>
      <c r="H94" s="1">
        <v>21</v>
      </c>
      <c r="I94" s="133">
        <v>7.9166666666666708E-3</v>
      </c>
      <c r="J94">
        <v>52.631999999999998</v>
      </c>
      <c r="K94" s="133"/>
    </row>
    <row r="95" spans="1:11" x14ac:dyDescent="0.35">
      <c r="A95" s="1" t="s">
        <v>138</v>
      </c>
      <c r="B95" s="1">
        <v>2022</v>
      </c>
      <c r="C95" s="2">
        <v>44752</v>
      </c>
      <c r="D95" s="1" t="s">
        <v>65</v>
      </c>
      <c r="E95" s="1" t="s">
        <v>716</v>
      </c>
      <c r="F95" s="1" t="s">
        <v>725</v>
      </c>
      <c r="G95" s="11">
        <f>(C95-VLOOKUP(E95,Riders!$A$2:$E$8000,4,FALSE))/365</f>
        <v>43.010958904109586</v>
      </c>
      <c r="H95" s="1">
        <v>22</v>
      </c>
      <c r="I95" s="133">
        <v>7.9166666666666708E-3</v>
      </c>
      <c r="J95">
        <v>52.631999999999998</v>
      </c>
      <c r="K95" s="133"/>
    </row>
    <row r="96" spans="1:11" x14ac:dyDescent="0.35">
      <c r="A96" s="1" t="s">
        <v>138</v>
      </c>
      <c r="B96" s="1">
        <v>2022</v>
      </c>
      <c r="C96" s="2">
        <v>44752</v>
      </c>
      <c r="D96" s="1" t="s">
        <v>65</v>
      </c>
      <c r="E96" s="1" t="s">
        <v>712</v>
      </c>
      <c r="F96" s="1" t="s">
        <v>160</v>
      </c>
      <c r="G96" s="11">
        <f>(C96-VLOOKUP(E96,Riders!$A$2:$E$8000,4,FALSE))/365</f>
        <v>20.602739726027398</v>
      </c>
      <c r="H96" s="1">
        <v>23</v>
      </c>
      <c r="I96" s="133">
        <v>7.9166666666666708E-3</v>
      </c>
      <c r="J96">
        <v>52.631999999999998</v>
      </c>
      <c r="K96" s="133"/>
    </row>
    <row r="97" spans="1:11" x14ac:dyDescent="0.35">
      <c r="A97" s="4" t="s">
        <v>161</v>
      </c>
      <c r="B97" s="4">
        <v>2022</v>
      </c>
      <c r="C97" s="5">
        <v>44696</v>
      </c>
      <c r="D97" s="4" t="s">
        <v>65</v>
      </c>
      <c r="E97" s="4" t="s">
        <v>584</v>
      </c>
      <c r="F97" s="4" t="s">
        <v>112</v>
      </c>
      <c r="G97" s="11">
        <f>(C97-VLOOKUP(E97,Riders!$A$2:$E$8000,4,FALSE))/365</f>
        <v>23.671232876712327</v>
      </c>
      <c r="H97" s="4">
        <v>1</v>
      </c>
      <c r="I97" s="133">
        <v>7.8472222222222224E-3</v>
      </c>
      <c r="J97">
        <v>53.097000000000001</v>
      </c>
      <c r="K97" s="133"/>
    </row>
    <row r="98" spans="1:11" x14ac:dyDescent="0.35">
      <c r="A98" s="4" t="s">
        <v>161</v>
      </c>
      <c r="B98" s="4">
        <v>2022</v>
      </c>
      <c r="C98" s="5">
        <v>44696</v>
      </c>
      <c r="D98" s="4" t="s">
        <v>65</v>
      </c>
      <c r="E98" s="4" t="s">
        <v>591</v>
      </c>
      <c r="F98" s="4" t="s">
        <v>22</v>
      </c>
      <c r="G98" s="11">
        <f>(C98-VLOOKUP(E98,Riders!$A$2:$E$8000,4,FALSE))/365</f>
        <v>27.753424657534246</v>
      </c>
      <c r="H98" s="4">
        <v>2</v>
      </c>
      <c r="I98" s="133">
        <v>7.8472222222222224E-3</v>
      </c>
      <c r="J98">
        <v>53.097000000000001</v>
      </c>
      <c r="K98" s="133"/>
    </row>
    <row r="99" spans="1:11" x14ac:dyDescent="0.35">
      <c r="A99" s="4" t="s">
        <v>161</v>
      </c>
      <c r="B99" s="4">
        <v>2022</v>
      </c>
      <c r="C99" s="5">
        <v>44696</v>
      </c>
      <c r="D99" s="4" t="s">
        <v>65</v>
      </c>
      <c r="E99" s="4" t="s">
        <v>731</v>
      </c>
      <c r="F99" s="4" t="s">
        <v>101</v>
      </c>
      <c r="G99" s="11">
        <f>(C99-VLOOKUP(E99,Riders!$A$2:$E$8000,4,FALSE))/365</f>
        <v>21.293150684931508</v>
      </c>
      <c r="H99" s="4">
        <v>3</v>
      </c>
      <c r="I99" s="133">
        <v>7.8472222222222207E-3</v>
      </c>
      <c r="J99">
        <v>53.097000000000001</v>
      </c>
      <c r="K99" s="133"/>
    </row>
    <row r="100" spans="1:11" x14ac:dyDescent="0.35">
      <c r="A100" s="4" t="s">
        <v>161</v>
      </c>
      <c r="B100" s="4">
        <v>2022</v>
      </c>
      <c r="C100" s="5">
        <v>44696</v>
      </c>
      <c r="D100" s="4" t="s">
        <v>65</v>
      </c>
      <c r="E100" s="4" t="s">
        <v>745</v>
      </c>
      <c r="F100" s="4" t="s">
        <v>45</v>
      </c>
      <c r="G100" s="11">
        <f>(C100-VLOOKUP(E100,Riders!$A$2:$E$8000,4,FALSE))/365</f>
        <v>25.043835616438358</v>
      </c>
      <c r="H100" s="4">
        <v>4</v>
      </c>
      <c r="I100" s="133">
        <v>7.8472222222222207E-3</v>
      </c>
      <c r="J100">
        <v>53.097000000000001</v>
      </c>
      <c r="K100" s="133"/>
    </row>
    <row r="101" spans="1:11" x14ac:dyDescent="0.35">
      <c r="A101" s="4" t="s">
        <v>161</v>
      </c>
      <c r="B101" s="4">
        <v>2022</v>
      </c>
      <c r="C101" s="5">
        <v>44696</v>
      </c>
      <c r="D101" s="4" t="s">
        <v>65</v>
      </c>
      <c r="E101" s="4" t="s">
        <v>475</v>
      </c>
      <c r="F101" s="4" t="s">
        <v>77</v>
      </c>
      <c r="G101" s="11">
        <f>(C101-VLOOKUP(E101,Riders!$A$2:$E$8000,4,FALSE))/365</f>
        <v>23.523287671232875</v>
      </c>
      <c r="H101" s="4">
        <v>5</v>
      </c>
      <c r="I101" s="133">
        <v>7.8472222222222207E-3</v>
      </c>
      <c r="J101">
        <v>53.097000000000001</v>
      </c>
      <c r="K101" s="133"/>
    </row>
    <row r="102" spans="1:11" x14ac:dyDescent="0.35">
      <c r="A102" s="4" t="s">
        <v>161</v>
      </c>
      <c r="B102" s="4">
        <v>2022</v>
      </c>
      <c r="C102" s="5">
        <v>44696</v>
      </c>
      <c r="D102" s="4" t="s">
        <v>65</v>
      </c>
      <c r="E102" s="4" t="s">
        <v>486</v>
      </c>
      <c r="F102" s="4" t="s">
        <v>163</v>
      </c>
      <c r="G102" s="11">
        <f>(C102-VLOOKUP(E102,Riders!$A$2:$E$8000,4,FALSE))/365</f>
        <v>24.857534246575341</v>
      </c>
      <c r="H102" s="4">
        <v>6</v>
      </c>
      <c r="I102" s="133">
        <v>7.8472222222222207E-3</v>
      </c>
      <c r="J102">
        <v>53.097000000000001</v>
      </c>
      <c r="K102" s="133"/>
    </row>
    <row r="103" spans="1:11" x14ac:dyDescent="0.35">
      <c r="A103" s="4" t="s">
        <v>161</v>
      </c>
      <c r="B103" s="4">
        <v>2022</v>
      </c>
      <c r="C103" s="5">
        <v>44696</v>
      </c>
      <c r="D103" s="4" t="s">
        <v>65</v>
      </c>
      <c r="E103" s="4" t="s">
        <v>480</v>
      </c>
      <c r="F103" s="4" t="s">
        <v>28</v>
      </c>
      <c r="G103" s="11">
        <f>(C103-VLOOKUP(E103,Riders!$A$2:$E$8000,4,FALSE))/365</f>
        <v>19.917808219178081</v>
      </c>
      <c r="H103" s="4">
        <v>7</v>
      </c>
      <c r="I103" s="133">
        <v>7.8472222222222207E-3</v>
      </c>
      <c r="J103">
        <v>53.097000000000001</v>
      </c>
      <c r="K103" s="133"/>
    </row>
    <row r="104" spans="1:11" x14ac:dyDescent="0.35">
      <c r="A104" s="4" t="s">
        <v>161</v>
      </c>
      <c r="B104" s="4">
        <v>2022</v>
      </c>
      <c r="C104" s="5">
        <v>44696</v>
      </c>
      <c r="D104" s="4" t="s">
        <v>65</v>
      </c>
      <c r="E104" s="4" t="s">
        <v>987</v>
      </c>
      <c r="F104" s="4" t="s">
        <v>34</v>
      </c>
      <c r="G104" s="11">
        <f>(C104-VLOOKUP(E104,Riders!$A$2:$E$8000,4,FALSE))/365</f>
        <v>22.246575342465754</v>
      </c>
      <c r="H104" s="4">
        <v>8</v>
      </c>
      <c r="I104" s="133">
        <v>7.8472222222222207E-3</v>
      </c>
      <c r="J104">
        <v>53.097000000000001</v>
      </c>
      <c r="K104" s="133"/>
    </row>
    <row r="105" spans="1:11" x14ac:dyDescent="0.35">
      <c r="A105" s="4" t="s">
        <v>161</v>
      </c>
      <c r="B105" s="4">
        <v>2022</v>
      </c>
      <c r="C105" s="5">
        <v>44696</v>
      </c>
      <c r="D105" s="4" t="s">
        <v>65</v>
      </c>
      <c r="E105" s="4" t="s">
        <v>495</v>
      </c>
      <c r="F105" s="4" t="s">
        <v>84</v>
      </c>
      <c r="G105" s="11">
        <f>(C105-VLOOKUP(E105,Riders!$A$2:$E$8000,4,FALSE))/365</f>
        <v>27.336986301369862</v>
      </c>
      <c r="H105" s="4">
        <v>9</v>
      </c>
      <c r="I105" s="133">
        <v>7.8472222222222207E-3</v>
      </c>
      <c r="J105">
        <v>53.097000000000001</v>
      </c>
      <c r="K105" s="133"/>
    </row>
    <row r="106" spans="1:11" x14ac:dyDescent="0.35">
      <c r="A106" s="4" t="s">
        <v>161</v>
      </c>
      <c r="B106" s="4">
        <v>2022</v>
      </c>
      <c r="C106" s="5">
        <v>44696</v>
      </c>
      <c r="D106" s="4" t="s">
        <v>65</v>
      </c>
      <c r="E106" s="4" t="s">
        <v>696</v>
      </c>
      <c r="F106" s="4" t="s">
        <v>38</v>
      </c>
      <c r="G106" s="11">
        <f>(C106-VLOOKUP(E106,Riders!$A$2:$E$8000,4,FALSE))/365</f>
        <v>28.219178082191782</v>
      </c>
      <c r="H106" s="4">
        <v>10</v>
      </c>
      <c r="I106" s="133">
        <v>7.8472222222222207E-3</v>
      </c>
      <c r="J106">
        <v>53.097000000000001</v>
      </c>
      <c r="K106" s="133"/>
    </row>
    <row r="107" spans="1:11" x14ac:dyDescent="0.35">
      <c r="A107" s="4" t="s">
        <v>161</v>
      </c>
      <c r="B107" s="4">
        <v>2022</v>
      </c>
      <c r="C107" s="5">
        <v>44696</v>
      </c>
      <c r="D107" s="4" t="s">
        <v>65</v>
      </c>
      <c r="E107" s="4" t="s">
        <v>736</v>
      </c>
      <c r="F107" s="4" t="s">
        <v>32</v>
      </c>
      <c r="G107" s="11">
        <f>(C107-VLOOKUP(E107,Riders!$A$2:$E$8000,4,FALSE))/365</f>
        <v>21.232876712328768</v>
      </c>
      <c r="H107" s="4">
        <v>11</v>
      </c>
      <c r="I107" s="133">
        <v>7.8472222222222207E-3</v>
      </c>
      <c r="J107">
        <v>53.097000000000001</v>
      </c>
      <c r="K107" s="133"/>
    </row>
    <row r="108" spans="1:11" x14ac:dyDescent="0.35">
      <c r="A108" s="4" t="s">
        <v>161</v>
      </c>
      <c r="B108" s="4">
        <v>2022</v>
      </c>
      <c r="C108" s="5">
        <v>44696</v>
      </c>
      <c r="D108" s="4" t="s">
        <v>65</v>
      </c>
      <c r="E108" s="4" t="s">
        <v>620</v>
      </c>
      <c r="F108" s="4" t="s">
        <v>43</v>
      </c>
      <c r="G108" s="11">
        <f>(C108-VLOOKUP(E108,Riders!$A$2:$E$8000,4,FALSE))/365</f>
        <v>35.62191780821918</v>
      </c>
      <c r="H108" s="4">
        <v>12</v>
      </c>
      <c r="I108" s="133">
        <v>7.8472222222222207E-3</v>
      </c>
      <c r="J108">
        <v>53.097000000000001</v>
      </c>
      <c r="K108" s="133"/>
    </row>
    <row r="109" spans="1:11" x14ac:dyDescent="0.35">
      <c r="A109" s="4" t="s">
        <v>161</v>
      </c>
      <c r="B109" s="4">
        <v>2022</v>
      </c>
      <c r="C109" s="5">
        <v>44696</v>
      </c>
      <c r="D109" s="4" t="s">
        <v>65</v>
      </c>
      <c r="E109" s="4" t="s">
        <v>478</v>
      </c>
      <c r="F109" s="4" t="s">
        <v>479</v>
      </c>
      <c r="G109" s="11">
        <f>(C109-VLOOKUP(E109,Riders!$A$2:$E$8000,4,FALSE))/365</f>
        <v>30.991780821917807</v>
      </c>
      <c r="H109" s="4">
        <v>13</v>
      </c>
      <c r="I109" s="133">
        <v>7.8472222222222207E-3</v>
      </c>
      <c r="J109">
        <v>53.097000000000001</v>
      </c>
      <c r="K109" s="133"/>
    </row>
    <row r="110" spans="1:11" x14ac:dyDescent="0.35">
      <c r="A110" s="4" t="s">
        <v>161</v>
      </c>
      <c r="B110" s="4">
        <v>2022</v>
      </c>
      <c r="C110" s="5">
        <v>44696</v>
      </c>
      <c r="D110" s="4" t="s">
        <v>65</v>
      </c>
      <c r="E110" s="4" t="s">
        <v>493</v>
      </c>
      <c r="F110" s="4" t="s">
        <v>36</v>
      </c>
      <c r="G110" s="11">
        <f>(C110-VLOOKUP(E110,Riders!$A$2:$E$8000,4,FALSE))/365</f>
        <v>23.901369863013699</v>
      </c>
      <c r="H110" s="4">
        <v>14</v>
      </c>
      <c r="I110" s="133">
        <v>7.8472222222222207E-3</v>
      </c>
      <c r="J110">
        <v>53.097000000000001</v>
      </c>
      <c r="K110" s="133"/>
    </row>
    <row r="111" spans="1:11" x14ac:dyDescent="0.35">
      <c r="A111" s="4" t="s">
        <v>161</v>
      </c>
      <c r="B111" s="4">
        <v>2022</v>
      </c>
      <c r="C111" s="5">
        <v>44696</v>
      </c>
      <c r="D111" s="4" t="s">
        <v>65</v>
      </c>
      <c r="E111" s="4" t="s">
        <v>614</v>
      </c>
      <c r="F111" s="4" t="s">
        <v>227</v>
      </c>
      <c r="G111" s="11">
        <f>(C111-VLOOKUP(E111,Riders!$A$2:$E$8000,4,FALSE))/365</f>
        <v>23.295890410958904</v>
      </c>
      <c r="H111" s="4">
        <v>15</v>
      </c>
      <c r="I111" s="133">
        <v>7.8472222222222207E-3</v>
      </c>
      <c r="J111">
        <v>53.097000000000001</v>
      </c>
      <c r="K111" s="133"/>
    </row>
    <row r="112" spans="1:11" x14ac:dyDescent="0.35">
      <c r="A112" s="4" t="s">
        <v>161</v>
      </c>
      <c r="B112" s="4">
        <v>2022</v>
      </c>
      <c r="C112" s="5">
        <v>44696</v>
      </c>
      <c r="D112" s="4" t="s">
        <v>65</v>
      </c>
      <c r="E112" s="4" t="s">
        <v>710</v>
      </c>
      <c r="F112" s="4" t="s">
        <v>724</v>
      </c>
      <c r="G112" s="11">
        <f>(C112-VLOOKUP(E112,Riders!$A$2:$E$8000,4,FALSE))/365</f>
        <v>27.17808219178082</v>
      </c>
      <c r="H112" s="4">
        <v>16</v>
      </c>
      <c r="I112" s="133">
        <v>7.8472222222222207E-3</v>
      </c>
      <c r="J112">
        <v>53.097000000000001</v>
      </c>
      <c r="K112" s="133"/>
    </row>
    <row r="113" spans="1:11" x14ac:dyDescent="0.35">
      <c r="A113" s="4" t="s">
        <v>161</v>
      </c>
      <c r="B113" s="4">
        <v>2022</v>
      </c>
      <c r="C113" s="5">
        <v>44696</v>
      </c>
      <c r="D113" s="4" t="s">
        <v>65</v>
      </c>
      <c r="E113" s="4" t="s">
        <v>594</v>
      </c>
      <c r="F113" s="4" t="s">
        <v>30</v>
      </c>
      <c r="G113" s="11">
        <f>(C113-VLOOKUP(E113,Riders!$A$2:$E$8000,4,FALSE))/365</f>
        <v>32.961643835616435</v>
      </c>
      <c r="H113" s="4">
        <v>17</v>
      </c>
      <c r="I113" s="133">
        <v>7.8472222222222207E-3</v>
      </c>
      <c r="J113">
        <v>53.097000000000001</v>
      </c>
      <c r="K113" s="133"/>
    </row>
    <row r="114" spans="1:11" x14ac:dyDescent="0.35">
      <c r="A114" s="4" t="s">
        <v>161</v>
      </c>
      <c r="B114" s="4">
        <v>2022</v>
      </c>
      <c r="C114" s="5">
        <v>44696</v>
      </c>
      <c r="D114" s="4" t="s">
        <v>65</v>
      </c>
      <c r="E114" s="4" t="s">
        <v>52</v>
      </c>
      <c r="F114" s="4" t="s">
        <v>24</v>
      </c>
      <c r="G114" s="11">
        <f>(C114-VLOOKUP(E114,Riders!$A$2:$E$8000,4,FALSE))/365</f>
        <v>21.852054794520548</v>
      </c>
      <c r="H114" s="4">
        <v>18</v>
      </c>
      <c r="I114" s="133">
        <v>7.8472222222222207E-3</v>
      </c>
      <c r="J114">
        <v>53.097000000000001</v>
      </c>
      <c r="K114" s="133"/>
    </row>
    <row r="115" spans="1:11" x14ac:dyDescent="0.35">
      <c r="A115" s="4" t="s">
        <v>161</v>
      </c>
      <c r="B115" s="4">
        <v>2022</v>
      </c>
      <c r="C115" s="5">
        <v>44696</v>
      </c>
      <c r="D115" s="4" t="s">
        <v>65</v>
      </c>
      <c r="E115" s="4" t="s">
        <v>518</v>
      </c>
      <c r="F115" s="4" t="s">
        <v>249</v>
      </c>
      <c r="G115" s="11">
        <f>(C115-VLOOKUP(E115,Riders!$A$2:$E$8000,4,FALSE))/365</f>
        <v>31.339726027397262</v>
      </c>
      <c r="H115" s="4">
        <v>19</v>
      </c>
      <c r="I115" s="133">
        <v>7.8472222222222207E-3</v>
      </c>
      <c r="J115">
        <v>53.097000000000001</v>
      </c>
      <c r="K115" s="133"/>
    </row>
    <row r="116" spans="1:11" x14ac:dyDescent="0.35">
      <c r="A116" s="4" t="s">
        <v>161</v>
      </c>
      <c r="B116" s="4">
        <v>2022</v>
      </c>
      <c r="C116" s="5">
        <v>44696</v>
      </c>
      <c r="D116" s="4" t="s">
        <v>65</v>
      </c>
      <c r="E116" s="4" t="s">
        <v>612</v>
      </c>
      <c r="F116" s="4" t="s">
        <v>55</v>
      </c>
      <c r="G116" s="11">
        <f>(C116-VLOOKUP(E116,Riders!$A$2:$E$8000,4,FALSE))/365</f>
        <v>20.887671232876713</v>
      </c>
      <c r="H116" s="4">
        <v>20</v>
      </c>
      <c r="I116" s="133">
        <v>7.8472222222222207E-3</v>
      </c>
      <c r="J116">
        <v>53.097000000000001</v>
      </c>
      <c r="K116" s="133"/>
    </row>
    <row r="117" spans="1:11" x14ac:dyDescent="0.35">
      <c r="A117" s="4" t="s">
        <v>161</v>
      </c>
      <c r="B117" s="4">
        <v>2022</v>
      </c>
      <c r="C117" s="5">
        <v>44696</v>
      </c>
      <c r="D117" s="4" t="s">
        <v>65</v>
      </c>
      <c r="E117" s="4" t="s">
        <v>737</v>
      </c>
      <c r="F117" s="4" t="s">
        <v>149</v>
      </c>
      <c r="G117" s="11">
        <f>(C117-VLOOKUP(E117,Riders!$A$2:$E$8000,4,FALSE))/365</f>
        <v>19.545205479452054</v>
      </c>
      <c r="H117" s="4">
        <v>21</v>
      </c>
      <c r="I117" s="133">
        <v>7.8472222222222207E-3</v>
      </c>
      <c r="J117">
        <v>53.097000000000001</v>
      </c>
      <c r="K117" s="133"/>
    </row>
    <row r="118" spans="1:11" x14ac:dyDescent="0.35">
      <c r="A118" s="4" t="s">
        <v>161</v>
      </c>
      <c r="B118" s="4">
        <v>2022</v>
      </c>
      <c r="C118" s="5">
        <v>44696</v>
      </c>
      <c r="D118" s="4" t="s">
        <v>65</v>
      </c>
      <c r="E118" s="4" t="s">
        <v>522</v>
      </c>
      <c r="F118" s="4" t="s">
        <v>523</v>
      </c>
      <c r="G118" s="11">
        <f>(C118-VLOOKUP(E118,Riders!$A$2:$E$8000,4,FALSE))/365</f>
        <v>21.556164383561644</v>
      </c>
      <c r="H118" s="4">
        <v>22</v>
      </c>
      <c r="I118" s="133">
        <v>7.8472222222222207E-3</v>
      </c>
      <c r="J118">
        <v>53.097000000000001</v>
      </c>
      <c r="K118" s="133"/>
    </row>
    <row r="119" spans="1:11" x14ac:dyDescent="0.35">
      <c r="A119" s="1" t="s">
        <v>64</v>
      </c>
      <c r="B119" s="1">
        <v>2022</v>
      </c>
      <c r="C119" s="2">
        <v>44675</v>
      </c>
      <c r="D119" s="1" t="s">
        <v>65</v>
      </c>
      <c r="E119" s="1" t="s">
        <v>585</v>
      </c>
      <c r="F119" s="1" t="s">
        <v>74</v>
      </c>
      <c r="G119" s="11">
        <f>(C119-VLOOKUP(E119,Riders!$A$2:$E$8000,4,FALSE))/365</f>
        <v>26.427397260273974</v>
      </c>
      <c r="H119" s="1">
        <v>1</v>
      </c>
      <c r="I119" s="133">
        <v>7.6388888888888886E-3</v>
      </c>
      <c r="J119">
        <v>54.545000000000002</v>
      </c>
      <c r="K119" s="133"/>
    </row>
    <row r="120" spans="1:11" x14ac:dyDescent="0.35">
      <c r="A120" s="1" t="s">
        <v>64</v>
      </c>
      <c r="B120" s="1">
        <v>2022</v>
      </c>
      <c r="C120" s="2">
        <v>44675</v>
      </c>
      <c r="D120" s="1" t="s">
        <v>65</v>
      </c>
      <c r="E120" s="1" t="s">
        <v>616</v>
      </c>
      <c r="F120" s="1" t="s">
        <v>36</v>
      </c>
      <c r="G120" s="11">
        <f>(C120-VLOOKUP(E120,Riders!$A$2:$E$8000,4,FALSE))/365</f>
        <v>34.200000000000003</v>
      </c>
      <c r="H120" s="1">
        <v>2</v>
      </c>
      <c r="I120" s="133">
        <v>7.6388888888888886E-3</v>
      </c>
      <c r="J120">
        <v>54.545000000000002</v>
      </c>
      <c r="K120" s="133"/>
    </row>
    <row r="121" spans="1:11" x14ac:dyDescent="0.35">
      <c r="A121" s="1" t="s">
        <v>64</v>
      </c>
      <c r="B121" s="1">
        <v>2022</v>
      </c>
      <c r="C121" s="2">
        <v>44675</v>
      </c>
      <c r="D121" s="1" t="s">
        <v>65</v>
      </c>
      <c r="E121" s="1" t="s">
        <v>778</v>
      </c>
      <c r="F121" s="1" t="s">
        <v>112</v>
      </c>
      <c r="G121" s="11">
        <f>(C121-VLOOKUP(E121,Riders!$A$2:$E$8000,4,FALSE))/365</f>
        <v>24.027397260273972</v>
      </c>
      <c r="H121" s="1">
        <v>3</v>
      </c>
      <c r="I121" s="133">
        <v>7.6388888888888904E-3</v>
      </c>
      <c r="J121">
        <v>54.545000000000002</v>
      </c>
      <c r="K121" s="133"/>
    </row>
    <row r="122" spans="1:11" x14ac:dyDescent="0.35">
      <c r="A122" s="1" t="s">
        <v>64</v>
      </c>
      <c r="B122" s="1">
        <v>2022</v>
      </c>
      <c r="C122" s="2">
        <v>44675</v>
      </c>
      <c r="D122" s="1" t="s">
        <v>65</v>
      </c>
      <c r="E122" s="1" t="s">
        <v>615</v>
      </c>
      <c r="F122" s="1" t="s">
        <v>45</v>
      </c>
      <c r="G122" s="11">
        <f>(C122-VLOOKUP(E122,Riders!$A$2:$E$8000,4,FALSE))/365</f>
        <v>24.4986301369863</v>
      </c>
      <c r="H122" s="1">
        <v>4</v>
      </c>
      <c r="I122" s="133">
        <v>7.6388888888888904E-3</v>
      </c>
      <c r="J122">
        <v>54.545000000000002</v>
      </c>
      <c r="K122" s="133"/>
    </row>
    <row r="123" spans="1:11" x14ac:dyDescent="0.35">
      <c r="A123" s="1" t="s">
        <v>64</v>
      </c>
      <c r="B123" s="1">
        <v>2022</v>
      </c>
      <c r="C123" s="2">
        <v>44675</v>
      </c>
      <c r="D123" s="1" t="s">
        <v>65</v>
      </c>
      <c r="E123" s="1" t="s">
        <v>586</v>
      </c>
      <c r="F123" s="1" t="s">
        <v>77</v>
      </c>
      <c r="G123" s="11">
        <f>(C123-VLOOKUP(E123,Riders!$A$2:$E$8000,4,FALSE))/365</f>
        <v>21.602739726027398</v>
      </c>
      <c r="H123" s="1">
        <v>5</v>
      </c>
      <c r="I123" s="133">
        <v>7.6388888888888904E-3</v>
      </c>
      <c r="J123">
        <v>54.545000000000002</v>
      </c>
      <c r="K123" s="133"/>
    </row>
    <row r="124" spans="1:11" x14ac:dyDescent="0.35">
      <c r="A124" s="1" t="s">
        <v>64</v>
      </c>
      <c r="B124" s="1">
        <v>2022</v>
      </c>
      <c r="C124" s="2">
        <v>44675</v>
      </c>
      <c r="D124" s="1" t="s">
        <v>65</v>
      </c>
      <c r="E124" s="1" t="s">
        <v>486</v>
      </c>
      <c r="F124" s="1" t="s">
        <v>163</v>
      </c>
      <c r="G124" s="11">
        <f>(C124-VLOOKUP(E124,Riders!$A$2:$E$8000,4,FALSE))/365</f>
        <v>24.8</v>
      </c>
      <c r="H124" s="1">
        <v>6</v>
      </c>
      <c r="I124" s="133">
        <v>7.6388888888888904E-3</v>
      </c>
      <c r="J124">
        <v>54.545000000000002</v>
      </c>
      <c r="K124" s="133"/>
    </row>
    <row r="125" spans="1:11" x14ac:dyDescent="0.35">
      <c r="A125" s="1" t="s">
        <v>64</v>
      </c>
      <c r="B125" s="1">
        <v>2022</v>
      </c>
      <c r="C125" s="2">
        <v>44675</v>
      </c>
      <c r="D125" s="1" t="s">
        <v>65</v>
      </c>
      <c r="E125" s="1" t="s">
        <v>478</v>
      </c>
      <c r="F125" s="1" t="s">
        <v>479</v>
      </c>
      <c r="G125" s="11">
        <f>(C125-VLOOKUP(E125,Riders!$A$2:$E$8000,4,FALSE))/365</f>
        <v>30.934246575342467</v>
      </c>
      <c r="H125" s="1">
        <v>7</v>
      </c>
      <c r="I125" s="133">
        <v>7.6388888888888904E-3</v>
      </c>
      <c r="J125">
        <v>54.545000000000002</v>
      </c>
      <c r="K125" s="133"/>
    </row>
    <row r="126" spans="1:11" x14ac:dyDescent="0.35">
      <c r="A126" s="1" t="s">
        <v>64</v>
      </c>
      <c r="B126" s="1">
        <v>2022</v>
      </c>
      <c r="C126" s="2">
        <v>44675</v>
      </c>
      <c r="D126" s="1" t="s">
        <v>65</v>
      </c>
      <c r="E126" s="1" t="s">
        <v>482</v>
      </c>
      <c r="F126" s="1" t="s">
        <v>483</v>
      </c>
      <c r="G126" s="11">
        <f>(C126-VLOOKUP(E126,Riders!$A$2:$E$8000,4,FALSE))/365</f>
        <v>20.136986301369863</v>
      </c>
      <c r="H126" s="1">
        <v>8</v>
      </c>
      <c r="I126" s="133">
        <v>7.6388888888888904E-3</v>
      </c>
      <c r="J126">
        <v>54.545000000000002</v>
      </c>
      <c r="K126" s="133"/>
    </row>
    <row r="127" spans="1:11" x14ac:dyDescent="0.35">
      <c r="A127" s="1" t="s">
        <v>64</v>
      </c>
      <c r="B127" s="1">
        <v>2022</v>
      </c>
      <c r="C127" s="2">
        <v>44675</v>
      </c>
      <c r="D127" s="1" t="s">
        <v>65</v>
      </c>
      <c r="E127" s="1" t="s">
        <v>627</v>
      </c>
      <c r="F127" s="1" t="s">
        <v>754</v>
      </c>
      <c r="G127" s="11">
        <f>(C127-VLOOKUP(E127,Riders!$A$2:$E$8000,4,FALSE))/365</f>
        <v>25.684931506849313</v>
      </c>
      <c r="H127" s="1">
        <v>9</v>
      </c>
      <c r="I127" s="133">
        <v>7.6388888888888904E-3</v>
      </c>
      <c r="J127">
        <v>54.545000000000002</v>
      </c>
      <c r="K127" s="133"/>
    </row>
    <row r="128" spans="1:11" x14ac:dyDescent="0.35">
      <c r="A128" s="1" t="s">
        <v>64</v>
      </c>
      <c r="B128" s="1">
        <v>2022</v>
      </c>
      <c r="C128" s="2">
        <v>44675</v>
      </c>
      <c r="D128" s="1" t="s">
        <v>65</v>
      </c>
      <c r="E128" s="1" t="s">
        <v>590</v>
      </c>
      <c r="F128" s="1" t="s">
        <v>227</v>
      </c>
      <c r="G128" s="11">
        <f>(C128-VLOOKUP(E128,Riders!$A$2:$E$8000,4,FALSE))/365</f>
        <v>31.197260273972603</v>
      </c>
      <c r="H128" s="1">
        <v>10</v>
      </c>
      <c r="I128" s="133">
        <v>7.6388888888888904E-3</v>
      </c>
      <c r="J128">
        <v>54.545000000000002</v>
      </c>
      <c r="K128" s="133"/>
    </row>
    <row r="129" spans="1:11" x14ac:dyDescent="0.35">
      <c r="A129" s="1" t="s">
        <v>64</v>
      </c>
      <c r="B129" s="1">
        <v>2022</v>
      </c>
      <c r="C129" s="2">
        <v>44675</v>
      </c>
      <c r="D129" s="1" t="s">
        <v>65</v>
      </c>
      <c r="E129" s="1" t="s">
        <v>480</v>
      </c>
      <c r="F129" s="1" t="s">
        <v>28</v>
      </c>
      <c r="G129" s="11">
        <f>(C129-VLOOKUP(E129,Riders!$A$2:$E$8000,4,FALSE))/365</f>
        <v>19.860273972602741</v>
      </c>
      <c r="H129" s="1">
        <v>11</v>
      </c>
      <c r="I129" s="133">
        <v>7.6388888888888904E-3</v>
      </c>
      <c r="J129">
        <v>54.545000000000002</v>
      </c>
      <c r="K129" s="133"/>
    </row>
    <row r="130" spans="1:11" x14ac:dyDescent="0.35">
      <c r="A130" s="1" t="s">
        <v>64</v>
      </c>
      <c r="B130" s="1">
        <v>2022</v>
      </c>
      <c r="C130" s="2">
        <v>44675</v>
      </c>
      <c r="D130" s="1" t="s">
        <v>65</v>
      </c>
      <c r="E130" s="1" t="s">
        <v>757</v>
      </c>
      <c r="F130" s="1" t="s">
        <v>177</v>
      </c>
      <c r="G130" s="11">
        <f>(C130-VLOOKUP(E130,Riders!$A$2:$E$8000,4,FALSE))/365</f>
        <v>22.520547945205479</v>
      </c>
      <c r="H130" s="1">
        <v>12</v>
      </c>
      <c r="I130" s="133">
        <v>7.6388888888888904E-3</v>
      </c>
      <c r="J130">
        <v>54.545000000000002</v>
      </c>
      <c r="K130" s="133"/>
    </row>
    <row r="131" spans="1:11" x14ac:dyDescent="0.35">
      <c r="A131" s="1" t="s">
        <v>64</v>
      </c>
      <c r="B131" s="1">
        <v>2022</v>
      </c>
      <c r="C131" s="2">
        <v>44675</v>
      </c>
      <c r="D131" s="1" t="s">
        <v>65</v>
      </c>
      <c r="E131" s="1" t="s">
        <v>593</v>
      </c>
      <c r="F131" s="1" t="s">
        <v>30</v>
      </c>
      <c r="G131" s="11">
        <f>(C131-VLOOKUP(E131,Riders!$A$2:$E$8000,4,FALSE))/365</f>
        <v>24.205479452054796</v>
      </c>
      <c r="H131" s="1">
        <v>13</v>
      </c>
      <c r="I131" s="133">
        <v>7.6388888888888904E-3</v>
      </c>
      <c r="J131">
        <v>54.545000000000002</v>
      </c>
      <c r="K131" s="133"/>
    </row>
    <row r="132" spans="1:11" x14ac:dyDescent="0.35">
      <c r="A132" s="1" t="s">
        <v>64</v>
      </c>
      <c r="B132" s="1">
        <v>2022</v>
      </c>
      <c r="C132" s="2">
        <v>44675</v>
      </c>
      <c r="D132" s="1" t="s">
        <v>65</v>
      </c>
      <c r="E132" s="1" t="s">
        <v>583</v>
      </c>
      <c r="F132" s="1" t="s">
        <v>26</v>
      </c>
      <c r="G132" s="11">
        <f>(C132-VLOOKUP(E132,Riders!$A$2:$E$8000,4,FALSE))/365</f>
        <v>26.632876712328766</v>
      </c>
      <c r="H132" s="1">
        <v>14</v>
      </c>
      <c r="I132" s="133">
        <v>7.6388888888888904E-3</v>
      </c>
      <c r="J132">
        <v>54.545000000000002</v>
      </c>
      <c r="K132" s="133"/>
    </row>
    <row r="133" spans="1:11" x14ac:dyDescent="0.35">
      <c r="A133" s="1" t="s">
        <v>64</v>
      </c>
      <c r="B133" s="1">
        <v>2022</v>
      </c>
      <c r="C133" s="2">
        <v>44675</v>
      </c>
      <c r="D133" s="1" t="s">
        <v>65</v>
      </c>
      <c r="E133" s="1" t="s">
        <v>658</v>
      </c>
      <c r="F133" s="1" t="s">
        <v>751</v>
      </c>
      <c r="G133" s="11">
        <f>(C133-VLOOKUP(E133,Riders!$A$2:$E$8000,4,FALSE))/365</f>
        <v>21.490410958904111</v>
      </c>
      <c r="H133" s="1">
        <v>15</v>
      </c>
      <c r="I133" s="133">
        <v>7.6388888888888904E-3</v>
      </c>
      <c r="J133">
        <v>54.545000000000002</v>
      </c>
      <c r="K133" s="133"/>
    </row>
    <row r="134" spans="1:11" x14ac:dyDescent="0.35">
      <c r="A134" s="1" t="s">
        <v>64</v>
      </c>
      <c r="B134" s="1">
        <v>2022</v>
      </c>
      <c r="C134" s="2">
        <v>44675</v>
      </c>
      <c r="D134" s="1" t="s">
        <v>65</v>
      </c>
      <c r="E134" s="1" t="s">
        <v>495</v>
      </c>
      <c r="F134" s="1" t="s">
        <v>84</v>
      </c>
      <c r="G134" s="11">
        <f>(C134-VLOOKUP(E134,Riders!$A$2:$E$8000,4,FALSE))/365</f>
        <v>27.279452054794522</v>
      </c>
      <c r="H134" s="1">
        <v>16</v>
      </c>
      <c r="I134" s="133">
        <v>7.6388888888888904E-3</v>
      </c>
      <c r="J134">
        <v>54.545000000000002</v>
      </c>
      <c r="K134" s="133"/>
    </row>
    <row r="135" spans="1:11" x14ac:dyDescent="0.35">
      <c r="A135" s="1" t="s">
        <v>64</v>
      </c>
      <c r="B135" s="1">
        <v>2022</v>
      </c>
      <c r="C135" s="2">
        <v>44675</v>
      </c>
      <c r="D135" s="1" t="s">
        <v>65</v>
      </c>
      <c r="E135" s="1" t="s">
        <v>591</v>
      </c>
      <c r="F135" s="1" t="s">
        <v>22</v>
      </c>
      <c r="G135" s="11">
        <f>(C135-VLOOKUP(E135,Riders!$A$2:$E$8000,4,FALSE))/365</f>
        <v>27.695890410958903</v>
      </c>
      <c r="H135" s="1">
        <v>17</v>
      </c>
      <c r="I135" s="133">
        <v>7.6388888888888904E-3</v>
      </c>
      <c r="J135">
        <v>54.545000000000002</v>
      </c>
      <c r="K135" s="133"/>
    </row>
    <row r="136" spans="1:11" x14ac:dyDescent="0.35">
      <c r="A136" s="1" t="s">
        <v>64</v>
      </c>
      <c r="B136" s="1">
        <v>2022</v>
      </c>
      <c r="C136" s="2">
        <v>44675</v>
      </c>
      <c r="D136" s="1" t="s">
        <v>65</v>
      </c>
      <c r="E136" s="1" t="s">
        <v>646</v>
      </c>
      <c r="F136" s="1" t="s">
        <v>72</v>
      </c>
      <c r="G136" s="11">
        <f>(C136-VLOOKUP(E136,Riders!$A$2:$E$8000,4,FALSE))/365</f>
        <v>22.964383561643835</v>
      </c>
      <c r="H136" s="1">
        <v>18</v>
      </c>
      <c r="I136" s="133">
        <v>7.6388888888888904E-3</v>
      </c>
      <c r="J136">
        <v>54.545000000000002</v>
      </c>
      <c r="K136" s="133"/>
    </row>
    <row r="137" spans="1:11" x14ac:dyDescent="0.35">
      <c r="A137" s="1" t="s">
        <v>64</v>
      </c>
      <c r="B137" s="1">
        <v>2022</v>
      </c>
      <c r="C137" s="2">
        <v>44675</v>
      </c>
      <c r="D137" s="1" t="s">
        <v>65</v>
      </c>
      <c r="E137" s="1" t="s">
        <v>521</v>
      </c>
      <c r="F137" s="1" t="s">
        <v>57</v>
      </c>
      <c r="G137" s="11">
        <f>(C137-VLOOKUP(E137,Riders!$A$2:$E$8000,4,FALSE))/365</f>
        <v>30.512328767123286</v>
      </c>
      <c r="H137" s="1">
        <v>19</v>
      </c>
      <c r="I137" s="133">
        <v>7.6388888888888904E-3</v>
      </c>
      <c r="J137">
        <v>54.545000000000002</v>
      </c>
      <c r="K137" s="133"/>
    </row>
    <row r="138" spans="1:11" x14ac:dyDescent="0.35">
      <c r="A138" s="1" t="s">
        <v>64</v>
      </c>
      <c r="B138" s="1">
        <v>2022</v>
      </c>
      <c r="C138" s="2">
        <v>44675</v>
      </c>
      <c r="D138" s="1" t="s">
        <v>65</v>
      </c>
      <c r="E138" s="1" t="s">
        <v>597</v>
      </c>
      <c r="F138" s="1" t="s">
        <v>34</v>
      </c>
      <c r="G138" s="11">
        <f>(C138-VLOOKUP(E138,Riders!$A$2:$E$8000,4,FALSE))/365</f>
        <v>23.967123287671232</v>
      </c>
      <c r="H138" s="1">
        <v>20</v>
      </c>
      <c r="I138" s="133">
        <v>7.6388888888888904E-3</v>
      </c>
      <c r="J138">
        <v>54.545000000000002</v>
      </c>
      <c r="K138" s="133"/>
    </row>
    <row r="139" spans="1:11" x14ac:dyDescent="0.35">
      <c r="A139" s="1" t="s">
        <v>64</v>
      </c>
      <c r="B139" s="1">
        <v>2022</v>
      </c>
      <c r="C139" s="2">
        <v>44675</v>
      </c>
      <c r="D139" s="1" t="s">
        <v>65</v>
      </c>
      <c r="E139" s="1" t="s">
        <v>604</v>
      </c>
      <c r="F139" s="1" t="s">
        <v>32</v>
      </c>
      <c r="G139" s="11">
        <f>(C139-VLOOKUP(E139,Riders!$A$2:$E$8000,4,FALSE))/365</f>
        <v>20.287671232876711</v>
      </c>
      <c r="H139" s="1">
        <v>21</v>
      </c>
      <c r="I139" s="133">
        <v>7.6388888888888904E-3</v>
      </c>
      <c r="J139">
        <v>54.545000000000002</v>
      </c>
      <c r="K139" s="133"/>
    </row>
    <row r="140" spans="1:11" x14ac:dyDescent="0.35">
      <c r="A140" s="1" t="s">
        <v>64</v>
      </c>
      <c r="B140" s="1">
        <v>2022</v>
      </c>
      <c r="C140" s="2">
        <v>44675</v>
      </c>
      <c r="D140" s="1" t="s">
        <v>65</v>
      </c>
      <c r="E140" s="1" t="s">
        <v>472</v>
      </c>
      <c r="F140" s="1" t="s">
        <v>24</v>
      </c>
      <c r="G140" s="11">
        <f>(C140-VLOOKUP(E140,Riders!$A$2:$E$8000,4,FALSE))/365</f>
        <v>33.230136986301368</v>
      </c>
      <c r="H140" s="1">
        <v>22</v>
      </c>
      <c r="I140" s="133">
        <v>7.6388888888888904E-3</v>
      </c>
      <c r="J140">
        <v>54.545000000000002</v>
      </c>
      <c r="K140" s="133"/>
    </row>
    <row r="141" spans="1:11" x14ac:dyDescent="0.35">
      <c r="A141" s="1" t="s">
        <v>64</v>
      </c>
      <c r="B141" s="1">
        <v>2022</v>
      </c>
      <c r="C141" s="2">
        <v>44675</v>
      </c>
      <c r="D141" s="1" t="s">
        <v>65</v>
      </c>
      <c r="E141" s="1" t="s">
        <v>620</v>
      </c>
      <c r="F141" s="1" t="s">
        <v>43</v>
      </c>
      <c r="G141" s="11">
        <f>(C141-VLOOKUP(E141,Riders!$A$2:$E$8000,4,FALSE))/365</f>
        <v>35.564383561643837</v>
      </c>
      <c r="H141" s="1">
        <v>23</v>
      </c>
      <c r="I141" s="133">
        <v>7.6388888888888904E-3</v>
      </c>
      <c r="J141">
        <v>54.545000000000002</v>
      </c>
      <c r="K141" s="133"/>
    </row>
    <row r="142" spans="1:11" x14ac:dyDescent="0.35">
      <c r="A142" s="1" t="s">
        <v>64</v>
      </c>
      <c r="B142" s="1">
        <v>2022</v>
      </c>
      <c r="C142" s="2">
        <v>44675</v>
      </c>
      <c r="D142" s="1" t="s">
        <v>65</v>
      </c>
      <c r="E142" s="1" t="s">
        <v>498</v>
      </c>
      <c r="F142" s="1" t="s">
        <v>144</v>
      </c>
      <c r="G142" s="11">
        <f>(C142-VLOOKUP(E142,Riders!$A$2:$E$8000,4,FALSE))/365</f>
        <v>30.235616438356164</v>
      </c>
      <c r="H142" s="1">
        <v>24</v>
      </c>
      <c r="I142" s="133">
        <v>7.6388888888888904E-3</v>
      </c>
      <c r="J142">
        <v>54.545000000000002</v>
      </c>
      <c r="K142" s="133"/>
    </row>
    <row r="143" spans="1:11" x14ac:dyDescent="0.35">
      <c r="A143" s="4" t="s">
        <v>181</v>
      </c>
      <c r="B143" s="4">
        <v>2021</v>
      </c>
      <c r="C143" s="5">
        <v>44492</v>
      </c>
      <c r="D143" s="4" t="s">
        <v>19</v>
      </c>
      <c r="E143" s="4" t="s">
        <v>584</v>
      </c>
      <c r="F143" s="4" t="s">
        <v>112</v>
      </c>
      <c r="G143" s="11">
        <f>(C143-VLOOKUP(E143,Riders!$A$2:$E$8000,4,FALSE))/365</f>
        <v>23.112328767123287</v>
      </c>
      <c r="H143" s="4">
        <v>1</v>
      </c>
      <c r="I143" s="133">
        <v>7.5115740740740742E-3</v>
      </c>
      <c r="J143">
        <v>55.47</v>
      </c>
      <c r="K143" s="133"/>
    </row>
    <row r="144" spans="1:11" x14ac:dyDescent="0.35">
      <c r="A144" s="4" t="s">
        <v>181</v>
      </c>
      <c r="B144" s="4">
        <v>2021</v>
      </c>
      <c r="C144" s="5">
        <v>44492</v>
      </c>
      <c r="D144" s="4" t="s">
        <v>19</v>
      </c>
      <c r="E144" s="4" t="s">
        <v>582</v>
      </c>
      <c r="F144" s="4" t="s">
        <v>26</v>
      </c>
      <c r="G144" s="11">
        <f>(C144-VLOOKUP(E144,Riders!$A$2:$E$8000,4,FALSE))/365</f>
        <v>21.087671232876712</v>
      </c>
      <c r="H144" s="4">
        <v>2</v>
      </c>
      <c r="I144" s="133">
        <v>7.5115740740740742E-3</v>
      </c>
      <c r="J144">
        <v>55.47</v>
      </c>
      <c r="K144" s="133"/>
    </row>
    <row r="145" spans="1:11" x14ac:dyDescent="0.35">
      <c r="A145" s="4" t="s">
        <v>181</v>
      </c>
      <c r="B145" s="4">
        <v>2021</v>
      </c>
      <c r="C145" s="5">
        <v>44492</v>
      </c>
      <c r="D145" s="4" t="s">
        <v>19</v>
      </c>
      <c r="E145" s="4" t="s">
        <v>472</v>
      </c>
      <c r="F145" s="4" t="s">
        <v>24</v>
      </c>
      <c r="G145" s="11">
        <f>(C145-VLOOKUP(E145,Riders!$A$2:$E$8000,4,FALSE))/365</f>
        <v>32.728767123287675</v>
      </c>
      <c r="H145" s="4">
        <v>3</v>
      </c>
      <c r="I145" s="133">
        <v>7.5115740740740698E-3</v>
      </c>
      <c r="J145">
        <v>55.47</v>
      </c>
      <c r="K145" s="133"/>
    </row>
    <row r="146" spans="1:11" x14ac:dyDescent="0.35">
      <c r="A146" s="4" t="s">
        <v>181</v>
      </c>
      <c r="B146" s="4">
        <v>2021</v>
      </c>
      <c r="C146" s="5">
        <v>44492</v>
      </c>
      <c r="D146" s="4" t="s">
        <v>19</v>
      </c>
      <c r="E146" s="4" t="s">
        <v>819</v>
      </c>
      <c r="F146" s="4" t="s">
        <v>479</v>
      </c>
      <c r="G146" s="11" t="e">
        <f>(C146-VLOOKUP(E146,Riders!$A$2:$E$8000,4,FALSE))/365</f>
        <v>#N/A</v>
      </c>
      <c r="H146" s="4">
        <v>4</v>
      </c>
      <c r="I146" s="133">
        <v>7.5115740740740698E-3</v>
      </c>
      <c r="J146">
        <v>55.47</v>
      </c>
      <c r="K146" s="133"/>
    </row>
    <row r="147" spans="1:11" x14ac:dyDescent="0.35">
      <c r="A147" s="4" t="s">
        <v>181</v>
      </c>
      <c r="B147" s="4">
        <v>2021</v>
      </c>
      <c r="C147" s="5">
        <v>44492</v>
      </c>
      <c r="D147" s="4" t="s">
        <v>19</v>
      </c>
      <c r="E147" s="4" t="s">
        <v>598</v>
      </c>
      <c r="F147" s="4" t="s">
        <v>34</v>
      </c>
      <c r="G147" s="11">
        <f>(C147-VLOOKUP(E147,Riders!$A$2:$E$8000,4,FALSE))/365</f>
        <v>30.92876712328767</v>
      </c>
      <c r="H147" s="4">
        <v>5</v>
      </c>
      <c r="I147" s="133">
        <v>7.5115740740740698E-3</v>
      </c>
      <c r="J147">
        <v>55.47</v>
      </c>
      <c r="K147" s="133"/>
    </row>
    <row r="148" spans="1:11" x14ac:dyDescent="0.35">
      <c r="A148" s="4" t="s">
        <v>181</v>
      </c>
      <c r="B148" s="4">
        <v>2021</v>
      </c>
      <c r="C148" s="5">
        <v>44492</v>
      </c>
      <c r="D148" s="4" t="s">
        <v>19</v>
      </c>
      <c r="E148" s="4" t="s">
        <v>805</v>
      </c>
      <c r="F148" s="4" t="s">
        <v>483</v>
      </c>
      <c r="G148" s="11">
        <f>(C148-VLOOKUP(E148,Riders!$A$2:$E$8000,4,FALSE))/365</f>
        <v>21.158904109589042</v>
      </c>
      <c r="H148" s="4">
        <v>6</v>
      </c>
      <c r="I148" s="133">
        <v>7.5115740740740698E-3</v>
      </c>
      <c r="J148">
        <v>55.47</v>
      </c>
      <c r="K148" s="133"/>
    </row>
    <row r="149" spans="1:11" x14ac:dyDescent="0.35">
      <c r="A149" s="4" t="s">
        <v>181</v>
      </c>
      <c r="B149" s="4">
        <v>2021</v>
      </c>
      <c r="C149" s="5">
        <v>44492</v>
      </c>
      <c r="D149" s="4" t="s">
        <v>19</v>
      </c>
      <c r="E149" s="4" t="s">
        <v>492</v>
      </c>
      <c r="F149" s="4" t="s">
        <v>30</v>
      </c>
      <c r="G149" s="11">
        <f>(C149-VLOOKUP(E149,Riders!$A$2:$E$8000,4,FALSE))/365</f>
        <v>27.873972602739727</v>
      </c>
      <c r="H149" s="4">
        <v>7</v>
      </c>
      <c r="I149" s="133">
        <v>7.5115740740740698E-3</v>
      </c>
      <c r="J149">
        <v>55.47</v>
      </c>
      <c r="K149" s="133"/>
    </row>
    <row r="150" spans="1:11" x14ac:dyDescent="0.35">
      <c r="A150" s="4" t="s">
        <v>181</v>
      </c>
      <c r="B150" s="4">
        <v>2021</v>
      </c>
      <c r="C150" s="5">
        <v>44492</v>
      </c>
      <c r="D150" s="4" t="s">
        <v>19</v>
      </c>
      <c r="E150" s="4" t="s">
        <v>802</v>
      </c>
      <c r="F150" s="4" t="s">
        <v>32</v>
      </c>
      <c r="G150" s="11">
        <f>(C150-VLOOKUP(E150,Riders!$A$2:$E$8000,4,FALSE))/365</f>
        <v>24.238356164383561</v>
      </c>
      <c r="H150" s="4">
        <v>8</v>
      </c>
      <c r="I150" s="133">
        <v>7.5115740740740698E-3</v>
      </c>
      <c r="J150">
        <v>55.47</v>
      </c>
      <c r="K150" s="133"/>
    </row>
    <row r="151" spans="1:11" x14ac:dyDescent="0.35">
      <c r="A151" s="4" t="s">
        <v>181</v>
      </c>
      <c r="B151" s="4">
        <v>2021</v>
      </c>
      <c r="C151" s="5">
        <v>44492</v>
      </c>
      <c r="D151" s="4" t="s">
        <v>19</v>
      </c>
      <c r="E151" s="4" t="s">
        <v>648</v>
      </c>
      <c r="F151" s="4" t="s">
        <v>84</v>
      </c>
      <c r="G151" s="11">
        <f>(C151-VLOOKUP(E151,Riders!$A$2:$E$8000,4,FALSE))/365</f>
        <v>22.24931506849315</v>
      </c>
      <c r="H151" s="4">
        <v>9</v>
      </c>
      <c r="I151" s="133">
        <v>7.5115740740740698E-3</v>
      </c>
      <c r="J151">
        <v>55.47</v>
      </c>
      <c r="K151" s="133"/>
    </row>
    <row r="152" spans="1:11" x14ac:dyDescent="0.35">
      <c r="A152" s="4" t="s">
        <v>181</v>
      </c>
      <c r="B152" s="4">
        <v>2021</v>
      </c>
      <c r="C152" s="5">
        <v>44492</v>
      </c>
      <c r="D152" s="4" t="s">
        <v>19</v>
      </c>
      <c r="E152" s="4" t="s">
        <v>493</v>
      </c>
      <c r="F152" s="4" t="s">
        <v>36</v>
      </c>
      <c r="G152" s="11">
        <f>(C152-VLOOKUP(E152,Riders!$A$2:$E$8000,4,FALSE))/365</f>
        <v>23.342465753424658</v>
      </c>
      <c r="H152" s="4">
        <v>10</v>
      </c>
      <c r="I152" s="133">
        <v>7.5115740740740698E-3</v>
      </c>
      <c r="J152">
        <v>55.47</v>
      </c>
      <c r="K152" s="133"/>
    </row>
    <row r="153" spans="1:11" x14ac:dyDescent="0.35">
      <c r="A153" s="4" t="s">
        <v>181</v>
      </c>
      <c r="B153" s="4">
        <v>2021</v>
      </c>
      <c r="C153" s="5">
        <v>44492</v>
      </c>
      <c r="D153" s="4" t="s">
        <v>19</v>
      </c>
      <c r="E153" s="4" t="s">
        <v>586</v>
      </c>
      <c r="F153" s="4" t="s">
        <v>77</v>
      </c>
      <c r="G153" s="11">
        <f>(C153-VLOOKUP(E153,Riders!$A$2:$E$8000,4,FALSE))/365</f>
        <v>21.101369863013698</v>
      </c>
      <c r="H153" s="4">
        <v>11</v>
      </c>
      <c r="I153" s="133">
        <v>7.5115740740740698E-3</v>
      </c>
      <c r="J153">
        <v>55.47</v>
      </c>
      <c r="K153" s="133"/>
    </row>
    <row r="154" spans="1:11" x14ac:dyDescent="0.35">
      <c r="A154" s="4" t="s">
        <v>181</v>
      </c>
      <c r="B154" s="4">
        <v>2021</v>
      </c>
      <c r="C154" s="5">
        <v>44492</v>
      </c>
      <c r="D154" s="4" t="s">
        <v>19</v>
      </c>
      <c r="E154" s="4" t="s">
        <v>640</v>
      </c>
      <c r="F154" s="4" t="s">
        <v>22</v>
      </c>
      <c r="G154" s="11" t="e">
        <f>(C154-VLOOKUP(E154,Riders!$A$2:$E$8000,4,FALSE))/365</f>
        <v>#N/A</v>
      </c>
      <c r="H154" s="4">
        <v>12</v>
      </c>
      <c r="I154" s="133">
        <v>7.5115740740740698E-3</v>
      </c>
      <c r="J154">
        <v>55.47</v>
      </c>
      <c r="K154" s="133"/>
    </row>
    <row r="155" spans="1:11" x14ac:dyDescent="0.35">
      <c r="A155" s="4" t="s">
        <v>181</v>
      </c>
      <c r="B155" s="4">
        <v>2021</v>
      </c>
      <c r="C155" s="5">
        <v>44492</v>
      </c>
      <c r="D155" s="4" t="s">
        <v>19</v>
      </c>
      <c r="E155" s="4" t="s">
        <v>799</v>
      </c>
      <c r="F155" s="4" t="s">
        <v>187</v>
      </c>
      <c r="G155" s="11">
        <f>(C155-VLOOKUP(E155,Riders!$A$2:$E$8000,4,FALSE))/365</f>
        <v>25.389041095890413</v>
      </c>
      <c r="H155" s="4">
        <v>13</v>
      </c>
      <c r="I155" s="133">
        <v>7.5115740740740698E-3</v>
      </c>
      <c r="J155">
        <v>55.47</v>
      </c>
      <c r="K155" s="133"/>
    </row>
    <row r="156" spans="1:11" x14ac:dyDescent="0.35">
      <c r="A156" s="4" t="s">
        <v>181</v>
      </c>
      <c r="B156" s="4">
        <v>2021</v>
      </c>
      <c r="C156" s="5">
        <v>44492</v>
      </c>
      <c r="D156" s="4" t="s">
        <v>19</v>
      </c>
      <c r="E156" s="4" t="s">
        <v>620</v>
      </c>
      <c r="F156" s="4" t="s">
        <v>43</v>
      </c>
      <c r="G156" s="11">
        <f>(C156-VLOOKUP(E156,Riders!$A$2:$E$8000,4,FALSE))/365</f>
        <v>35.063013698630137</v>
      </c>
      <c r="H156" s="4">
        <v>14</v>
      </c>
      <c r="I156" s="133">
        <v>7.5115740740740698E-3</v>
      </c>
      <c r="J156">
        <v>55.47</v>
      </c>
      <c r="K156" s="133"/>
    </row>
    <row r="157" spans="1:11" x14ac:dyDescent="0.35">
      <c r="A157" s="4" t="s">
        <v>181</v>
      </c>
      <c r="B157" s="4">
        <v>2021</v>
      </c>
      <c r="C157" s="5">
        <v>44492</v>
      </c>
      <c r="D157" s="4" t="s">
        <v>19</v>
      </c>
      <c r="E157" s="4" t="s">
        <v>489</v>
      </c>
      <c r="F157" s="4" t="s">
        <v>41</v>
      </c>
      <c r="G157" s="11">
        <f>(C157-VLOOKUP(E157,Riders!$A$2:$E$8000,4,FALSE))/365</f>
        <v>28.575342465753426</v>
      </c>
      <c r="H157" s="4">
        <v>15</v>
      </c>
      <c r="I157" s="133">
        <v>7.5115740740740698E-3</v>
      </c>
      <c r="J157">
        <v>55.47</v>
      </c>
      <c r="K157" s="133"/>
    </row>
    <row r="158" spans="1:11" x14ac:dyDescent="0.35">
      <c r="A158" s="4" t="s">
        <v>181</v>
      </c>
      <c r="B158" s="4">
        <v>2021</v>
      </c>
      <c r="C158" s="5">
        <v>44492</v>
      </c>
      <c r="D158" s="4" t="s">
        <v>19</v>
      </c>
      <c r="E158" s="4" t="s">
        <v>615</v>
      </c>
      <c r="F158" s="4" t="s">
        <v>45</v>
      </c>
      <c r="G158" s="11">
        <f>(C158-VLOOKUP(E158,Riders!$A$2:$E$8000,4,FALSE))/365</f>
        <v>23.997260273972604</v>
      </c>
      <c r="H158" s="4">
        <v>16</v>
      </c>
      <c r="I158" s="133">
        <v>7.5115740740740698E-3</v>
      </c>
      <c r="J158">
        <v>55.47</v>
      </c>
      <c r="K158" s="133"/>
    </row>
    <row r="159" spans="1:11" x14ac:dyDescent="0.35">
      <c r="A159" s="4" t="s">
        <v>181</v>
      </c>
      <c r="B159" s="4">
        <v>2021</v>
      </c>
      <c r="C159" s="5">
        <v>44492</v>
      </c>
      <c r="D159" s="4" t="s">
        <v>19</v>
      </c>
      <c r="E159" s="4" t="s">
        <v>486</v>
      </c>
      <c r="F159" s="4" t="s">
        <v>163</v>
      </c>
      <c r="G159" s="11">
        <f>(C159-VLOOKUP(E159,Riders!$A$2:$E$8000,4,FALSE))/365</f>
        <v>24.298630136986301</v>
      </c>
      <c r="H159" s="4">
        <v>17</v>
      </c>
      <c r="I159" s="133">
        <v>7.5115740740740698E-3</v>
      </c>
      <c r="J159">
        <v>55.47</v>
      </c>
      <c r="K159" s="133"/>
    </row>
    <row r="160" spans="1:11" x14ac:dyDescent="0.35">
      <c r="A160" s="4" t="s">
        <v>181</v>
      </c>
      <c r="B160" s="4">
        <v>2021</v>
      </c>
      <c r="C160" s="5">
        <v>44492</v>
      </c>
      <c r="D160" s="4" t="s">
        <v>19</v>
      </c>
      <c r="E160" s="4" t="s">
        <v>599</v>
      </c>
      <c r="F160" s="4" t="s">
        <v>101</v>
      </c>
      <c r="G160" s="11">
        <f>(C160-VLOOKUP(E160,Riders!$A$2:$E$8000,4,FALSE))/365</f>
        <v>23.438356164383563</v>
      </c>
      <c r="H160" s="4">
        <v>18</v>
      </c>
      <c r="I160" s="133">
        <v>7.5115740740740698E-3</v>
      </c>
      <c r="J160">
        <v>55.47</v>
      </c>
      <c r="K160" s="133"/>
    </row>
    <row r="161" spans="1:11" x14ac:dyDescent="0.35">
      <c r="A161" s="4" t="s">
        <v>181</v>
      </c>
      <c r="B161" s="4">
        <v>2021</v>
      </c>
      <c r="C161" s="5">
        <v>44492</v>
      </c>
      <c r="D161" s="4" t="s">
        <v>19</v>
      </c>
      <c r="E161" s="4" t="s">
        <v>827</v>
      </c>
      <c r="F161" s="4" t="s">
        <v>184</v>
      </c>
      <c r="G161" s="11">
        <f>(C161-VLOOKUP(E161,Riders!$A$2:$E$8000,4,FALSE))/365</f>
        <v>21.539726027397261</v>
      </c>
      <c r="H161" s="4">
        <v>19</v>
      </c>
      <c r="I161" s="133">
        <v>7.5115740740740698E-3</v>
      </c>
      <c r="J161">
        <v>55.47</v>
      </c>
      <c r="K161" s="133"/>
    </row>
    <row r="162" spans="1:11" x14ac:dyDescent="0.35">
      <c r="A162" s="4" t="s">
        <v>181</v>
      </c>
      <c r="B162" s="4">
        <v>2021</v>
      </c>
      <c r="C162" s="5">
        <v>44492</v>
      </c>
      <c r="D162" s="4" t="s">
        <v>19</v>
      </c>
      <c r="E162" s="4" t="s">
        <v>480</v>
      </c>
      <c r="F162" s="4" t="s">
        <v>28</v>
      </c>
      <c r="G162" s="11">
        <f>(C162-VLOOKUP(E162,Riders!$A$2:$E$8000,4,FALSE))/365</f>
        <v>19.358904109589041</v>
      </c>
      <c r="H162" s="4">
        <v>20</v>
      </c>
      <c r="I162" s="133">
        <v>7.5115740740740698E-3</v>
      </c>
      <c r="J162">
        <v>55.47</v>
      </c>
      <c r="K162" s="133"/>
    </row>
    <row r="163" spans="1:11" x14ac:dyDescent="0.35">
      <c r="A163" s="4" t="s">
        <v>181</v>
      </c>
      <c r="B163" s="4">
        <v>2021</v>
      </c>
      <c r="C163" s="5">
        <v>44492</v>
      </c>
      <c r="D163" s="4" t="s">
        <v>19</v>
      </c>
      <c r="E163" s="4" t="s">
        <v>810</v>
      </c>
      <c r="F163" s="4" t="s">
        <v>81</v>
      </c>
      <c r="G163" s="11" t="e">
        <f>(C163-VLOOKUP(E163,Riders!$A$2:$E$8000,4,FALSE))/365</f>
        <v>#N/A</v>
      </c>
      <c r="H163" s="4">
        <v>21</v>
      </c>
      <c r="I163" s="133">
        <v>7.5115740740740698E-3</v>
      </c>
      <c r="J163">
        <v>55.47</v>
      </c>
      <c r="K163" s="133"/>
    </row>
    <row r="164" spans="1:11" x14ac:dyDescent="0.35">
      <c r="A164" s="4" t="s">
        <v>181</v>
      </c>
      <c r="B164" s="4">
        <v>2021</v>
      </c>
      <c r="C164" s="5">
        <v>44492</v>
      </c>
      <c r="D164" s="4" t="s">
        <v>19</v>
      </c>
      <c r="E164" s="4" t="s">
        <v>518</v>
      </c>
      <c r="F164" s="4" t="s">
        <v>249</v>
      </c>
      <c r="G164" s="11">
        <f>(C164-VLOOKUP(E164,Riders!$A$2:$E$8000,4,FALSE))/365</f>
        <v>30.780821917808218</v>
      </c>
      <c r="H164" s="4">
        <v>22</v>
      </c>
      <c r="I164" s="133">
        <v>7.5115740740740698E-3</v>
      </c>
      <c r="J164">
        <v>55.47</v>
      </c>
      <c r="K164" s="133"/>
    </row>
    <row r="165" spans="1:11" x14ac:dyDescent="0.35">
      <c r="A165" s="4" t="s">
        <v>181</v>
      </c>
      <c r="B165" s="4">
        <v>2021</v>
      </c>
      <c r="C165" s="5">
        <v>44492</v>
      </c>
      <c r="D165" s="4" t="s">
        <v>19</v>
      </c>
      <c r="E165" s="4" t="s">
        <v>612</v>
      </c>
      <c r="F165" s="4" t="s">
        <v>55</v>
      </c>
      <c r="G165" s="11">
        <f>(C165-VLOOKUP(E165,Riders!$A$2:$E$8000,4,FALSE))/365</f>
        <v>20.328767123287673</v>
      </c>
      <c r="H165" s="4">
        <v>23</v>
      </c>
      <c r="I165" s="133">
        <v>7.5115740740740698E-3</v>
      </c>
      <c r="J165">
        <v>55.47</v>
      </c>
      <c r="K165" s="133"/>
    </row>
    <row r="166" spans="1:11" x14ac:dyDescent="0.35">
      <c r="A166" s="4" t="s">
        <v>181</v>
      </c>
      <c r="B166" s="4">
        <v>2021</v>
      </c>
      <c r="C166" s="5">
        <v>44492</v>
      </c>
      <c r="D166" s="4" t="s">
        <v>19</v>
      </c>
      <c r="E166" s="4" t="s">
        <v>494</v>
      </c>
      <c r="F166" s="4" t="s">
        <v>103</v>
      </c>
      <c r="G166" s="11">
        <f>(C166-VLOOKUP(E166,Riders!$A$2:$E$8000,4,FALSE))/365</f>
        <v>25.742465753424657</v>
      </c>
      <c r="H166" s="4">
        <v>24</v>
      </c>
      <c r="I166" s="133">
        <v>7.5115740740740698E-3</v>
      </c>
      <c r="J166">
        <v>55.47</v>
      </c>
      <c r="K166" s="133"/>
    </row>
    <row r="167" spans="1:11" x14ac:dyDescent="0.35">
      <c r="A167" s="1" t="s">
        <v>138</v>
      </c>
      <c r="B167" s="1">
        <v>2021</v>
      </c>
      <c r="C167" s="2">
        <v>44451</v>
      </c>
      <c r="D167" s="1" t="s">
        <v>65</v>
      </c>
      <c r="E167" s="1" t="s">
        <v>518</v>
      </c>
      <c r="F167" s="1" t="s">
        <v>249</v>
      </c>
      <c r="G167" s="11">
        <f>(C167-VLOOKUP(E167,Riders!$A$2:$E$8000,4,FALSE))/365</f>
        <v>30.668493150684931</v>
      </c>
      <c r="H167" s="1">
        <v>1</v>
      </c>
      <c r="I167" s="133">
        <v>8.0787037037037043E-3</v>
      </c>
      <c r="J167">
        <v>51.551000000000002</v>
      </c>
      <c r="K167" s="133"/>
    </row>
    <row r="168" spans="1:11" x14ac:dyDescent="0.35">
      <c r="A168" s="1" t="s">
        <v>138</v>
      </c>
      <c r="B168" s="1">
        <v>2021</v>
      </c>
      <c r="C168" s="2">
        <v>44451</v>
      </c>
      <c r="D168" s="1" t="s">
        <v>65</v>
      </c>
      <c r="E168" s="1" t="s">
        <v>693</v>
      </c>
      <c r="F168" s="1" t="s">
        <v>32</v>
      </c>
      <c r="G168" s="11">
        <f>(C168-VLOOKUP(E168,Riders!$A$2:$E$8000,4,FALSE))/365</f>
        <v>22.682191780821917</v>
      </c>
      <c r="H168" s="1">
        <v>2</v>
      </c>
      <c r="I168" s="133">
        <v>8.0787037037037043E-3</v>
      </c>
      <c r="J168">
        <v>51.551000000000002</v>
      </c>
      <c r="K168" s="133"/>
    </row>
    <row r="169" spans="1:11" x14ac:dyDescent="0.35">
      <c r="A169" s="1" t="s">
        <v>138</v>
      </c>
      <c r="B169" s="1">
        <v>2021</v>
      </c>
      <c r="C169" s="2">
        <v>44451</v>
      </c>
      <c r="D169" s="1" t="s">
        <v>65</v>
      </c>
      <c r="E169" s="1" t="s">
        <v>612</v>
      </c>
      <c r="F169" s="1" t="s">
        <v>55</v>
      </c>
      <c r="G169" s="11">
        <f>(C169-VLOOKUP(E169,Riders!$A$2:$E$8000,4,FALSE))/365</f>
        <v>20.216438356164385</v>
      </c>
      <c r="H169" s="1">
        <v>3</v>
      </c>
      <c r="I169" s="133">
        <v>8.0787037037037008E-3</v>
      </c>
      <c r="J169">
        <v>51.551000000000002</v>
      </c>
      <c r="K169" s="133"/>
    </row>
    <row r="170" spans="1:11" x14ac:dyDescent="0.35">
      <c r="A170" s="1" t="s">
        <v>138</v>
      </c>
      <c r="B170" s="1">
        <v>2021</v>
      </c>
      <c r="C170" s="2">
        <v>44451</v>
      </c>
      <c r="D170" s="1" t="s">
        <v>65</v>
      </c>
      <c r="E170" s="1" t="s">
        <v>709</v>
      </c>
      <c r="F170" s="1" t="s">
        <v>163</v>
      </c>
      <c r="G170" s="11">
        <f>(C170-VLOOKUP(E170,Riders!$A$2:$E$8000,4,FALSE))/365</f>
        <v>28.076712328767123</v>
      </c>
      <c r="H170" s="1">
        <v>4</v>
      </c>
      <c r="I170" s="133">
        <v>8.0787037037037008E-3</v>
      </c>
      <c r="J170">
        <v>51.551000000000002</v>
      </c>
      <c r="K170" s="133"/>
    </row>
    <row r="171" spans="1:11" x14ac:dyDescent="0.35">
      <c r="A171" s="1" t="s">
        <v>138</v>
      </c>
      <c r="B171" s="1">
        <v>2021</v>
      </c>
      <c r="C171" s="2">
        <v>44451</v>
      </c>
      <c r="D171" s="1" t="s">
        <v>65</v>
      </c>
      <c r="E171" s="1" t="s">
        <v>869</v>
      </c>
      <c r="F171" s="1" t="s">
        <v>43</v>
      </c>
      <c r="G171" s="11" t="e">
        <f>(C171-VLOOKUP(E171,Riders!$A$2:$E$8000,4,FALSE))/365</f>
        <v>#N/A</v>
      </c>
      <c r="H171" s="1">
        <v>5</v>
      </c>
      <c r="I171" s="133">
        <v>8.0787037037037008E-3</v>
      </c>
      <c r="J171">
        <v>51.551000000000002</v>
      </c>
      <c r="K171" s="133"/>
    </row>
    <row r="172" spans="1:11" x14ac:dyDescent="0.35">
      <c r="A172" s="1" t="s">
        <v>138</v>
      </c>
      <c r="B172" s="1">
        <v>2021</v>
      </c>
      <c r="C172" s="2">
        <v>44451</v>
      </c>
      <c r="D172" s="1" t="s">
        <v>65</v>
      </c>
      <c r="E172" s="1" t="s">
        <v>737</v>
      </c>
      <c r="F172" s="1" t="s">
        <v>149</v>
      </c>
      <c r="G172" s="11">
        <f>(C172-VLOOKUP(E172,Riders!$A$2:$E$8000,4,FALSE))/365</f>
        <v>18.873972602739727</v>
      </c>
      <c r="H172" s="1">
        <v>6</v>
      </c>
      <c r="I172" s="133">
        <v>8.0787037037037008E-3</v>
      </c>
      <c r="J172">
        <v>51.551000000000002</v>
      </c>
      <c r="K172" s="133"/>
    </row>
    <row r="173" spans="1:11" x14ac:dyDescent="0.35">
      <c r="A173" s="1" t="s">
        <v>138</v>
      </c>
      <c r="B173" s="1">
        <v>2021</v>
      </c>
      <c r="C173" s="2">
        <v>44451</v>
      </c>
      <c r="D173" s="1" t="s">
        <v>65</v>
      </c>
      <c r="E173" s="1" t="s">
        <v>633</v>
      </c>
      <c r="F173" s="1" t="s">
        <v>206</v>
      </c>
      <c r="G173" s="11">
        <f>(C173-VLOOKUP(E173,Riders!$A$2:$E$8000,4,FALSE))/365</f>
        <v>20.591780821917808</v>
      </c>
      <c r="H173" s="1">
        <v>7</v>
      </c>
      <c r="I173" s="133">
        <v>8.0787037037037008E-3</v>
      </c>
      <c r="J173">
        <v>51.551000000000002</v>
      </c>
      <c r="K173" s="133"/>
    </row>
    <row r="174" spans="1:11" x14ac:dyDescent="0.35">
      <c r="A174" s="1" t="s">
        <v>138</v>
      </c>
      <c r="B174" s="1">
        <v>2021</v>
      </c>
      <c r="C174" s="2">
        <v>44451</v>
      </c>
      <c r="D174" s="1" t="s">
        <v>65</v>
      </c>
      <c r="E174" s="1" t="s">
        <v>494</v>
      </c>
      <c r="F174" s="1" t="s">
        <v>103</v>
      </c>
      <c r="G174" s="11">
        <f>(C174-VLOOKUP(E174,Riders!$A$2:$E$8000,4,FALSE))/365</f>
        <v>25.63013698630137</v>
      </c>
      <c r="H174" s="1">
        <v>8</v>
      </c>
      <c r="I174" s="133">
        <v>8.0787037037037008E-3</v>
      </c>
      <c r="J174">
        <v>51.551000000000002</v>
      </c>
      <c r="K174" s="133"/>
    </row>
    <row r="175" spans="1:11" x14ac:dyDescent="0.35">
      <c r="A175" s="1" t="s">
        <v>138</v>
      </c>
      <c r="B175" s="1">
        <v>2021</v>
      </c>
      <c r="C175" s="2">
        <v>44451</v>
      </c>
      <c r="D175" s="1" t="s">
        <v>65</v>
      </c>
      <c r="E175" s="1" t="s">
        <v>343</v>
      </c>
      <c r="F175" s="1" t="s">
        <v>153</v>
      </c>
      <c r="G175" s="11" t="e">
        <f>(C175-VLOOKUP(E175,Riders!$A$2:$E$8000,4,FALSE))/365</f>
        <v>#N/A</v>
      </c>
      <c r="H175" s="1">
        <v>9</v>
      </c>
      <c r="I175" s="133">
        <v>8.0787037037037008E-3</v>
      </c>
      <c r="J175">
        <v>51.551000000000002</v>
      </c>
      <c r="K175" s="133"/>
    </row>
    <row r="176" spans="1:11" x14ac:dyDescent="0.35">
      <c r="A176" s="1" t="s">
        <v>138</v>
      </c>
      <c r="B176" s="1">
        <v>2021</v>
      </c>
      <c r="C176" s="2">
        <v>44451</v>
      </c>
      <c r="D176" s="1" t="s">
        <v>65</v>
      </c>
      <c r="E176" s="1" t="s">
        <v>807</v>
      </c>
      <c r="F176" s="1" t="s">
        <v>165</v>
      </c>
      <c r="G176" s="11">
        <f>(C176-VLOOKUP(E176,Riders!$A$2:$E$8000,4,FALSE))/365</f>
        <v>31.586301369863012</v>
      </c>
      <c r="H176" s="1">
        <v>10</v>
      </c>
      <c r="I176" s="133">
        <v>8.0787037037037008E-3</v>
      </c>
      <c r="J176">
        <v>51.551000000000002</v>
      </c>
      <c r="K176" s="133"/>
    </row>
    <row r="177" spans="1:11" x14ac:dyDescent="0.35">
      <c r="A177" s="1" t="s">
        <v>138</v>
      </c>
      <c r="B177" s="1">
        <v>2021</v>
      </c>
      <c r="C177" s="2">
        <v>44451</v>
      </c>
      <c r="D177" s="1" t="s">
        <v>65</v>
      </c>
      <c r="E177" s="1" t="s">
        <v>865</v>
      </c>
      <c r="F177" s="1" t="s">
        <v>223</v>
      </c>
      <c r="G177" s="11">
        <f>(C177-VLOOKUP(E177,Riders!$A$2:$E$8000,4,FALSE))/365</f>
        <v>23.783561643835615</v>
      </c>
      <c r="H177" s="1">
        <v>11</v>
      </c>
      <c r="I177" s="133">
        <v>8.0787037037037008E-3</v>
      </c>
      <c r="J177">
        <v>51.551000000000002</v>
      </c>
      <c r="K177" s="133"/>
    </row>
    <row r="178" spans="1:11" x14ac:dyDescent="0.35">
      <c r="A178" s="1" t="s">
        <v>138</v>
      </c>
      <c r="B178" s="1">
        <v>2021</v>
      </c>
      <c r="C178" s="2">
        <v>44451</v>
      </c>
      <c r="D178" s="1" t="s">
        <v>65</v>
      </c>
      <c r="E178" s="1" t="s">
        <v>874</v>
      </c>
      <c r="F178" s="1" t="s">
        <v>51</v>
      </c>
      <c r="G178" s="11">
        <f>(C178-VLOOKUP(E178,Riders!$A$2:$E$8000,4,FALSE))/365</f>
        <v>21.463013698630139</v>
      </c>
      <c r="H178" s="1">
        <v>12</v>
      </c>
      <c r="I178" s="133">
        <v>8.0787037037037008E-3</v>
      </c>
      <c r="J178">
        <v>51.551000000000002</v>
      </c>
      <c r="K178" s="133"/>
    </row>
    <row r="179" spans="1:11" x14ac:dyDescent="0.35">
      <c r="A179" s="1" t="s">
        <v>138</v>
      </c>
      <c r="B179" s="1">
        <v>2021</v>
      </c>
      <c r="C179" s="2">
        <v>44451</v>
      </c>
      <c r="D179" s="1" t="s">
        <v>65</v>
      </c>
      <c r="E179" s="1" t="s">
        <v>691</v>
      </c>
      <c r="F179" s="1" t="s">
        <v>721</v>
      </c>
      <c r="G179" s="11">
        <f>(C179-VLOOKUP(E179,Riders!$A$2:$E$8000,4,FALSE))/365</f>
        <v>28.216438356164385</v>
      </c>
      <c r="H179" s="1">
        <v>13</v>
      </c>
      <c r="I179" s="133">
        <v>8.0787037037037008E-3</v>
      </c>
      <c r="J179">
        <v>51.551000000000002</v>
      </c>
      <c r="K179" s="133"/>
    </row>
    <row r="180" spans="1:11" x14ac:dyDescent="0.35">
      <c r="A180" s="1" t="s">
        <v>138</v>
      </c>
      <c r="B180" s="1">
        <v>2021</v>
      </c>
      <c r="C180" s="2">
        <v>44451</v>
      </c>
      <c r="D180" s="1" t="s">
        <v>65</v>
      </c>
      <c r="E180" s="1" t="s">
        <v>641</v>
      </c>
      <c r="F180" s="1" t="s">
        <v>77</v>
      </c>
      <c r="G180" s="11">
        <f>(C180-VLOOKUP(E180,Riders!$A$2:$E$8000,4,FALSE))/365</f>
        <v>21.227397260273971</v>
      </c>
      <c r="H180" s="1">
        <v>14</v>
      </c>
      <c r="I180" s="133">
        <v>8.0787037037037008E-3</v>
      </c>
      <c r="J180">
        <v>51.551000000000002</v>
      </c>
      <c r="K180" s="133"/>
    </row>
    <row r="181" spans="1:11" x14ac:dyDescent="0.35">
      <c r="A181" s="1" t="s">
        <v>138</v>
      </c>
      <c r="B181" s="1">
        <v>2021</v>
      </c>
      <c r="C181" s="2">
        <v>44451</v>
      </c>
      <c r="D181" s="1" t="s">
        <v>65</v>
      </c>
      <c r="E181" s="1" t="s">
        <v>522</v>
      </c>
      <c r="F181" s="1" t="s">
        <v>523</v>
      </c>
      <c r="G181" s="11">
        <f>(C181-VLOOKUP(E181,Riders!$A$2:$E$8000,4,FALSE))/365</f>
        <v>20.884931506849316</v>
      </c>
      <c r="H181" s="1">
        <v>15</v>
      </c>
      <c r="I181" s="133">
        <v>8.0787037037037008E-3</v>
      </c>
      <c r="J181">
        <v>51.551000000000002</v>
      </c>
      <c r="K181" s="133"/>
    </row>
    <row r="182" spans="1:11" x14ac:dyDescent="0.35">
      <c r="A182" s="1" t="s">
        <v>138</v>
      </c>
      <c r="B182" s="1">
        <v>2021</v>
      </c>
      <c r="C182" s="2">
        <v>44451</v>
      </c>
      <c r="D182" s="1" t="s">
        <v>65</v>
      </c>
      <c r="E182" s="1" t="s">
        <v>866</v>
      </c>
      <c r="F182" s="1" t="s">
        <v>62</v>
      </c>
      <c r="G182" s="11">
        <f>(C182-VLOOKUP(E182,Riders!$A$2:$E$8000,4,FALSE))/365</f>
        <v>22.646575342465752</v>
      </c>
      <c r="H182" s="1">
        <v>16</v>
      </c>
      <c r="I182" s="133">
        <v>8.0787037037037008E-3</v>
      </c>
      <c r="J182">
        <v>51.551000000000002</v>
      </c>
      <c r="K182" s="133"/>
    </row>
    <row r="183" spans="1:11" x14ac:dyDescent="0.35">
      <c r="A183" s="4" t="s">
        <v>878</v>
      </c>
      <c r="B183" s="4">
        <v>2021</v>
      </c>
      <c r="C183" s="5">
        <v>44388</v>
      </c>
      <c r="D183" s="4" t="s">
        <v>65</v>
      </c>
      <c r="E183" s="4" t="s">
        <v>819</v>
      </c>
      <c r="F183" s="4" t="s">
        <v>479</v>
      </c>
      <c r="G183" s="11" t="e">
        <f>(C183-VLOOKUP(E183,Riders!$A$2:$E$8000,4,FALSE))/365</f>
        <v>#N/A</v>
      </c>
      <c r="H183" s="4">
        <v>1</v>
      </c>
      <c r="I183" s="133">
        <v>7.7314814814814815E-3</v>
      </c>
      <c r="J183">
        <v>53.85</v>
      </c>
      <c r="K183" s="133"/>
    </row>
    <row r="184" spans="1:11" x14ac:dyDescent="0.35">
      <c r="A184" s="4" t="s">
        <v>878</v>
      </c>
      <c r="B184" s="4">
        <v>2021</v>
      </c>
      <c r="C184" s="5">
        <v>44388</v>
      </c>
      <c r="D184" s="4" t="s">
        <v>65</v>
      </c>
      <c r="E184" s="4" t="s">
        <v>507</v>
      </c>
      <c r="F184" s="4" t="s">
        <v>84</v>
      </c>
      <c r="G184" s="11">
        <f>(C184-VLOOKUP(E184,Riders!$A$2:$E$8000,4,FALSE))/365</f>
        <v>30.81095890410959</v>
      </c>
      <c r="H184" s="4">
        <v>2</v>
      </c>
      <c r="I184" s="133">
        <v>7.7314814814814815E-3</v>
      </c>
      <c r="J184">
        <v>53.85</v>
      </c>
      <c r="K184" s="133"/>
    </row>
    <row r="185" spans="1:11" x14ac:dyDescent="0.35">
      <c r="A185" s="4" t="s">
        <v>878</v>
      </c>
      <c r="B185" s="4">
        <v>2021</v>
      </c>
      <c r="C185" s="5">
        <v>44388</v>
      </c>
      <c r="D185" s="4" t="s">
        <v>65</v>
      </c>
      <c r="E185" s="4" t="s">
        <v>339</v>
      </c>
      <c r="F185" s="4" t="s">
        <v>141</v>
      </c>
      <c r="G185" s="11">
        <f>(C185-VLOOKUP(E185,Riders!$A$2:$E$8000,4,FALSE))/365</f>
        <v>33.317808219178083</v>
      </c>
      <c r="H185" s="4">
        <v>3</v>
      </c>
      <c r="I185" s="133">
        <v>7.7314814814814798E-3</v>
      </c>
      <c r="J185">
        <v>53.85</v>
      </c>
      <c r="K185" s="133"/>
    </row>
    <row r="186" spans="1:11" x14ac:dyDescent="0.35">
      <c r="A186" s="4" t="s">
        <v>878</v>
      </c>
      <c r="B186" s="4">
        <v>2021</v>
      </c>
      <c r="C186" s="5">
        <v>44388</v>
      </c>
      <c r="D186" s="4" t="s">
        <v>65</v>
      </c>
      <c r="E186" s="4" t="s">
        <v>799</v>
      </c>
      <c r="F186" s="4" t="s">
        <v>187</v>
      </c>
      <c r="G186" s="11">
        <f>(C186-VLOOKUP(E186,Riders!$A$2:$E$8000,4,FALSE))/365</f>
        <v>25.104109589041094</v>
      </c>
      <c r="H186" s="4">
        <v>4</v>
      </c>
      <c r="I186" s="133">
        <v>7.7314814814814798E-3</v>
      </c>
      <c r="J186">
        <v>53.85</v>
      </c>
      <c r="K186" s="133"/>
    </row>
    <row r="187" spans="1:11" x14ac:dyDescent="0.35">
      <c r="A187" s="4" t="s">
        <v>878</v>
      </c>
      <c r="B187" s="4">
        <v>2021</v>
      </c>
      <c r="C187" s="5">
        <v>44388</v>
      </c>
      <c r="D187" s="4" t="s">
        <v>65</v>
      </c>
      <c r="E187" s="4" t="s">
        <v>827</v>
      </c>
      <c r="F187" s="4" t="s">
        <v>197</v>
      </c>
      <c r="G187" s="11">
        <f>(C187-VLOOKUP(E187,Riders!$A$2:$E$8000,4,FALSE))/365</f>
        <v>21.254794520547946</v>
      </c>
      <c r="H187" s="4">
        <v>5</v>
      </c>
      <c r="I187" s="133">
        <v>7.7314814814814798E-3</v>
      </c>
      <c r="J187">
        <v>53.85</v>
      </c>
      <c r="K187" s="133"/>
    </row>
    <row r="188" spans="1:11" x14ac:dyDescent="0.35">
      <c r="A188" s="4" t="s">
        <v>878</v>
      </c>
      <c r="B188" s="4">
        <v>2021</v>
      </c>
      <c r="C188" s="5">
        <v>44388</v>
      </c>
      <c r="D188" s="4" t="s">
        <v>65</v>
      </c>
      <c r="E188" s="4" t="s">
        <v>811</v>
      </c>
      <c r="F188" s="4" t="s">
        <v>81</v>
      </c>
      <c r="G188" s="11" t="e">
        <f>(C188-VLOOKUP(E188,Riders!$A$2:$E$8000,4,FALSE))/365</f>
        <v>#N/A</v>
      </c>
      <c r="H188" s="4">
        <v>6</v>
      </c>
      <c r="I188" s="133">
        <v>7.7314814814814798E-3</v>
      </c>
      <c r="J188">
        <v>53.85</v>
      </c>
      <c r="K188" s="133"/>
    </row>
    <row r="189" spans="1:11" x14ac:dyDescent="0.35">
      <c r="A189" s="4" t="s">
        <v>878</v>
      </c>
      <c r="B189" s="4">
        <v>2021</v>
      </c>
      <c r="C189" s="5">
        <v>44388</v>
      </c>
      <c r="D189" s="4" t="s">
        <v>65</v>
      </c>
      <c r="E189" s="4" t="s">
        <v>845</v>
      </c>
      <c r="F189" s="4" t="s">
        <v>177</v>
      </c>
      <c r="G189" s="11" t="e">
        <f>(C189-VLOOKUP(E189,Riders!$A$2:$E$8000,4,FALSE))/365</f>
        <v>#N/A</v>
      </c>
      <c r="H189" s="4">
        <v>7</v>
      </c>
      <c r="I189" s="133">
        <v>7.7314814814814798E-3</v>
      </c>
      <c r="J189">
        <v>53.85</v>
      </c>
      <c r="K189" s="133"/>
    </row>
    <row r="190" spans="1:11" x14ac:dyDescent="0.35">
      <c r="A190" s="4" t="s">
        <v>878</v>
      </c>
      <c r="B190" s="4">
        <v>2021</v>
      </c>
      <c r="C190" s="5">
        <v>44388</v>
      </c>
      <c r="D190" s="4" t="s">
        <v>65</v>
      </c>
      <c r="E190" s="4" t="s">
        <v>903</v>
      </c>
      <c r="F190" s="4" t="s">
        <v>880</v>
      </c>
      <c r="G190" s="11">
        <f>(C190-VLOOKUP(E190,Riders!$A$2:$E$8000,4,FALSE))/365</f>
        <v>31.367123287671234</v>
      </c>
      <c r="H190" s="4">
        <v>8</v>
      </c>
      <c r="I190" s="133">
        <v>7.7314814814814798E-3</v>
      </c>
      <c r="J190">
        <v>53.85</v>
      </c>
      <c r="K190" s="133"/>
    </row>
    <row r="191" spans="1:11" x14ac:dyDescent="0.35">
      <c r="A191" s="4" t="s">
        <v>878</v>
      </c>
      <c r="B191" s="4">
        <v>2021</v>
      </c>
      <c r="C191" s="5">
        <v>44388</v>
      </c>
      <c r="D191" s="4" t="s">
        <v>65</v>
      </c>
      <c r="E191" s="4" t="s">
        <v>518</v>
      </c>
      <c r="F191" s="4" t="s">
        <v>249</v>
      </c>
      <c r="G191" s="11">
        <f>(C191-VLOOKUP(E191,Riders!$A$2:$E$8000,4,FALSE))/365</f>
        <v>30.495890410958904</v>
      </c>
      <c r="H191" s="4">
        <v>9</v>
      </c>
      <c r="I191" s="133">
        <v>7.7314814814814798E-3</v>
      </c>
      <c r="J191">
        <v>53.85</v>
      </c>
      <c r="K191" s="133"/>
    </row>
    <row r="192" spans="1:11" x14ac:dyDescent="0.35">
      <c r="A192" s="4" t="s">
        <v>878</v>
      </c>
      <c r="B192" s="4">
        <v>2021</v>
      </c>
      <c r="C192" s="5">
        <v>44388</v>
      </c>
      <c r="D192" s="4" t="s">
        <v>65</v>
      </c>
      <c r="E192" s="4" t="s">
        <v>770</v>
      </c>
      <c r="F192" s="4" t="s">
        <v>892</v>
      </c>
      <c r="G192" s="11">
        <f>(C192-VLOOKUP(E192,Riders!$A$2:$E$8000,4,FALSE))/365</f>
        <v>32.978082191780821</v>
      </c>
      <c r="H192" s="4">
        <v>10</v>
      </c>
      <c r="I192" s="133">
        <v>7.7314814814814798E-3</v>
      </c>
      <c r="J192">
        <v>53.85</v>
      </c>
      <c r="K192" s="133"/>
    </row>
    <row r="193" spans="1:11" x14ac:dyDescent="0.35">
      <c r="A193" s="4" t="s">
        <v>878</v>
      </c>
      <c r="B193" s="4">
        <v>2021</v>
      </c>
      <c r="C193" s="5">
        <v>44388</v>
      </c>
      <c r="D193" s="4" t="s">
        <v>65</v>
      </c>
      <c r="E193" s="4" t="s">
        <v>907</v>
      </c>
      <c r="F193" s="4" t="s">
        <v>24</v>
      </c>
      <c r="G193" s="11" t="e">
        <f>(C193-VLOOKUP(E193,Riders!$A$2:$E$8000,4,FALSE))/365</f>
        <v>#N/A</v>
      </c>
      <c r="H193" s="4">
        <v>11</v>
      </c>
      <c r="I193" s="133">
        <v>7.7314814814814798E-3</v>
      </c>
      <c r="J193">
        <v>53.85</v>
      </c>
      <c r="K193" s="133"/>
    </row>
    <row r="194" spans="1:11" x14ac:dyDescent="0.35">
      <c r="A194" s="4" t="s">
        <v>878</v>
      </c>
      <c r="B194" s="4">
        <v>2021</v>
      </c>
      <c r="C194" s="5">
        <v>44388</v>
      </c>
      <c r="D194" s="4" t="s">
        <v>65</v>
      </c>
      <c r="E194" s="4" t="s">
        <v>835</v>
      </c>
      <c r="F194" s="4" t="s">
        <v>206</v>
      </c>
      <c r="G194" s="11">
        <f>(C194-VLOOKUP(E194,Riders!$A$2:$E$8000,4,FALSE))/365</f>
        <v>31.263013698630136</v>
      </c>
      <c r="H194" s="4">
        <v>12</v>
      </c>
      <c r="I194" s="133">
        <v>7.7314814814814798E-3</v>
      </c>
      <c r="J194">
        <v>53.85</v>
      </c>
      <c r="K194" s="133"/>
    </row>
    <row r="195" spans="1:11" x14ac:dyDescent="0.35">
      <c r="A195" s="4" t="s">
        <v>878</v>
      </c>
      <c r="B195" s="4">
        <v>2021</v>
      </c>
      <c r="C195" s="5">
        <v>44388</v>
      </c>
      <c r="D195" s="4" t="s">
        <v>65</v>
      </c>
      <c r="E195" s="4" t="s">
        <v>890</v>
      </c>
      <c r="F195" s="4" t="s">
        <v>645</v>
      </c>
      <c r="G195" s="11">
        <f>(C195-VLOOKUP(E195,Riders!$A$2:$E$8000,4,FALSE))/365</f>
        <v>28.232876712328768</v>
      </c>
      <c r="H195" s="4">
        <v>13</v>
      </c>
      <c r="I195" s="133">
        <v>7.7314814814814798E-3</v>
      </c>
      <c r="J195">
        <v>53.85</v>
      </c>
      <c r="K195" s="133"/>
    </row>
    <row r="196" spans="1:11" x14ac:dyDescent="0.35">
      <c r="A196" s="4" t="s">
        <v>878</v>
      </c>
      <c r="B196" s="4">
        <v>2021</v>
      </c>
      <c r="C196" s="5">
        <v>44388</v>
      </c>
      <c r="D196" s="4" t="s">
        <v>65</v>
      </c>
      <c r="E196" s="4" t="s">
        <v>489</v>
      </c>
      <c r="F196" s="4" t="s">
        <v>41</v>
      </c>
      <c r="G196" s="11">
        <f>(C196-VLOOKUP(E196,Riders!$A$2:$E$8000,4,FALSE))/365</f>
        <v>28.290410958904111</v>
      </c>
      <c r="H196" s="4">
        <v>14</v>
      </c>
      <c r="I196" s="133">
        <v>7.7314814814814798E-3</v>
      </c>
      <c r="J196">
        <v>53.85</v>
      </c>
      <c r="K196" s="133"/>
    </row>
    <row r="197" spans="1:11" x14ac:dyDescent="0.35">
      <c r="A197" s="4" t="s">
        <v>878</v>
      </c>
      <c r="B197" s="4">
        <v>2021</v>
      </c>
      <c r="C197" s="5">
        <v>44388</v>
      </c>
      <c r="D197" s="4" t="s">
        <v>65</v>
      </c>
      <c r="E197" s="4" t="s">
        <v>490</v>
      </c>
      <c r="F197" s="4" t="s">
        <v>491</v>
      </c>
      <c r="G197" s="11">
        <f>(C197-VLOOKUP(E197,Riders!$A$2:$E$8000,4,FALSE))/365</f>
        <v>25.665753424657535</v>
      </c>
      <c r="H197" s="4">
        <v>15</v>
      </c>
      <c r="I197" s="133">
        <v>7.7314814814814798E-3</v>
      </c>
      <c r="J197">
        <v>53.85</v>
      </c>
      <c r="K197" s="133"/>
    </row>
    <row r="198" spans="1:11" x14ac:dyDescent="0.35">
      <c r="A198" s="4" t="s">
        <v>878</v>
      </c>
      <c r="B198" s="4">
        <v>2021</v>
      </c>
      <c r="C198" s="5">
        <v>44388</v>
      </c>
      <c r="D198" s="4" t="s">
        <v>65</v>
      </c>
      <c r="E198" s="4" t="s">
        <v>889</v>
      </c>
      <c r="F198" s="4" t="s">
        <v>57</v>
      </c>
      <c r="G198" s="11">
        <f>(C198-VLOOKUP(E198,Riders!$A$2:$E$8000,4,FALSE))/365</f>
        <v>22.306849315068494</v>
      </c>
      <c r="H198" s="4">
        <v>16</v>
      </c>
      <c r="I198" s="133">
        <v>7.7314814814814798E-3</v>
      </c>
      <c r="J198">
        <v>53.85</v>
      </c>
      <c r="K198" s="133"/>
    </row>
    <row r="199" spans="1:11" x14ac:dyDescent="0.35">
      <c r="A199" s="4" t="s">
        <v>878</v>
      </c>
      <c r="B199" s="4">
        <v>2021</v>
      </c>
      <c r="C199" s="5">
        <v>44388</v>
      </c>
      <c r="D199" s="4" t="s">
        <v>65</v>
      </c>
      <c r="E199" s="4" t="s">
        <v>47</v>
      </c>
      <c r="F199" s="4" t="s">
        <v>26</v>
      </c>
      <c r="G199" s="11">
        <f>(C199-VLOOKUP(E199,Riders!$A$2:$E$8000,4,FALSE))/365</f>
        <v>30.668493150684931</v>
      </c>
      <c r="H199" s="4">
        <v>17</v>
      </c>
      <c r="I199" s="133">
        <v>7.7314814814814798E-3</v>
      </c>
      <c r="J199">
        <v>53.85</v>
      </c>
      <c r="K199" s="133"/>
    </row>
    <row r="200" spans="1:11" x14ac:dyDescent="0.35">
      <c r="A200" s="4" t="s">
        <v>878</v>
      </c>
      <c r="B200" s="4">
        <v>2021</v>
      </c>
      <c r="C200" s="5">
        <v>44388</v>
      </c>
      <c r="D200" s="4" t="s">
        <v>65</v>
      </c>
      <c r="E200" s="4" t="s">
        <v>887</v>
      </c>
      <c r="F200" s="4" t="s">
        <v>886</v>
      </c>
      <c r="G200" s="11">
        <f>(C200-VLOOKUP(E200,Riders!$A$2:$E$8000,4,FALSE))/365</f>
        <v>23.934246575342467</v>
      </c>
      <c r="H200" s="4">
        <v>18</v>
      </c>
      <c r="I200" s="133">
        <v>7.7314814814814798E-3</v>
      </c>
      <c r="J200">
        <v>53.85</v>
      </c>
      <c r="K200" s="133"/>
    </row>
    <row r="201" spans="1:11" x14ac:dyDescent="0.35">
      <c r="A201" s="4" t="s">
        <v>878</v>
      </c>
      <c r="B201" s="4">
        <v>2021</v>
      </c>
      <c r="C201" s="5">
        <v>44388</v>
      </c>
      <c r="D201" s="4" t="s">
        <v>65</v>
      </c>
      <c r="E201" s="4" t="s">
        <v>888</v>
      </c>
      <c r="F201" s="4" t="s">
        <v>368</v>
      </c>
      <c r="G201" s="11">
        <f>(C201-VLOOKUP(E201,Riders!$A$2:$E$8000,4,FALSE))/365</f>
        <v>22.356164383561644</v>
      </c>
      <c r="H201" s="4">
        <v>19</v>
      </c>
      <c r="I201" s="133">
        <v>7.7314814814814798E-3</v>
      </c>
      <c r="J201">
        <v>53.85</v>
      </c>
      <c r="K201" s="133"/>
    </row>
    <row r="202" spans="1:11" x14ac:dyDescent="0.35">
      <c r="A202" s="1" t="s">
        <v>216</v>
      </c>
      <c r="B202" s="1">
        <v>2020</v>
      </c>
      <c r="C202" s="2">
        <v>43890</v>
      </c>
      <c r="D202" s="1" t="s">
        <v>19</v>
      </c>
      <c r="E202" s="1" t="s">
        <v>583</v>
      </c>
      <c r="F202" s="1" t="s">
        <v>26</v>
      </c>
      <c r="G202" s="11">
        <f>(C202-VLOOKUP(E202,Riders!$A$2:$E$8000,4,FALSE))/365</f>
        <v>24.482191780821918</v>
      </c>
      <c r="H202" s="1">
        <v>1</v>
      </c>
      <c r="I202" s="133"/>
      <c r="K202" s="133"/>
    </row>
    <row r="203" spans="1:11" x14ac:dyDescent="0.35">
      <c r="A203" s="1" t="s">
        <v>216</v>
      </c>
      <c r="B203" s="1">
        <v>2020</v>
      </c>
      <c r="C203" s="2">
        <v>43890</v>
      </c>
      <c r="D203" s="1" t="s">
        <v>19</v>
      </c>
      <c r="E203" s="1" t="s">
        <v>778</v>
      </c>
      <c r="F203" s="1" t="s">
        <v>112</v>
      </c>
      <c r="G203" s="11">
        <f>(C203-VLOOKUP(E203,Riders!$A$2:$E$8000,4,FALSE))/365</f>
        <v>21.876712328767123</v>
      </c>
      <c r="H203" s="1">
        <v>2</v>
      </c>
      <c r="I203" s="133"/>
      <c r="K203" s="133"/>
    </row>
    <row r="204" spans="1:11" x14ac:dyDescent="0.35">
      <c r="A204" s="1" t="s">
        <v>216</v>
      </c>
      <c r="B204" s="1">
        <v>2020</v>
      </c>
      <c r="C204" s="2">
        <v>43890</v>
      </c>
      <c r="D204" s="1" t="s">
        <v>19</v>
      </c>
      <c r="E204" s="1" t="s">
        <v>654</v>
      </c>
      <c r="F204" s="1" t="s">
        <v>483</v>
      </c>
      <c r="G204" s="11">
        <f>(C204-VLOOKUP(E204,Riders!$A$2:$E$8000,4,FALSE))/365</f>
        <v>28.068493150684933</v>
      </c>
      <c r="H204" s="1">
        <v>3</v>
      </c>
      <c r="I204" s="133"/>
      <c r="K204" s="133"/>
    </row>
    <row r="205" spans="1:11" x14ac:dyDescent="0.35">
      <c r="A205" s="1" t="s">
        <v>216</v>
      </c>
      <c r="B205" s="1">
        <v>2020</v>
      </c>
      <c r="C205" s="2">
        <v>43890</v>
      </c>
      <c r="D205" s="1" t="s">
        <v>19</v>
      </c>
      <c r="E205" s="1" t="s">
        <v>521</v>
      </c>
      <c r="F205" s="1" t="s">
        <v>57</v>
      </c>
      <c r="G205" s="11">
        <f>(C205-VLOOKUP(E205,Riders!$A$2:$E$8000,4,FALSE))/365</f>
        <v>28.361643835616437</v>
      </c>
      <c r="H205" s="1">
        <v>4</v>
      </c>
      <c r="I205" s="133"/>
      <c r="K205" s="133"/>
    </row>
    <row r="206" spans="1:11" x14ac:dyDescent="0.35">
      <c r="A206" s="1" t="s">
        <v>216</v>
      </c>
      <c r="B206" s="1">
        <v>2020</v>
      </c>
      <c r="C206" s="2">
        <v>43890</v>
      </c>
      <c r="D206" s="1" t="s">
        <v>19</v>
      </c>
      <c r="E206" s="1" t="s">
        <v>339</v>
      </c>
      <c r="F206" s="1" t="s">
        <v>141</v>
      </c>
      <c r="G206" s="11">
        <f>(C206-VLOOKUP(E206,Riders!$A$2:$E$8000,4,FALSE))/365</f>
        <v>31.953424657534246</v>
      </c>
      <c r="H206" s="1">
        <v>5</v>
      </c>
      <c r="I206" s="133"/>
      <c r="K206" s="133"/>
    </row>
    <row r="207" spans="1:11" x14ac:dyDescent="0.35">
      <c r="A207" s="1" t="s">
        <v>216</v>
      </c>
      <c r="B207" s="1">
        <v>2020</v>
      </c>
      <c r="C207" s="2">
        <v>43890</v>
      </c>
      <c r="D207" s="1" t="s">
        <v>19</v>
      </c>
      <c r="E207" s="1" t="s">
        <v>597</v>
      </c>
      <c r="F207" s="1" t="s">
        <v>34</v>
      </c>
      <c r="G207" s="11">
        <f>(C207-VLOOKUP(E207,Riders!$A$2:$E$8000,4,FALSE))/365</f>
        <v>21.816438356164383</v>
      </c>
      <c r="H207" s="1">
        <v>6</v>
      </c>
      <c r="I207" s="133"/>
      <c r="K207" s="133"/>
    </row>
    <row r="208" spans="1:11" x14ac:dyDescent="0.35">
      <c r="A208" s="1" t="s">
        <v>216</v>
      </c>
      <c r="B208" s="1">
        <v>2020</v>
      </c>
      <c r="C208" s="2">
        <v>43890</v>
      </c>
      <c r="D208" s="1" t="s">
        <v>19</v>
      </c>
      <c r="E208" s="1" t="s">
        <v>591</v>
      </c>
      <c r="F208" s="1" t="s">
        <v>22</v>
      </c>
      <c r="G208" s="11">
        <f>(C208-VLOOKUP(E208,Riders!$A$2:$E$8000,4,FALSE))/365</f>
        <v>25.545205479452054</v>
      </c>
      <c r="H208" s="1">
        <v>7</v>
      </c>
      <c r="I208" s="133"/>
      <c r="K208" s="133"/>
    </row>
    <row r="209" spans="1:11" x14ac:dyDescent="0.35">
      <c r="A209" s="1" t="s">
        <v>216</v>
      </c>
      <c r="B209" s="1">
        <v>2020</v>
      </c>
      <c r="C209" s="2">
        <v>43890</v>
      </c>
      <c r="D209" s="1" t="s">
        <v>19</v>
      </c>
      <c r="E209" s="1" t="s">
        <v>486</v>
      </c>
      <c r="F209" s="1" t="s">
        <v>163</v>
      </c>
      <c r="G209" s="11">
        <f>(C209-VLOOKUP(E209,Riders!$A$2:$E$8000,4,FALSE))/365</f>
        <v>22.649315068493152</v>
      </c>
      <c r="H209" s="1">
        <v>8</v>
      </c>
      <c r="I209" s="133"/>
      <c r="K209" s="133"/>
    </row>
    <row r="210" spans="1:11" x14ac:dyDescent="0.35">
      <c r="A210" s="1" t="s">
        <v>216</v>
      </c>
      <c r="B210" s="1">
        <v>2020</v>
      </c>
      <c r="C210" s="2">
        <v>43890</v>
      </c>
      <c r="D210" s="1" t="s">
        <v>19</v>
      </c>
      <c r="E210" s="1" t="s">
        <v>472</v>
      </c>
      <c r="F210" s="1" t="s">
        <v>24</v>
      </c>
      <c r="G210" s="11">
        <f>(C210-VLOOKUP(E210,Riders!$A$2:$E$8000,4,FALSE))/365</f>
        <v>31.079452054794519</v>
      </c>
      <c r="H210" s="1">
        <v>9</v>
      </c>
      <c r="I210" s="133"/>
      <c r="K210" s="133"/>
    </row>
    <row r="211" spans="1:11" x14ac:dyDescent="0.35">
      <c r="A211" s="1" t="s">
        <v>216</v>
      </c>
      <c r="B211" s="1">
        <v>2020</v>
      </c>
      <c r="C211" s="2">
        <v>43890</v>
      </c>
      <c r="D211" s="1" t="s">
        <v>19</v>
      </c>
      <c r="E211" s="1" t="s">
        <v>492</v>
      </c>
      <c r="F211" s="1" t="s">
        <v>30</v>
      </c>
      <c r="G211" s="11">
        <f>(C211-VLOOKUP(E211,Riders!$A$2:$E$8000,4,FALSE))/365</f>
        <v>26.224657534246575</v>
      </c>
      <c r="H211" s="1">
        <v>10</v>
      </c>
      <c r="I211" s="133"/>
      <c r="K211" s="133"/>
    </row>
    <row r="212" spans="1:11" x14ac:dyDescent="0.35">
      <c r="A212" s="1" t="s">
        <v>216</v>
      </c>
      <c r="B212" s="1">
        <v>2020</v>
      </c>
      <c r="C212" s="2">
        <v>43890</v>
      </c>
      <c r="D212" s="1" t="s">
        <v>19</v>
      </c>
      <c r="E212" s="1" t="s">
        <v>595</v>
      </c>
      <c r="F212" s="1" t="s">
        <v>28</v>
      </c>
      <c r="G212" s="11">
        <f>(C212-VLOOKUP(E212,Riders!$A$2:$E$8000,4,FALSE))/365</f>
        <v>34.087671232876716</v>
      </c>
      <c r="H212" s="1">
        <v>11</v>
      </c>
      <c r="I212" s="133"/>
      <c r="K212" s="133"/>
    </row>
    <row r="213" spans="1:11" x14ac:dyDescent="0.35">
      <c r="A213" s="1" t="s">
        <v>216</v>
      </c>
      <c r="B213" s="1">
        <v>2020</v>
      </c>
      <c r="C213" s="2">
        <v>43890</v>
      </c>
      <c r="D213" s="1" t="s">
        <v>19</v>
      </c>
      <c r="E213" s="1" t="s">
        <v>745</v>
      </c>
      <c r="F213" s="1" t="s">
        <v>45</v>
      </c>
      <c r="G213" s="11">
        <f>(C213-VLOOKUP(E213,Riders!$A$2:$E$8000,4,FALSE))/365</f>
        <v>22.835616438356166</v>
      </c>
      <c r="H213" s="1">
        <v>12</v>
      </c>
      <c r="I213" s="133"/>
      <c r="K213" s="133"/>
    </row>
    <row r="214" spans="1:11" x14ac:dyDescent="0.35">
      <c r="A214" s="1" t="s">
        <v>216</v>
      </c>
      <c r="B214" s="1">
        <v>2020</v>
      </c>
      <c r="C214" s="2">
        <v>43890</v>
      </c>
      <c r="D214" s="1" t="s">
        <v>19</v>
      </c>
      <c r="E214" s="1" t="s">
        <v>802</v>
      </c>
      <c r="F214" s="1" t="s">
        <v>32</v>
      </c>
      <c r="G214" s="11">
        <f>(C214-VLOOKUP(E214,Riders!$A$2:$E$8000,4,FALSE))/365</f>
        <v>22.589041095890412</v>
      </c>
      <c r="H214" s="1">
        <v>13</v>
      </c>
      <c r="I214" s="133"/>
      <c r="K214" s="133"/>
    </row>
    <row r="215" spans="1:11" x14ac:dyDescent="0.35">
      <c r="A215" s="1" t="s">
        <v>216</v>
      </c>
      <c r="B215" s="1">
        <v>2020</v>
      </c>
      <c r="C215" s="2">
        <v>43890</v>
      </c>
      <c r="D215" s="1" t="s">
        <v>19</v>
      </c>
      <c r="E215" s="1" t="s">
        <v>928</v>
      </c>
      <c r="F215" s="1" t="s">
        <v>101</v>
      </c>
      <c r="G215" s="11">
        <f>(C215-VLOOKUP(E215,Riders!$A$2:$E$8000,4,FALSE))/365</f>
        <v>32.156164383561645</v>
      </c>
      <c r="H215" s="1">
        <v>14</v>
      </c>
      <c r="I215" s="133"/>
      <c r="K215" s="133"/>
    </row>
    <row r="216" spans="1:11" x14ac:dyDescent="0.35">
      <c r="A216" s="1" t="s">
        <v>216</v>
      </c>
      <c r="B216" s="1">
        <v>2020</v>
      </c>
      <c r="C216" s="2">
        <v>43890</v>
      </c>
      <c r="D216" s="1" t="s">
        <v>19</v>
      </c>
      <c r="E216" s="1" t="s">
        <v>714</v>
      </c>
      <c r="F216" s="1" t="s">
        <v>151</v>
      </c>
      <c r="G216" s="11">
        <f>(C216-VLOOKUP(E216,Riders!$A$2:$E$8000,4,FALSE))/365</f>
        <v>23.772602739726029</v>
      </c>
      <c r="H216" s="1">
        <v>15</v>
      </c>
      <c r="I216" s="133"/>
      <c r="K216" s="133"/>
    </row>
    <row r="217" spans="1:11" x14ac:dyDescent="0.35">
      <c r="A217" s="1" t="s">
        <v>216</v>
      </c>
      <c r="B217" s="1">
        <v>2020</v>
      </c>
      <c r="C217" s="2">
        <v>43890</v>
      </c>
      <c r="D217" s="1" t="s">
        <v>19</v>
      </c>
      <c r="E217" s="1" t="s">
        <v>782</v>
      </c>
      <c r="F217" s="1" t="s">
        <v>479</v>
      </c>
      <c r="G217" s="11" t="e">
        <f>(C217-VLOOKUP(E217,Riders!$A$2:$E$8000,4,FALSE))/365</f>
        <v>#N/A</v>
      </c>
      <c r="H217" s="1">
        <v>16</v>
      </c>
      <c r="I217" s="133"/>
      <c r="K217" s="133"/>
    </row>
    <row r="218" spans="1:11" x14ac:dyDescent="0.35">
      <c r="A218" s="1" t="s">
        <v>216</v>
      </c>
      <c r="B218" s="1">
        <v>2020</v>
      </c>
      <c r="C218" s="2">
        <v>43890</v>
      </c>
      <c r="D218" s="1" t="s">
        <v>19</v>
      </c>
      <c r="E218" s="1" t="s">
        <v>586</v>
      </c>
      <c r="F218" s="1" t="s">
        <v>77</v>
      </c>
      <c r="G218" s="11">
        <f>(C218-VLOOKUP(E218,Riders!$A$2:$E$8000,4,FALSE))/365</f>
        <v>19.452054794520549</v>
      </c>
      <c r="H218" s="1">
        <v>17</v>
      </c>
      <c r="I218" s="133"/>
      <c r="K218" s="133"/>
    </row>
    <row r="219" spans="1:11" x14ac:dyDescent="0.35">
      <c r="A219" s="1" t="s">
        <v>216</v>
      </c>
      <c r="B219" s="1">
        <v>2020</v>
      </c>
      <c r="C219" s="2">
        <v>43890</v>
      </c>
      <c r="D219" s="1" t="s">
        <v>19</v>
      </c>
      <c r="E219" s="1" t="s">
        <v>932</v>
      </c>
      <c r="F219" s="1" t="s">
        <v>55</v>
      </c>
      <c r="G219" s="11" t="e">
        <f>(C219-VLOOKUP(E219,Riders!$A$2:$E$8000,4,FALSE))/365</f>
        <v>#N/A</v>
      </c>
      <c r="H219" s="1">
        <v>18</v>
      </c>
      <c r="I219" s="133"/>
      <c r="K219" s="133"/>
    </row>
    <row r="220" spans="1:11" x14ac:dyDescent="0.35">
      <c r="A220" s="1" t="s">
        <v>216</v>
      </c>
      <c r="B220" s="1">
        <v>2020</v>
      </c>
      <c r="C220" s="2">
        <v>43890</v>
      </c>
      <c r="D220" s="1" t="s">
        <v>19</v>
      </c>
      <c r="E220" s="1" t="s">
        <v>924</v>
      </c>
      <c r="F220" s="1" t="s">
        <v>84</v>
      </c>
      <c r="G220" s="11">
        <f>(C220-VLOOKUP(E220,Riders!$A$2:$E$8000,4,FALSE))/365</f>
        <v>27.046575342465754</v>
      </c>
      <c r="H220" s="1">
        <v>19</v>
      </c>
      <c r="I220" s="133"/>
      <c r="K220" s="133"/>
    </row>
    <row r="221" spans="1:11" x14ac:dyDescent="0.35">
      <c r="A221" s="1" t="s">
        <v>216</v>
      </c>
      <c r="B221" s="1">
        <v>2020</v>
      </c>
      <c r="C221" s="2">
        <v>43890</v>
      </c>
      <c r="D221" s="1" t="s">
        <v>19</v>
      </c>
      <c r="E221" s="1" t="s">
        <v>807</v>
      </c>
      <c r="F221" s="1" t="s">
        <v>36</v>
      </c>
      <c r="G221" s="11">
        <f>(C221-VLOOKUP(E221,Riders!$A$2:$E$8000,4,FALSE))/365</f>
        <v>30.049315068493151</v>
      </c>
      <c r="H221" s="1">
        <v>20</v>
      </c>
      <c r="I221" s="133"/>
      <c r="K221" s="133"/>
    </row>
    <row r="222" spans="1:11" x14ac:dyDescent="0.35">
      <c r="A222" s="1" t="s">
        <v>216</v>
      </c>
      <c r="B222" s="1">
        <v>2020</v>
      </c>
      <c r="C222" s="2">
        <v>43890</v>
      </c>
      <c r="D222" s="1" t="s">
        <v>19</v>
      </c>
      <c r="E222" s="1" t="s">
        <v>933</v>
      </c>
      <c r="F222" s="1" t="s">
        <v>187</v>
      </c>
      <c r="G222" s="11">
        <f>(C222-VLOOKUP(E222,Riders!$A$2:$E$8000,4,FALSE))/365</f>
        <v>25.260273972602739</v>
      </c>
      <c r="H222" s="1">
        <v>21</v>
      </c>
      <c r="I222" s="133"/>
      <c r="K222" s="133"/>
    </row>
    <row r="223" spans="1:11" x14ac:dyDescent="0.35">
      <c r="A223" s="1" t="s">
        <v>216</v>
      </c>
      <c r="B223" s="1">
        <v>2020</v>
      </c>
      <c r="C223" s="2">
        <v>43890</v>
      </c>
      <c r="D223" s="1" t="s">
        <v>19</v>
      </c>
      <c r="E223" s="1" t="s">
        <v>831</v>
      </c>
      <c r="F223" s="1" t="s">
        <v>206</v>
      </c>
      <c r="G223" s="11">
        <f>(C223-VLOOKUP(E223,Riders!$A$2:$E$8000,4,FALSE))/365</f>
        <v>26.704109589041096</v>
      </c>
      <c r="H223" s="1">
        <v>22</v>
      </c>
      <c r="I223" s="133"/>
      <c r="K223" s="133"/>
    </row>
    <row r="224" spans="1:11" x14ac:dyDescent="0.35">
      <c r="A224" s="1" t="s">
        <v>216</v>
      </c>
      <c r="B224" s="1">
        <v>2020</v>
      </c>
      <c r="C224" s="2">
        <v>43890</v>
      </c>
      <c r="D224" s="1" t="s">
        <v>19</v>
      </c>
      <c r="E224" s="1" t="s">
        <v>934</v>
      </c>
      <c r="F224" s="1" t="s">
        <v>38</v>
      </c>
      <c r="G224" s="11">
        <f>(C224-VLOOKUP(E224,Riders!$A$2:$E$8000,4,FALSE))/365</f>
        <v>21.197260273972603</v>
      </c>
      <c r="H224" s="1">
        <v>23</v>
      </c>
      <c r="I224" s="133"/>
      <c r="K224" s="133"/>
    </row>
    <row r="225" spans="1:11" x14ac:dyDescent="0.35">
      <c r="A225" s="1" t="s">
        <v>216</v>
      </c>
      <c r="B225" s="1">
        <v>2020</v>
      </c>
      <c r="C225" s="2">
        <v>43890</v>
      </c>
      <c r="D225" s="1" t="s">
        <v>19</v>
      </c>
      <c r="E225" s="1" t="s">
        <v>811</v>
      </c>
      <c r="F225" s="1" t="s">
        <v>81</v>
      </c>
      <c r="G225" s="11" t="e">
        <f>(C225-VLOOKUP(E225,Riders!$A$2:$E$8000,4,FALSE))/365</f>
        <v>#N/A</v>
      </c>
      <c r="H225" s="1">
        <v>24</v>
      </c>
      <c r="I225" s="133"/>
      <c r="K225" s="133"/>
    </row>
    <row r="226" spans="1:11" x14ac:dyDescent="0.35">
      <c r="A226" s="4" t="s">
        <v>161</v>
      </c>
      <c r="B226" s="4">
        <v>2020</v>
      </c>
      <c r="C226" s="5">
        <v>43855</v>
      </c>
      <c r="D226" s="4" t="s">
        <v>65</v>
      </c>
      <c r="E226" s="4" t="s">
        <v>933</v>
      </c>
      <c r="F226" s="4" t="s">
        <v>187</v>
      </c>
      <c r="G226" s="11">
        <f>(C226-VLOOKUP(E226,Riders!$A$2:$E$8000,4,FALSE))/365</f>
        <v>25.164383561643834</v>
      </c>
      <c r="H226" s="4">
        <v>1</v>
      </c>
      <c r="I226" s="133">
        <v>7.743055555555556E-3</v>
      </c>
      <c r="J226">
        <v>53.784999999999997</v>
      </c>
      <c r="K226" s="133"/>
    </row>
    <row r="227" spans="1:11" x14ac:dyDescent="0.35">
      <c r="A227" s="4" t="s">
        <v>161</v>
      </c>
      <c r="B227" s="4">
        <v>2020</v>
      </c>
      <c r="C227" s="5">
        <v>43855</v>
      </c>
      <c r="D227" s="4" t="s">
        <v>65</v>
      </c>
      <c r="E227" s="4" t="s">
        <v>591</v>
      </c>
      <c r="F227" s="4" t="s">
        <v>22</v>
      </c>
      <c r="G227" s="11">
        <f>(C227-VLOOKUP(E227,Riders!$A$2:$E$8000,4,FALSE))/365</f>
        <v>25.449315068493149</v>
      </c>
      <c r="H227" s="4">
        <v>2</v>
      </c>
      <c r="I227" s="133">
        <v>7.743055555555556E-3</v>
      </c>
      <c r="J227">
        <v>53.784999999999997</v>
      </c>
      <c r="K227" s="133"/>
    </row>
    <row r="228" spans="1:11" x14ac:dyDescent="0.35">
      <c r="A228" s="4" t="s">
        <v>161</v>
      </c>
      <c r="B228" s="4">
        <v>2020</v>
      </c>
      <c r="C228" s="5">
        <v>43855</v>
      </c>
      <c r="D228" s="4" t="s">
        <v>65</v>
      </c>
      <c r="E228" s="4" t="s">
        <v>486</v>
      </c>
      <c r="F228" s="4" t="s">
        <v>163</v>
      </c>
      <c r="G228" s="11">
        <f>(C228-VLOOKUP(E228,Riders!$A$2:$E$8000,4,FALSE))/365</f>
        <v>22.553424657534247</v>
      </c>
      <c r="H228" s="4">
        <v>3</v>
      </c>
      <c r="I228" s="133">
        <v>7.7430555555555603E-3</v>
      </c>
      <c r="J228">
        <v>53.784999999999997</v>
      </c>
      <c r="K228" s="133"/>
    </row>
    <row r="229" spans="1:11" x14ac:dyDescent="0.35">
      <c r="A229" s="4" t="s">
        <v>161</v>
      </c>
      <c r="B229" s="4">
        <v>2020</v>
      </c>
      <c r="C229" s="5">
        <v>43855</v>
      </c>
      <c r="D229" s="4" t="s">
        <v>65</v>
      </c>
      <c r="E229" s="4" t="s">
        <v>745</v>
      </c>
      <c r="F229" s="4" t="s">
        <v>45</v>
      </c>
      <c r="G229" s="11">
        <f>(C229-VLOOKUP(E229,Riders!$A$2:$E$8000,4,FALSE))/365</f>
        <v>22.739726027397261</v>
      </c>
      <c r="H229" s="4">
        <v>4</v>
      </c>
      <c r="I229" s="133">
        <v>7.7430555555555603E-3</v>
      </c>
      <c r="J229">
        <v>53.784999999999997</v>
      </c>
      <c r="K229" s="133"/>
    </row>
    <row r="230" spans="1:11" x14ac:dyDescent="0.35">
      <c r="A230" s="4" t="s">
        <v>161</v>
      </c>
      <c r="B230" s="4">
        <v>2020</v>
      </c>
      <c r="C230" s="5">
        <v>43855</v>
      </c>
      <c r="D230" s="4" t="s">
        <v>65</v>
      </c>
      <c r="E230" s="4" t="s">
        <v>932</v>
      </c>
      <c r="F230" s="4" t="s">
        <v>55</v>
      </c>
      <c r="G230" s="11" t="e">
        <f>(C230-VLOOKUP(E230,Riders!$A$2:$E$8000,4,FALSE))/365</f>
        <v>#N/A</v>
      </c>
      <c r="H230" s="4">
        <v>5</v>
      </c>
      <c r="I230" s="133">
        <v>7.7430555555555603E-3</v>
      </c>
      <c r="J230">
        <v>53.784999999999997</v>
      </c>
      <c r="K230" s="133"/>
    </row>
    <row r="231" spans="1:11" x14ac:dyDescent="0.35">
      <c r="A231" s="4" t="s">
        <v>161</v>
      </c>
      <c r="B231" s="4">
        <v>2020</v>
      </c>
      <c r="C231" s="5">
        <v>43855</v>
      </c>
      <c r="D231" s="4" t="s">
        <v>65</v>
      </c>
      <c r="E231" s="4" t="s">
        <v>584</v>
      </c>
      <c r="F231" s="4" t="s">
        <v>112</v>
      </c>
      <c r="G231" s="11">
        <f>(C231-VLOOKUP(E231,Riders!$A$2:$E$8000,4,FALSE))/365</f>
        <v>21.367123287671234</v>
      </c>
      <c r="H231" s="4">
        <v>6</v>
      </c>
      <c r="I231" s="133">
        <v>7.7430555555555603E-3</v>
      </c>
      <c r="J231">
        <v>53.784999999999997</v>
      </c>
      <c r="K231" s="133"/>
    </row>
    <row r="232" spans="1:11" x14ac:dyDescent="0.35">
      <c r="A232" s="4" t="s">
        <v>161</v>
      </c>
      <c r="B232" s="4">
        <v>2020</v>
      </c>
      <c r="C232" s="5">
        <v>43855</v>
      </c>
      <c r="D232" s="4" t="s">
        <v>65</v>
      </c>
      <c r="E232" s="4" t="s">
        <v>339</v>
      </c>
      <c r="F232" s="4" t="s">
        <v>141</v>
      </c>
      <c r="G232" s="11">
        <f>(C232-VLOOKUP(E232,Riders!$A$2:$E$8000,4,FALSE))/365</f>
        <v>31.857534246575341</v>
      </c>
      <c r="H232" s="4">
        <v>7</v>
      </c>
      <c r="I232" s="133">
        <v>7.7430555555555603E-3</v>
      </c>
      <c r="J232">
        <v>53.784999999999997</v>
      </c>
      <c r="K232" s="133"/>
    </row>
    <row r="233" spans="1:11" x14ac:dyDescent="0.35">
      <c r="A233" s="4" t="s">
        <v>161</v>
      </c>
      <c r="B233" s="4">
        <v>2020</v>
      </c>
      <c r="C233" s="5">
        <v>43855</v>
      </c>
      <c r="D233" s="4" t="s">
        <v>65</v>
      </c>
      <c r="E233" s="4" t="s">
        <v>583</v>
      </c>
      <c r="F233" s="4" t="s">
        <v>26</v>
      </c>
      <c r="G233" s="11">
        <f>(C233-VLOOKUP(E233,Riders!$A$2:$E$8000,4,FALSE))/365</f>
        <v>24.386301369863013</v>
      </c>
      <c r="H233" s="4">
        <v>8</v>
      </c>
      <c r="I233" s="133">
        <v>7.7430555555555603E-3</v>
      </c>
      <c r="J233">
        <v>53.784999999999997</v>
      </c>
      <c r="K233" s="133"/>
    </row>
    <row r="234" spans="1:11" x14ac:dyDescent="0.35">
      <c r="A234" s="4" t="s">
        <v>161</v>
      </c>
      <c r="B234" s="4">
        <v>2020</v>
      </c>
      <c r="C234" s="5">
        <v>43855</v>
      </c>
      <c r="D234" s="4" t="s">
        <v>65</v>
      </c>
      <c r="E234" s="4" t="s">
        <v>942</v>
      </c>
      <c r="F234" s="4" t="s">
        <v>28</v>
      </c>
      <c r="G234" s="11">
        <f>(C234-VLOOKUP(E234,Riders!$A$2:$E$8000,4,FALSE))/365</f>
        <v>26.093150684931508</v>
      </c>
      <c r="H234" s="4">
        <v>9</v>
      </c>
      <c r="I234" s="133">
        <v>7.7430555555555603E-3</v>
      </c>
      <c r="J234">
        <v>53.784999999999997</v>
      </c>
      <c r="K234" s="133"/>
    </row>
    <row r="235" spans="1:11" x14ac:dyDescent="0.35">
      <c r="A235" s="4" t="s">
        <v>161</v>
      </c>
      <c r="B235" s="4">
        <v>2020</v>
      </c>
      <c r="C235" s="5">
        <v>43855</v>
      </c>
      <c r="D235" s="4" t="s">
        <v>65</v>
      </c>
      <c r="E235" s="4" t="s">
        <v>852</v>
      </c>
      <c r="F235" s="4" t="s">
        <v>84</v>
      </c>
      <c r="G235" s="11">
        <f>(C235-VLOOKUP(E235,Riders!$A$2:$E$8000,4,FALSE))/365</f>
        <v>32.449315068493149</v>
      </c>
      <c r="H235" s="4">
        <v>10</v>
      </c>
      <c r="I235" s="133">
        <v>7.7430555555555603E-3</v>
      </c>
      <c r="J235">
        <v>53.784999999999997</v>
      </c>
      <c r="K235" s="133"/>
    </row>
    <row r="236" spans="1:11" x14ac:dyDescent="0.35">
      <c r="A236" s="4" t="s">
        <v>161</v>
      </c>
      <c r="B236" s="4">
        <v>2020</v>
      </c>
      <c r="C236" s="5">
        <v>43855</v>
      </c>
      <c r="D236" s="4" t="s">
        <v>65</v>
      </c>
      <c r="E236" s="4" t="s">
        <v>736</v>
      </c>
      <c r="F236" s="4" t="s">
        <v>32</v>
      </c>
      <c r="G236" s="11">
        <f>(C236-VLOOKUP(E236,Riders!$A$2:$E$8000,4,FALSE))/365</f>
        <v>18.92876712328767</v>
      </c>
      <c r="H236" s="4">
        <v>11</v>
      </c>
      <c r="I236" s="133">
        <v>7.7430555555555603E-3</v>
      </c>
      <c r="J236">
        <v>53.784999999999997</v>
      </c>
      <c r="K236" s="133"/>
    </row>
    <row r="237" spans="1:11" x14ac:dyDescent="0.35">
      <c r="A237" s="4" t="s">
        <v>161</v>
      </c>
      <c r="B237" s="4">
        <v>2020</v>
      </c>
      <c r="C237" s="5">
        <v>43855</v>
      </c>
      <c r="D237" s="4" t="s">
        <v>65</v>
      </c>
      <c r="E237" s="4" t="s">
        <v>919</v>
      </c>
      <c r="F237" s="4" t="s">
        <v>479</v>
      </c>
      <c r="G237" s="11" t="e">
        <f>(C237-VLOOKUP(E237,Riders!$A$2:$E$8000,4,FALSE))/365</f>
        <v>#N/A</v>
      </c>
      <c r="H237" s="4">
        <v>12</v>
      </c>
      <c r="I237" s="133">
        <v>7.7430555555555603E-3</v>
      </c>
      <c r="J237">
        <v>53.784999999999997</v>
      </c>
      <c r="K237" s="133"/>
    </row>
    <row r="238" spans="1:11" x14ac:dyDescent="0.35">
      <c r="A238" s="4" t="s">
        <v>161</v>
      </c>
      <c r="B238" s="4">
        <v>2020</v>
      </c>
      <c r="C238" s="5">
        <v>43855</v>
      </c>
      <c r="D238" s="4" t="s">
        <v>65</v>
      </c>
      <c r="E238" s="4" t="s">
        <v>811</v>
      </c>
      <c r="F238" s="4" t="s">
        <v>81</v>
      </c>
      <c r="G238" s="11" t="e">
        <f>(C238-VLOOKUP(E238,Riders!$A$2:$E$8000,4,FALSE))/365</f>
        <v>#N/A</v>
      </c>
      <c r="H238" s="4">
        <v>13</v>
      </c>
      <c r="I238" s="133">
        <v>7.7430555555555603E-3</v>
      </c>
      <c r="J238">
        <v>53.784999999999997</v>
      </c>
      <c r="K238" s="133"/>
    </row>
    <row r="239" spans="1:11" x14ac:dyDescent="0.35">
      <c r="A239" s="4" t="s">
        <v>161</v>
      </c>
      <c r="B239" s="4">
        <v>2020</v>
      </c>
      <c r="C239" s="5">
        <v>43855</v>
      </c>
      <c r="D239" s="4" t="s">
        <v>65</v>
      </c>
      <c r="E239" s="4" t="s">
        <v>832</v>
      </c>
      <c r="F239" s="4" t="s">
        <v>206</v>
      </c>
      <c r="G239" s="11">
        <f>(C239-VLOOKUP(E239,Riders!$A$2:$E$8000,4,FALSE))/365</f>
        <v>24.304109589041097</v>
      </c>
      <c r="H239" s="4">
        <v>14</v>
      </c>
      <c r="I239" s="133">
        <v>7.7430555555555603E-3</v>
      </c>
      <c r="J239">
        <v>53.784999999999997</v>
      </c>
      <c r="K239" s="133"/>
    </row>
    <row r="240" spans="1:11" x14ac:dyDescent="0.35">
      <c r="A240" s="4" t="s">
        <v>161</v>
      </c>
      <c r="B240" s="4">
        <v>2020</v>
      </c>
      <c r="C240" s="5">
        <v>43855</v>
      </c>
      <c r="D240" s="4" t="s">
        <v>65</v>
      </c>
      <c r="E240" s="4" t="s">
        <v>490</v>
      </c>
      <c r="F240" s="4" t="s">
        <v>491</v>
      </c>
      <c r="G240" s="11">
        <f>(C240-VLOOKUP(E240,Riders!$A$2:$E$8000,4,FALSE))/365</f>
        <v>24.205479452054796</v>
      </c>
      <c r="H240" s="4">
        <v>15</v>
      </c>
      <c r="I240" s="133">
        <v>7.7430555555555603E-3</v>
      </c>
      <c r="J240">
        <v>53.784999999999997</v>
      </c>
      <c r="K240" s="133"/>
    </row>
    <row r="241" spans="1:11" x14ac:dyDescent="0.35">
      <c r="A241" s="4" t="s">
        <v>161</v>
      </c>
      <c r="B241" s="4">
        <v>2020</v>
      </c>
      <c r="C241" s="5">
        <v>43855</v>
      </c>
      <c r="D241" s="4" t="s">
        <v>65</v>
      </c>
      <c r="E241" s="4" t="s">
        <v>807</v>
      </c>
      <c r="F241" s="4" t="s">
        <v>36</v>
      </c>
      <c r="G241" s="11">
        <f>(C241-VLOOKUP(E241,Riders!$A$2:$E$8000,4,FALSE))/365</f>
        <v>29.953424657534246</v>
      </c>
      <c r="H241" s="4">
        <v>16</v>
      </c>
      <c r="I241" s="133">
        <v>7.7430555555555603E-3</v>
      </c>
      <c r="J241">
        <v>53.784999999999997</v>
      </c>
      <c r="K241" s="133"/>
    </row>
    <row r="242" spans="1:11" x14ac:dyDescent="0.35">
      <c r="A242" s="4" t="s">
        <v>161</v>
      </c>
      <c r="B242" s="4">
        <v>2020</v>
      </c>
      <c r="C242" s="5">
        <v>43855</v>
      </c>
      <c r="D242" s="4" t="s">
        <v>65</v>
      </c>
      <c r="E242" s="4" t="s">
        <v>934</v>
      </c>
      <c r="F242" s="4" t="s">
        <v>38</v>
      </c>
      <c r="G242" s="11">
        <f>(C242-VLOOKUP(E242,Riders!$A$2:$E$8000,4,FALSE))/365</f>
        <v>21.101369863013698</v>
      </c>
      <c r="H242" s="4">
        <v>17</v>
      </c>
      <c r="I242" s="133">
        <v>7.7430555555555603E-3</v>
      </c>
      <c r="J242">
        <v>53.784999999999997</v>
      </c>
      <c r="K242" s="133"/>
    </row>
    <row r="243" spans="1:11" x14ac:dyDescent="0.35">
      <c r="A243" s="4" t="s">
        <v>161</v>
      </c>
      <c r="B243" s="4">
        <v>2020</v>
      </c>
      <c r="C243" s="5">
        <v>43855</v>
      </c>
      <c r="D243" s="4" t="s">
        <v>65</v>
      </c>
      <c r="E243" s="4" t="s">
        <v>714</v>
      </c>
      <c r="F243" s="4" t="s">
        <v>151</v>
      </c>
      <c r="G243" s="11">
        <f>(C243-VLOOKUP(E243,Riders!$A$2:$E$8000,4,FALSE))/365</f>
        <v>23.676712328767124</v>
      </c>
      <c r="H243" s="4">
        <v>18</v>
      </c>
      <c r="I243" s="133">
        <v>7.7430555555555603E-3</v>
      </c>
      <c r="J243">
        <v>53.784999999999997</v>
      </c>
      <c r="K243" s="133"/>
    </row>
    <row r="244" spans="1:11" x14ac:dyDescent="0.35">
      <c r="A244" s="4" t="s">
        <v>161</v>
      </c>
      <c r="B244" s="4">
        <v>2020</v>
      </c>
      <c r="C244" s="5">
        <v>43855</v>
      </c>
      <c r="D244" s="4" t="s">
        <v>65</v>
      </c>
      <c r="E244" s="4" t="s">
        <v>498</v>
      </c>
      <c r="F244" s="4" t="s">
        <v>962</v>
      </c>
      <c r="G244" s="11">
        <f>(C244-VLOOKUP(E244,Riders!$A$2:$E$8000,4,FALSE))/365</f>
        <v>27.989041095890411</v>
      </c>
      <c r="H244" s="4">
        <v>19</v>
      </c>
      <c r="I244" s="133">
        <v>7.7430555555555603E-3</v>
      </c>
      <c r="J244">
        <v>53.784999999999997</v>
      </c>
      <c r="K244" s="133"/>
    </row>
    <row r="245" spans="1:11" x14ac:dyDescent="0.35">
      <c r="A245" s="4" t="s">
        <v>161</v>
      </c>
      <c r="B245" s="4">
        <v>2020</v>
      </c>
      <c r="C245" s="5">
        <v>43855</v>
      </c>
      <c r="D245" s="4" t="s">
        <v>65</v>
      </c>
      <c r="E245" s="4" t="s">
        <v>678</v>
      </c>
      <c r="F245" s="4" t="s">
        <v>24</v>
      </c>
      <c r="G245" s="11">
        <f>(C245-VLOOKUP(E245,Riders!$A$2:$E$8000,4,FALSE))/365</f>
        <v>22.608219178082191</v>
      </c>
      <c r="H245" s="4">
        <v>20</v>
      </c>
      <c r="I245" s="133">
        <v>7.7430555555555603E-3</v>
      </c>
      <c r="J245">
        <v>53.784999999999997</v>
      </c>
      <c r="K245" s="133"/>
    </row>
    <row r="246" spans="1:11" x14ac:dyDescent="0.35">
      <c r="A246" s="4" t="s">
        <v>161</v>
      </c>
      <c r="B246" s="4">
        <v>2020</v>
      </c>
      <c r="C246" s="5">
        <v>43855</v>
      </c>
      <c r="D246" s="4" t="s">
        <v>65</v>
      </c>
      <c r="E246" s="4" t="s">
        <v>963</v>
      </c>
      <c r="F246" s="4" t="s">
        <v>211</v>
      </c>
      <c r="G246" s="11">
        <f>(C246-VLOOKUP(E246,Riders!$A$2:$E$8000,4,FALSE))/365</f>
        <v>21.383561643835616</v>
      </c>
      <c r="H246" s="4">
        <v>21</v>
      </c>
      <c r="I246" s="133">
        <v>7.7430555555555603E-3</v>
      </c>
      <c r="J246">
        <v>53.784999999999997</v>
      </c>
      <c r="K246" s="133"/>
    </row>
    <row r="247" spans="1:11" x14ac:dyDescent="0.35">
      <c r="A247" s="4" t="s">
        <v>161</v>
      </c>
      <c r="B247" s="4">
        <v>2020</v>
      </c>
      <c r="C247" s="5">
        <v>43855</v>
      </c>
      <c r="D247" s="4" t="s">
        <v>65</v>
      </c>
      <c r="E247" s="4" t="s">
        <v>964</v>
      </c>
      <c r="F247" s="4" t="s">
        <v>57</v>
      </c>
      <c r="G247" s="11">
        <f>(C247-VLOOKUP(E247,Riders!$A$2:$E$8000,4,FALSE))/365</f>
        <v>29.304109589041097</v>
      </c>
      <c r="H247" s="4">
        <v>22</v>
      </c>
      <c r="I247" s="133">
        <v>7.7430555555555603E-3</v>
      </c>
      <c r="J247">
        <v>53.784999999999997</v>
      </c>
      <c r="K247" s="133"/>
    </row>
    <row r="248" spans="1:11" x14ac:dyDescent="0.35">
      <c r="A248" s="1" t="s">
        <v>221</v>
      </c>
      <c r="B248" s="1">
        <v>2019</v>
      </c>
      <c r="C248" s="2">
        <v>43813</v>
      </c>
      <c r="D248" s="1" t="s">
        <v>65</v>
      </c>
      <c r="E248" s="1" t="s">
        <v>492</v>
      </c>
      <c r="F248" s="1" t="s">
        <v>751</v>
      </c>
      <c r="G248" s="11">
        <f>(C248-VLOOKUP(E248,Riders!$A$2:$E$8000,4,FALSE))/365</f>
        <v>26.013698630136986</v>
      </c>
      <c r="H248" s="1">
        <v>1</v>
      </c>
      <c r="I248" s="133">
        <v>7.7314814814814815E-3</v>
      </c>
      <c r="J248">
        <v>53.875</v>
      </c>
      <c r="K248" s="133"/>
    </row>
    <row r="249" spans="1:11" x14ac:dyDescent="0.35">
      <c r="A249" s="1" t="s">
        <v>221</v>
      </c>
      <c r="B249" s="1">
        <v>2019</v>
      </c>
      <c r="C249" s="2">
        <v>43813</v>
      </c>
      <c r="D249" s="1" t="s">
        <v>65</v>
      </c>
      <c r="E249" s="1" t="s">
        <v>598</v>
      </c>
      <c r="F249" s="1" t="s">
        <v>34</v>
      </c>
      <c r="G249" s="11">
        <f>(C249-VLOOKUP(E249,Riders!$A$2:$E$8000,4,FALSE))/365</f>
        <v>29.068493150684933</v>
      </c>
      <c r="H249" s="1">
        <v>2</v>
      </c>
      <c r="I249" s="133">
        <v>7.7314814814814815E-3</v>
      </c>
      <c r="J249">
        <v>53.875</v>
      </c>
      <c r="K249" s="133"/>
    </row>
    <row r="250" spans="1:11" x14ac:dyDescent="0.35">
      <c r="A250" s="1" t="s">
        <v>221</v>
      </c>
      <c r="B250" s="1">
        <v>2019</v>
      </c>
      <c r="C250" s="2">
        <v>43813</v>
      </c>
      <c r="D250" s="1" t="s">
        <v>65</v>
      </c>
      <c r="E250" s="1" t="s">
        <v>595</v>
      </c>
      <c r="F250" s="1" t="s">
        <v>28</v>
      </c>
      <c r="G250" s="11">
        <f>(C250-VLOOKUP(E250,Riders!$A$2:$E$8000,4,FALSE))/365</f>
        <v>33.876712328767127</v>
      </c>
      <c r="H250" s="1">
        <v>3</v>
      </c>
      <c r="I250" s="133">
        <v>7.7314814814814798E-3</v>
      </c>
      <c r="J250">
        <v>53.875</v>
      </c>
      <c r="K250" s="133"/>
    </row>
    <row r="251" spans="1:11" x14ac:dyDescent="0.35">
      <c r="A251" s="1" t="s">
        <v>221</v>
      </c>
      <c r="B251" s="1">
        <v>2019</v>
      </c>
      <c r="C251" s="2">
        <v>43813</v>
      </c>
      <c r="D251" s="1" t="s">
        <v>65</v>
      </c>
      <c r="E251" s="1" t="s">
        <v>808</v>
      </c>
      <c r="F251" s="1" t="s">
        <v>26</v>
      </c>
      <c r="G251" s="11">
        <f>(C251-VLOOKUP(E251,Riders!$A$2:$E$8000,4,FALSE))/365</f>
        <v>32.30958904109589</v>
      </c>
      <c r="H251" s="1">
        <v>4</v>
      </c>
      <c r="I251" s="133">
        <v>7.7314814814814798E-3</v>
      </c>
      <c r="J251">
        <v>53.875</v>
      </c>
      <c r="K251" s="133"/>
    </row>
    <row r="252" spans="1:11" x14ac:dyDescent="0.35">
      <c r="A252" s="1" t="s">
        <v>221</v>
      </c>
      <c r="B252" s="1">
        <v>2019</v>
      </c>
      <c r="C252" s="2">
        <v>43813</v>
      </c>
      <c r="D252" s="1" t="s">
        <v>65</v>
      </c>
      <c r="E252" s="1" t="s">
        <v>521</v>
      </c>
      <c r="F252" s="1" t="s">
        <v>57</v>
      </c>
      <c r="G252" s="11">
        <f>(C252-VLOOKUP(E252,Riders!$A$2:$E$8000,4,FALSE))/365</f>
        <v>28.150684931506849</v>
      </c>
      <c r="H252" s="1">
        <v>5</v>
      </c>
      <c r="I252" s="133">
        <v>7.7314814814814798E-3</v>
      </c>
      <c r="J252">
        <v>53.875</v>
      </c>
      <c r="K252" s="133"/>
    </row>
    <row r="253" spans="1:11" x14ac:dyDescent="0.35">
      <c r="A253" s="1" t="s">
        <v>221</v>
      </c>
      <c r="B253" s="1">
        <v>2019</v>
      </c>
      <c r="C253" s="2">
        <v>43813</v>
      </c>
      <c r="D253" s="1" t="s">
        <v>65</v>
      </c>
      <c r="E253" s="1" t="s">
        <v>832</v>
      </c>
      <c r="F253" s="1" t="s">
        <v>206</v>
      </c>
      <c r="G253" s="11">
        <f>(C253-VLOOKUP(E253,Riders!$A$2:$E$8000,4,FALSE))/365</f>
        <v>24.18904109589041</v>
      </c>
      <c r="H253" s="1">
        <v>6</v>
      </c>
      <c r="I253" s="133">
        <v>7.7314814814814798E-3</v>
      </c>
      <c r="J253">
        <v>53.875</v>
      </c>
      <c r="K253" s="133"/>
    </row>
    <row r="254" spans="1:11" x14ac:dyDescent="0.35">
      <c r="A254" s="1" t="s">
        <v>221</v>
      </c>
      <c r="B254" s="1">
        <v>2019</v>
      </c>
      <c r="C254" s="2">
        <v>43813</v>
      </c>
      <c r="D254" s="1" t="s">
        <v>65</v>
      </c>
      <c r="E254" s="1" t="s">
        <v>679</v>
      </c>
      <c r="F254" s="1" t="s">
        <v>24</v>
      </c>
      <c r="G254" s="11">
        <f>(C254-VLOOKUP(E254,Riders!$A$2:$E$8000,4,FALSE))/365</f>
        <v>23.405479452054795</v>
      </c>
      <c r="H254" s="1">
        <v>7</v>
      </c>
      <c r="I254" s="133">
        <v>7.7314814814814798E-3</v>
      </c>
      <c r="J254">
        <v>53.875</v>
      </c>
      <c r="K254" s="133"/>
    </row>
    <row r="255" spans="1:11" x14ac:dyDescent="0.35">
      <c r="A255" s="1" t="s">
        <v>221</v>
      </c>
      <c r="B255" s="1">
        <v>2019</v>
      </c>
      <c r="C255" s="2">
        <v>43813</v>
      </c>
      <c r="D255" s="1" t="s">
        <v>65</v>
      </c>
      <c r="E255" s="1" t="s">
        <v>972</v>
      </c>
      <c r="F255" s="1" t="s">
        <v>144</v>
      </c>
      <c r="G255" s="11">
        <f>(C255-VLOOKUP(E255,Riders!$A$2:$E$8000,4,FALSE))/365</f>
        <v>26.463013698630139</v>
      </c>
      <c r="H255" s="1">
        <v>8</v>
      </c>
      <c r="I255" s="133">
        <v>7.7314814814814798E-3</v>
      </c>
      <c r="J255">
        <v>53.875</v>
      </c>
      <c r="K255" s="133"/>
    </row>
    <row r="256" spans="1:11" x14ac:dyDescent="0.35">
      <c r="A256" s="1" t="s">
        <v>221</v>
      </c>
      <c r="B256" s="1">
        <v>2019</v>
      </c>
      <c r="C256" s="2">
        <v>43813</v>
      </c>
      <c r="D256" s="1" t="s">
        <v>65</v>
      </c>
      <c r="E256" s="1" t="s">
        <v>714</v>
      </c>
      <c r="F256" s="1" t="s">
        <v>151</v>
      </c>
      <c r="G256" s="11">
        <f>(C256-VLOOKUP(E256,Riders!$A$2:$E$8000,4,FALSE))/365</f>
        <v>23.561643835616437</v>
      </c>
      <c r="H256" s="1">
        <v>9</v>
      </c>
      <c r="I256" s="133">
        <v>7.7314814814814798E-3</v>
      </c>
      <c r="J256">
        <v>53.875</v>
      </c>
      <c r="K256" s="133"/>
    </row>
    <row r="257" spans="1:11" x14ac:dyDescent="0.35">
      <c r="A257" s="1" t="s">
        <v>221</v>
      </c>
      <c r="B257" s="1">
        <v>2019</v>
      </c>
      <c r="C257" s="2">
        <v>43813</v>
      </c>
      <c r="D257" s="1" t="s">
        <v>65</v>
      </c>
      <c r="E257" s="1" t="s">
        <v>782</v>
      </c>
      <c r="F257" s="1" t="s">
        <v>479</v>
      </c>
      <c r="G257" s="11" t="e">
        <f>(C257-VLOOKUP(E257,Riders!$A$2:$E$8000,4,FALSE))/365</f>
        <v>#N/A</v>
      </c>
      <c r="H257" s="1">
        <v>10</v>
      </c>
      <c r="I257" s="133">
        <v>7.7314814814814798E-3</v>
      </c>
      <c r="J257">
        <v>53.875</v>
      </c>
      <c r="K257" s="133"/>
    </row>
    <row r="258" spans="1:11" x14ac:dyDescent="0.35">
      <c r="A258" s="1" t="s">
        <v>221</v>
      </c>
      <c r="B258" s="1">
        <v>2019</v>
      </c>
      <c r="C258" s="2">
        <v>43813</v>
      </c>
      <c r="D258" s="1" t="s">
        <v>65</v>
      </c>
      <c r="E258" s="1" t="s">
        <v>507</v>
      </c>
      <c r="F258" s="1" t="s">
        <v>84</v>
      </c>
      <c r="G258" s="11">
        <f>(C258-VLOOKUP(E258,Riders!$A$2:$E$8000,4,FALSE))/365</f>
        <v>29.235616438356164</v>
      </c>
      <c r="H258" s="1">
        <v>11</v>
      </c>
      <c r="I258" s="133">
        <v>7.7314814814814798E-3</v>
      </c>
      <c r="J258">
        <v>53.875</v>
      </c>
      <c r="K258" s="133"/>
    </row>
    <row r="259" spans="1:11" x14ac:dyDescent="0.35">
      <c r="A259" s="1" t="s">
        <v>221</v>
      </c>
      <c r="B259" s="1">
        <v>2019</v>
      </c>
      <c r="C259" s="2">
        <v>43813</v>
      </c>
      <c r="D259" s="1" t="s">
        <v>65</v>
      </c>
      <c r="E259" s="1" t="s">
        <v>928</v>
      </c>
      <c r="F259" s="1" t="s">
        <v>101</v>
      </c>
      <c r="G259" s="11">
        <f>(C259-VLOOKUP(E259,Riders!$A$2:$E$8000,4,FALSE))/365</f>
        <v>31.945205479452056</v>
      </c>
      <c r="H259" s="1">
        <v>12</v>
      </c>
      <c r="I259" s="133">
        <v>7.7314814814814798E-3</v>
      </c>
      <c r="J259">
        <v>53.875</v>
      </c>
      <c r="K259" s="133"/>
    </row>
    <row r="260" spans="1:11" x14ac:dyDescent="0.35">
      <c r="A260" s="1" t="s">
        <v>221</v>
      </c>
      <c r="B260" s="1">
        <v>2019</v>
      </c>
      <c r="C260" s="2">
        <v>43813</v>
      </c>
      <c r="D260" s="1" t="s">
        <v>65</v>
      </c>
      <c r="E260" s="1" t="s">
        <v>745</v>
      </c>
      <c r="F260" s="1" t="s">
        <v>45</v>
      </c>
      <c r="G260" s="11">
        <f>(C260-VLOOKUP(E260,Riders!$A$2:$E$8000,4,FALSE))/365</f>
        <v>22.624657534246577</v>
      </c>
      <c r="H260" s="1">
        <v>13</v>
      </c>
      <c r="I260" s="133">
        <v>7.7314814814814798E-3</v>
      </c>
      <c r="J260">
        <v>53.875</v>
      </c>
      <c r="K260" s="133"/>
    </row>
    <row r="261" spans="1:11" x14ac:dyDescent="0.35">
      <c r="A261" s="1" t="s">
        <v>221</v>
      </c>
      <c r="B261" s="1">
        <v>2019</v>
      </c>
      <c r="C261" s="2">
        <v>43813</v>
      </c>
      <c r="D261" s="1" t="s">
        <v>65</v>
      </c>
      <c r="E261" s="1" t="s">
        <v>799</v>
      </c>
      <c r="F261" s="1" t="s">
        <v>187</v>
      </c>
      <c r="G261" s="11">
        <f>(C261-VLOOKUP(E261,Riders!$A$2:$E$8000,4,FALSE))/365</f>
        <v>23.528767123287672</v>
      </c>
      <c r="H261" s="1">
        <v>14</v>
      </c>
      <c r="I261" s="133">
        <v>7.7314814814814798E-3</v>
      </c>
      <c r="J261">
        <v>53.875</v>
      </c>
      <c r="K261" s="133"/>
    </row>
    <row r="262" spans="1:11" x14ac:dyDescent="0.35">
      <c r="A262" s="1" t="s">
        <v>221</v>
      </c>
      <c r="B262" s="1">
        <v>2019</v>
      </c>
      <c r="C262" s="2">
        <v>43813</v>
      </c>
      <c r="D262" s="1" t="s">
        <v>65</v>
      </c>
      <c r="E262" s="1" t="s">
        <v>339</v>
      </c>
      <c r="F262" s="1" t="s">
        <v>141</v>
      </c>
      <c r="G262" s="11">
        <f>(C262-VLOOKUP(E262,Riders!$A$2:$E$8000,4,FALSE))/365</f>
        <v>31.742465753424657</v>
      </c>
      <c r="H262" s="1">
        <v>15</v>
      </c>
      <c r="I262" s="133">
        <v>7.7314814814814798E-3</v>
      </c>
      <c r="J262">
        <v>53.875</v>
      </c>
      <c r="K262" s="133"/>
    </row>
    <row r="263" spans="1:11" x14ac:dyDescent="0.35">
      <c r="A263" s="1" t="s">
        <v>221</v>
      </c>
      <c r="B263" s="1">
        <v>2019</v>
      </c>
      <c r="C263" s="2">
        <v>43813</v>
      </c>
      <c r="D263" s="1" t="s">
        <v>65</v>
      </c>
      <c r="E263" s="1" t="s">
        <v>934</v>
      </c>
      <c r="F263" s="1" t="s">
        <v>38</v>
      </c>
      <c r="G263" s="11">
        <f>(C263-VLOOKUP(E263,Riders!$A$2:$E$8000,4,FALSE))/365</f>
        <v>20.986301369863014</v>
      </c>
      <c r="H263" s="1">
        <v>16</v>
      </c>
      <c r="I263" s="133">
        <v>7.7314814814814798E-3</v>
      </c>
      <c r="J263">
        <v>53.875</v>
      </c>
      <c r="K263" s="133"/>
    </row>
    <row r="264" spans="1:11" x14ac:dyDescent="0.35">
      <c r="A264" s="1" t="s">
        <v>221</v>
      </c>
      <c r="B264" s="1">
        <v>2019</v>
      </c>
      <c r="C264" s="2">
        <v>43813</v>
      </c>
      <c r="D264" s="1" t="s">
        <v>65</v>
      </c>
      <c r="E264" s="1" t="s">
        <v>929</v>
      </c>
      <c r="F264" s="1" t="s">
        <v>163</v>
      </c>
      <c r="G264" s="11">
        <f>(C264-VLOOKUP(E264,Riders!$A$2:$E$8000,4,FALSE))/365</f>
        <v>32.589041095890408</v>
      </c>
      <c r="H264" s="1">
        <v>17</v>
      </c>
      <c r="I264" s="133">
        <v>7.7314814814814798E-3</v>
      </c>
      <c r="J264">
        <v>53.875</v>
      </c>
      <c r="K264" s="133"/>
    </row>
    <row r="265" spans="1:11" x14ac:dyDescent="0.35">
      <c r="A265" s="1" t="s">
        <v>221</v>
      </c>
      <c r="B265" s="1">
        <v>2019</v>
      </c>
      <c r="C265" s="2">
        <v>43813</v>
      </c>
      <c r="D265" s="1" t="s">
        <v>65</v>
      </c>
      <c r="E265" s="1" t="s">
        <v>810</v>
      </c>
      <c r="F265" s="1" t="s">
        <v>81</v>
      </c>
      <c r="G265" s="11" t="e">
        <f>(C265-VLOOKUP(E265,Riders!$A$2:$E$8000,4,FALSE))/365</f>
        <v>#N/A</v>
      </c>
      <c r="H265" s="1">
        <v>18</v>
      </c>
      <c r="I265" s="133">
        <v>7.7314814814814798E-3</v>
      </c>
      <c r="J265">
        <v>53.875</v>
      </c>
      <c r="K265" s="133"/>
    </row>
    <row r="266" spans="1:11" x14ac:dyDescent="0.35">
      <c r="A266" s="1" t="s">
        <v>221</v>
      </c>
      <c r="B266" s="1">
        <v>2019</v>
      </c>
      <c r="C266" s="2">
        <v>43813</v>
      </c>
      <c r="D266" s="1" t="s">
        <v>65</v>
      </c>
      <c r="E266" s="1" t="s">
        <v>802</v>
      </c>
      <c r="F266" s="1" t="s">
        <v>32</v>
      </c>
      <c r="G266" s="11">
        <f>(C266-VLOOKUP(E266,Riders!$A$2:$E$8000,4,FALSE))/365</f>
        <v>22.378082191780823</v>
      </c>
      <c r="H266" s="1">
        <v>19</v>
      </c>
      <c r="I266" s="133">
        <v>7.7314814814814798E-3</v>
      </c>
      <c r="J266">
        <v>53.875</v>
      </c>
      <c r="K266" s="133"/>
    </row>
    <row r="267" spans="1:11" x14ac:dyDescent="0.35">
      <c r="A267" s="1" t="s">
        <v>221</v>
      </c>
      <c r="B267" s="1">
        <v>2019</v>
      </c>
      <c r="C267" s="2">
        <v>43813</v>
      </c>
      <c r="D267" s="1" t="s">
        <v>65</v>
      </c>
      <c r="E267" s="1" t="s">
        <v>973</v>
      </c>
      <c r="F267" s="1" t="s">
        <v>211</v>
      </c>
      <c r="G267" s="11">
        <f>(C267-VLOOKUP(E267,Riders!$A$2:$E$8000,4,FALSE))/365</f>
        <v>26.117808219178084</v>
      </c>
      <c r="H267" s="1">
        <v>20</v>
      </c>
      <c r="I267" s="133">
        <v>7.7314814814814798E-3</v>
      </c>
      <c r="J267">
        <v>53.875</v>
      </c>
      <c r="K267" s="133"/>
    </row>
    <row r="268" spans="1:11" x14ac:dyDescent="0.35">
      <c r="A268" s="1" t="s">
        <v>221</v>
      </c>
      <c r="B268" s="1">
        <v>2019</v>
      </c>
      <c r="C268" s="2">
        <v>43813</v>
      </c>
      <c r="D268" s="1" t="s">
        <v>65</v>
      </c>
      <c r="E268" s="1" t="s">
        <v>932</v>
      </c>
      <c r="F268" s="1" t="s">
        <v>55</v>
      </c>
      <c r="G268" s="11" t="e">
        <f>(C268-VLOOKUP(E268,Riders!$A$2:$E$8000,4,FALSE))/365</f>
        <v>#N/A</v>
      </c>
      <c r="H268" s="1">
        <v>21</v>
      </c>
      <c r="I268" s="133">
        <v>7.7314814814814798E-3</v>
      </c>
      <c r="J268">
        <v>53.875</v>
      </c>
      <c r="K268" s="133"/>
    </row>
    <row r="269" spans="1:11" x14ac:dyDescent="0.35">
      <c r="A269" s="1" t="s">
        <v>221</v>
      </c>
      <c r="B269" s="1">
        <v>2019</v>
      </c>
      <c r="C269" s="2">
        <v>43813</v>
      </c>
      <c r="D269" s="1" t="s">
        <v>65</v>
      </c>
      <c r="E269" s="1" t="s">
        <v>974</v>
      </c>
      <c r="F269" s="1" t="s">
        <v>523</v>
      </c>
      <c r="G269" s="11">
        <f>(C269-VLOOKUP(E269,Riders!$A$2:$E$8000,4,FALSE))/365</f>
        <v>37.534246575342465</v>
      </c>
      <c r="H269" s="1">
        <v>22</v>
      </c>
      <c r="I269" s="133">
        <v>7.7314814814814798E-3</v>
      </c>
      <c r="J269">
        <v>53.875</v>
      </c>
      <c r="K269" s="133"/>
    </row>
    <row r="270" spans="1:11" x14ac:dyDescent="0.35">
      <c r="A270" s="4" t="s">
        <v>224</v>
      </c>
      <c r="B270" s="4">
        <v>2019</v>
      </c>
      <c r="C270" s="5">
        <v>43806</v>
      </c>
      <c r="D270" s="4" t="s">
        <v>65</v>
      </c>
      <c r="E270" s="4" t="s">
        <v>933</v>
      </c>
      <c r="F270" s="4" t="s">
        <v>187</v>
      </c>
      <c r="G270" s="11">
        <f>(C270-VLOOKUP(E270,Riders!$A$2:$E$8000,4,FALSE))/365</f>
        <v>25.030136986301368</v>
      </c>
      <c r="H270" s="4">
        <v>1</v>
      </c>
      <c r="I270" s="133">
        <v>7.6851851851851847E-3</v>
      </c>
      <c r="J270">
        <v>54.192999999999998</v>
      </c>
      <c r="K270" s="133"/>
    </row>
    <row r="271" spans="1:11" x14ac:dyDescent="0.35">
      <c r="A271" s="4" t="s">
        <v>224</v>
      </c>
      <c r="B271" s="4">
        <v>2019</v>
      </c>
      <c r="C271" s="5">
        <v>43806</v>
      </c>
      <c r="D271" s="4" t="s">
        <v>65</v>
      </c>
      <c r="E271" s="4" t="s">
        <v>339</v>
      </c>
      <c r="F271" s="4" t="s">
        <v>141</v>
      </c>
      <c r="G271" s="11">
        <f>(C271-VLOOKUP(E271,Riders!$A$2:$E$8000,4,FALSE))/365</f>
        <v>31.723287671232878</v>
      </c>
      <c r="H271" s="4">
        <v>2</v>
      </c>
      <c r="I271" s="133">
        <v>7.6851851851851847E-3</v>
      </c>
      <c r="J271">
        <v>54.192999999999998</v>
      </c>
      <c r="K271" s="133"/>
    </row>
    <row r="272" spans="1:11" x14ac:dyDescent="0.35">
      <c r="A272" s="4" t="s">
        <v>224</v>
      </c>
      <c r="B272" s="4">
        <v>2019</v>
      </c>
      <c r="C272" s="5">
        <v>43806</v>
      </c>
      <c r="D272" s="4" t="s">
        <v>65</v>
      </c>
      <c r="E272" s="4" t="s">
        <v>595</v>
      </c>
      <c r="F272" s="4" t="s">
        <v>28</v>
      </c>
      <c r="G272" s="11">
        <f>(C272-VLOOKUP(E272,Riders!$A$2:$E$8000,4,FALSE))/365</f>
        <v>33.857534246575341</v>
      </c>
      <c r="H272" s="4">
        <v>3</v>
      </c>
      <c r="I272" s="133">
        <v>7.6851851851851803E-3</v>
      </c>
      <c r="J272">
        <v>54.192999999999998</v>
      </c>
      <c r="K272" s="133"/>
    </row>
    <row r="273" spans="1:11" x14ac:dyDescent="0.35">
      <c r="A273" s="4" t="s">
        <v>224</v>
      </c>
      <c r="B273" s="4">
        <v>2019</v>
      </c>
      <c r="C273" s="5">
        <v>43806</v>
      </c>
      <c r="D273" s="4" t="s">
        <v>65</v>
      </c>
      <c r="E273" s="4" t="s">
        <v>640</v>
      </c>
      <c r="F273" s="4" t="s">
        <v>22</v>
      </c>
      <c r="G273" s="11" t="e">
        <f>(C273-VLOOKUP(E273,Riders!$A$2:$E$8000,4,FALSE))/365</f>
        <v>#N/A</v>
      </c>
      <c r="H273" s="4">
        <v>4</v>
      </c>
      <c r="I273" s="133">
        <v>7.6851851851851803E-3</v>
      </c>
      <c r="J273">
        <v>54.192999999999998</v>
      </c>
      <c r="K273" s="133"/>
    </row>
    <row r="274" spans="1:11" x14ac:dyDescent="0.35">
      <c r="A274" s="4" t="s">
        <v>224</v>
      </c>
      <c r="B274" s="4">
        <v>2019</v>
      </c>
      <c r="C274" s="5">
        <v>43806</v>
      </c>
      <c r="D274" s="4" t="s">
        <v>65</v>
      </c>
      <c r="E274" s="4" t="s">
        <v>597</v>
      </c>
      <c r="F274" s="4" t="s">
        <v>34</v>
      </c>
      <c r="G274" s="11">
        <f>(C274-VLOOKUP(E274,Riders!$A$2:$E$8000,4,FALSE))/365</f>
        <v>21.586301369863012</v>
      </c>
      <c r="H274" s="4">
        <v>5</v>
      </c>
      <c r="I274" s="133">
        <v>7.6851851851851803E-3</v>
      </c>
      <c r="J274">
        <v>54.192999999999998</v>
      </c>
      <c r="K274" s="133"/>
    </row>
    <row r="275" spans="1:11" x14ac:dyDescent="0.35">
      <c r="A275" s="4" t="s">
        <v>224</v>
      </c>
      <c r="B275" s="4">
        <v>2019</v>
      </c>
      <c r="C275" s="5">
        <v>43806</v>
      </c>
      <c r="D275" s="4" t="s">
        <v>65</v>
      </c>
      <c r="E275" s="4" t="s">
        <v>928</v>
      </c>
      <c r="F275" s="4" t="s">
        <v>101</v>
      </c>
      <c r="G275" s="11">
        <f>(C275-VLOOKUP(E275,Riders!$A$2:$E$8000,4,FALSE))/365</f>
        <v>31.926027397260274</v>
      </c>
      <c r="H275" s="4">
        <v>6</v>
      </c>
      <c r="I275" s="133">
        <v>7.6851851851851803E-3</v>
      </c>
      <c r="J275">
        <v>54.192999999999998</v>
      </c>
      <c r="K275" s="133"/>
    </row>
    <row r="276" spans="1:11" x14ac:dyDescent="0.35">
      <c r="A276" s="4" t="s">
        <v>224</v>
      </c>
      <c r="B276" s="4">
        <v>2019</v>
      </c>
      <c r="C276" s="5">
        <v>43806</v>
      </c>
      <c r="D276" s="4" t="s">
        <v>65</v>
      </c>
      <c r="E276" s="4" t="s">
        <v>492</v>
      </c>
      <c r="F276" s="4" t="s">
        <v>30</v>
      </c>
      <c r="G276" s="11">
        <f>(C276-VLOOKUP(E276,Riders!$A$2:$E$8000,4,FALSE))/365</f>
        <v>25.994520547945207</v>
      </c>
      <c r="H276" s="4">
        <v>7</v>
      </c>
      <c r="I276" s="133">
        <v>7.6851851851851803E-3</v>
      </c>
      <c r="J276">
        <v>54.192999999999998</v>
      </c>
      <c r="K276" s="133"/>
    </row>
    <row r="277" spans="1:11" x14ac:dyDescent="0.35">
      <c r="A277" s="4" t="s">
        <v>224</v>
      </c>
      <c r="B277" s="4">
        <v>2019</v>
      </c>
      <c r="C277" s="5">
        <v>43806</v>
      </c>
      <c r="D277" s="4" t="s">
        <v>65</v>
      </c>
      <c r="E277" s="4" t="s">
        <v>745</v>
      </c>
      <c r="F277" s="4" t="s">
        <v>45</v>
      </c>
      <c r="G277" s="11">
        <f>(C277-VLOOKUP(E277,Riders!$A$2:$E$8000,4,FALSE))/365</f>
        <v>22.605479452054794</v>
      </c>
      <c r="H277" s="4">
        <v>8</v>
      </c>
      <c r="I277" s="133">
        <v>7.6851851851851803E-3</v>
      </c>
      <c r="J277">
        <v>54.192999999999998</v>
      </c>
      <c r="K277" s="133"/>
    </row>
    <row r="278" spans="1:11" x14ac:dyDescent="0.35">
      <c r="A278" s="4" t="s">
        <v>224</v>
      </c>
      <c r="B278" s="4">
        <v>2019</v>
      </c>
      <c r="C278" s="5">
        <v>43806</v>
      </c>
      <c r="D278" s="4" t="s">
        <v>65</v>
      </c>
      <c r="E278" s="4" t="s">
        <v>782</v>
      </c>
      <c r="F278" s="4" t="s">
        <v>479</v>
      </c>
      <c r="G278" s="11" t="e">
        <f>(C278-VLOOKUP(E278,Riders!$A$2:$E$8000,4,FALSE))/365</f>
        <v>#N/A</v>
      </c>
      <c r="H278" s="4">
        <v>9</v>
      </c>
      <c r="I278" s="133">
        <v>7.6851851851851803E-3</v>
      </c>
      <c r="J278">
        <v>54.192999999999998</v>
      </c>
      <c r="K278" s="133"/>
    </row>
    <row r="279" spans="1:11" x14ac:dyDescent="0.35">
      <c r="A279" s="4" t="s">
        <v>224</v>
      </c>
      <c r="B279" s="4">
        <v>2019</v>
      </c>
      <c r="C279" s="5">
        <v>43806</v>
      </c>
      <c r="D279" s="4" t="s">
        <v>65</v>
      </c>
      <c r="E279" s="4" t="s">
        <v>507</v>
      </c>
      <c r="F279" s="4" t="s">
        <v>84</v>
      </c>
      <c r="G279" s="11">
        <f>(C279-VLOOKUP(E279,Riders!$A$2:$E$8000,4,FALSE))/365</f>
        <v>29.216438356164385</v>
      </c>
      <c r="H279" s="4">
        <v>10</v>
      </c>
      <c r="I279" s="133">
        <v>7.6851851851851803E-3</v>
      </c>
      <c r="J279">
        <v>54.192999999999998</v>
      </c>
      <c r="K279" s="133"/>
    </row>
    <row r="280" spans="1:11" x14ac:dyDescent="0.35">
      <c r="A280" s="4" t="s">
        <v>224</v>
      </c>
      <c r="B280" s="4">
        <v>2019</v>
      </c>
      <c r="C280" s="5">
        <v>43806</v>
      </c>
      <c r="D280" s="4" t="s">
        <v>65</v>
      </c>
      <c r="E280" s="4" t="s">
        <v>929</v>
      </c>
      <c r="F280" s="4" t="s">
        <v>163</v>
      </c>
      <c r="G280" s="11">
        <f>(C280-VLOOKUP(E280,Riders!$A$2:$E$8000,4,FALSE))/365</f>
        <v>32.56986301369863</v>
      </c>
      <c r="H280" s="4">
        <v>11</v>
      </c>
      <c r="I280" s="133">
        <v>7.6851851851851803E-3</v>
      </c>
      <c r="J280">
        <v>54.192999999999998</v>
      </c>
      <c r="K280" s="133"/>
    </row>
    <row r="281" spans="1:11" x14ac:dyDescent="0.35">
      <c r="A281" s="4" t="s">
        <v>224</v>
      </c>
      <c r="B281" s="4">
        <v>2019</v>
      </c>
      <c r="C281" s="5">
        <v>43806</v>
      </c>
      <c r="D281" s="4" t="s">
        <v>65</v>
      </c>
      <c r="E281" s="4" t="s">
        <v>686</v>
      </c>
      <c r="F281" s="4" t="s">
        <v>24</v>
      </c>
      <c r="G281" s="11">
        <f>(C281-VLOOKUP(E281,Riders!$A$2:$E$8000,4,FALSE))/365</f>
        <v>27.82191780821918</v>
      </c>
      <c r="H281" s="4">
        <v>12</v>
      </c>
      <c r="I281" s="133">
        <v>7.6851851851851803E-3</v>
      </c>
      <c r="J281">
        <v>54.192999999999998</v>
      </c>
      <c r="K281" s="133"/>
    </row>
    <row r="282" spans="1:11" x14ac:dyDescent="0.35">
      <c r="A282" s="4" t="s">
        <v>224</v>
      </c>
      <c r="B282" s="4">
        <v>2019</v>
      </c>
      <c r="C282" s="5">
        <v>43806</v>
      </c>
      <c r="D282" s="4" t="s">
        <v>65</v>
      </c>
      <c r="E282" s="4" t="s">
        <v>521</v>
      </c>
      <c r="F282" s="4" t="s">
        <v>57</v>
      </c>
      <c r="G282" s="11">
        <f>(C282-VLOOKUP(E282,Riders!$A$2:$E$8000,4,FALSE))/365</f>
        <v>28.13150684931507</v>
      </c>
      <c r="H282" s="4">
        <v>13</v>
      </c>
      <c r="I282" s="133">
        <v>7.6851851851851803E-3</v>
      </c>
      <c r="J282">
        <v>54.192999999999998</v>
      </c>
      <c r="K282" s="133"/>
    </row>
    <row r="283" spans="1:11" x14ac:dyDescent="0.35">
      <c r="A283" s="4" t="s">
        <v>224</v>
      </c>
      <c r="B283" s="4">
        <v>2019</v>
      </c>
      <c r="C283" s="5">
        <v>43806</v>
      </c>
      <c r="D283" s="4" t="s">
        <v>65</v>
      </c>
      <c r="E283" s="4" t="s">
        <v>932</v>
      </c>
      <c r="F283" s="4" t="s">
        <v>55</v>
      </c>
      <c r="G283" s="11" t="e">
        <f>(C283-VLOOKUP(E283,Riders!$A$2:$E$8000,4,FALSE))/365</f>
        <v>#N/A</v>
      </c>
      <c r="H283" s="4">
        <v>14</v>
      </c>
      <c r="I283" s="133">
        <v>7.6851851851851803E-3</v>
      </c>
      <c r="J283">
        <v>54.192999999999998</v>
      </c>
      <c r="K283" s="133"/>
    </row>
    <row r="284" spans="1:11" x14ac:dyDescent="0.35">
      <c r="A284" s="4" t="s">
        <v>224</v>
      </c>
      <c r="B284" s="4">
        <v>2019</v>
      </c>
      <c r="C284" s="5">
        <v>43806</v>
      </c>
      <c r="D284" s="4" t="s">
        <v>65</v>
      </c>
      <c r="E284" s="4" t="s">
        <v>714</v>
      </c>
      <c r="F284" s="4" t="s">
        <v>151</v>
      </c>
      <c r="G284" s="11">
        <f>(C284-VLOOKUP(E284,Riders!$A$2:$E$8000,4,FALSE))/365</f>
        <v>23.542465753424658</v>
      </c>
      <c r="H284" s="4">
        <v>15</v>
      </c>
      <c r="I284" s="133">
        <v>7.6851851851851803E-3</v>
      </c>
      <c r="J284">
        <v>54.192999999999998</v>
      </c>
      <c r="K284" s="133"/>
    </row>
    <row r="285" spans="1:11" x14ac:dyDescent="0.35">
      <c r="A285" s="4" t="s">
        <v>224</v>
      </c>
      <c r="B285" s="4">
        <v>2019</v>
      </c>
      <c r="C285" s="5">
        <v>43806</v>
      </c>
      <c r="D285" s="4" t="s">
        <v>65</v>
      </c>
      <c r="E285" s="4" t="s">
        <v>810</v>
      </c>
      <c r="F285" s="4" t="s">
        <v>81</v>
      </c>
      <c r="G285" s="11" t="e">
        <f>(C285-VLOOKUP(E285,Riders!$A$2:$E$8000,4,FALSE))/365</f>
        <v>#N/A</v>
      </c>
      <c r="H285" s="4">
        <v>16</v>
      </c>
      <c r="I285" s="133">
        <v>7.6851851851851803E-3</v>
      </c>
      <c r="J285">
        <v>54.192999999999998</v>
      </c>
      <c r="K285" s="133"/>
    </row>
    <row r="286" spans="1:11" x14ac:dyDescent="0.35">
      <c r="A286" s="4" t="s">
        <v>224</v>
      </c>
      <c r="B286" s="4">
        <v>2019</v>
      </c>
      <c r="C286" s="5">
        <v>43806</v>
      </c>
      <c r="D286" s="4" t="s">
        <v>65</v>
      </c>
      <c r="E286" s="4" t="s">
        <v>972</v>
      </c>
      <c r="F286" s="4" t="s">
        <v>144</v>
      </c>
      <c r="G286" s="11">
        <f>(C286-VLOOKUP(E286,Riders!$A$2:$E$8000,4,FALSE))/365</f>
        <v>26.443835616438356</v>
      </c>
      <c r="H286" s="4">
        <v>17</v>
      </c>
      <c r="I286" s="133">
        <v>7.6851851851851803E-3</v>
      </c>
      <c r="J286">
        <v>54.192999999999998</v>
      </c>
      <c r="K286" s="133"/>
    </row>
    <row r="287" spans="1:11" x14ac:dyDescent="0.35">
      <c r="A287" s="4" t="s">
        <v>224</v>
      </c>
      <c r="B287" s="4">
        <v>2019</v>
      </c>
      <c r="C287" s="5">
        <v>43806</v>
      </c>
      <c r="D287" s="4" t="s">
        <v>65</v>
      </c>
      <c r="E287" s="4" t="s">
        <v>934</v>
      </c>
      <c r="F287" s="4" t="s">
        <v>38</v>
      </c>
      <c r="G287" s="11">
        <f>(C287-VLOOKUP(E287,Riders!$A$2:$E$8000,4,FALSE))/365</f>
        <v>20.967123287671232</v>
      </c>
      <c r="H287" s="4">
        <v>18</v>
      </c>
      <c r="I287" s="133">
        <v>7.6851851851851803E-3</v>
      </c>
      <c r="J287">
        <v>54.192999999999998</v>
      </c>
      <c r="K287" s="133"/>
    </row>
    <row r="288" spans="1:11" x14ac:dyDescent="0.35">
      <c r="A288" s="4" t="s">
        <v>224</v>
      </c>
      <c r="B288" s="4">
        <v>2019</v>
      </c>
      <c r="C288" s="5">
        <v>43806</v>
      </c>
      <c r="D288" s="4" t="s">
        <v>65</v>
      </c>
      <c r="E288" s="4" t="s">
        <v>832</v>
      </c>
      <c r="F288" s="4" t="s">
        <v>206</v>
      </c>
      <c r="G288" s="11">
        <f>(C288-VLOOKUP(E288,Riders!$A$2:$E$8000,4,FALSE))/365</f>
        <v>24.169863013698631</v>
      </c>
      <c r="H288" s="4">
        <v>19</v>
      </c>
      <c r="I288" s="133">
        <v>7.6851851851851803E-3</v>
      </c>
      <c r="J288">
        <v>54.192999999999998</v>
      </c>
      <c r="K288" s="133"/>
    </row>
    <row r="289" spans="1:11" x14ac:dyDescent="0.35">
      <c r="A289" s="4" t="s">
        <v>224</v>
      </c>
      <c r="B289" s="4">
        <v>2019</v>
      </c>
      <c r="C289" s="5">
        <v>43806</v>
      </c>
      <c r="D289" s="4" t="s">
        <v>65</v>
      </c>
      <c r="E289" s="4" t="s">
        <v>973</v>
      </c>
      <c r="F289" s="4" t="s">
        <v>211</v>
      </c>
      <c r="G289" s="11">
        <f>(C289-VLOOKUP(E289,Riders!$A$2:$E$8000,4,FALSE))/365</f>
        <v>26.098630136986301</v>
      </c>
      <c r="H289" s="4">
        <v>20</v>
      </c>
      <c r="I289" s="133">
        <v>7.6851851851851803E-3</v>
      </c>
      <c r="J289">
        <v>54.192999999999998</v>
      </c>
      <c r="K289" s="133"/>
    </row>
    <row r="290" spans="1:11" x14ac:dyDescent="0.35">
      <c r="A290" s="4" t="s">
        <v>224</v>
      </c>
      <c r="B290" s="4">
        <v>2019</v>
      </c>
      <c r="C290" s="5">
        <v>43806</v>
      </c>
      <c r="D290" s="4" t="s">
        <v>65</v>
      </c>
      <c r="E290" s="4" t="s">
        <v>974</v>
      </c>
      <c r="F290" s="4" t="s">
        <v>523</v>
      </c>
      <c r="G290" s="11">
        <f>(C290-VLOOKUP(E290,Riders!$A$2:$E$8000,4,FALSE))/365</f>
        <v>37.515068493150686</v>
      </c>
      <c r="H290" s="4">
        <v>21</v>
      </c>
      <c r="I290" s="133">
        <v>7.6851851851851803E-3</v>
      </c>
      <c r="J290">
        <v>54.192999999999998</v>
      </c>
      <c r="K290" s="133"/>
    </row>
    <row r="291" spans="1:11" x14ac:dyDescent="0.35">
      <c r="A291" s="4" t="s">
        <v>224</v>
      </c>
      <c r="B291" s="4">
        <v>2019</v>
      </c>
      <c r="C291" s="5">
        <v>43806</v>
      </c>
      <c r="D291" s="4" t="s">
        <v>65</v>
      </c>
      <c r="E291" s="4" t="s">
        <v>693</v>
      </c>
      <c r="F291" s="4" t="s">
        <v>32</v>
      </c>
      <c r="G291" s="11">
        <f>(C291-VLOOKUP(E291,Riders!$A$2:$E$8000,4,FALSE))/365</f>
        <v>20.915068493150685</v>
      </c>
      <c r="H291" s="4">
        <v>22</v>
      </c>
      <c r="I291" s="133">
        <v>7.6851851851851803E-3</v>
      </c>
      <c r="J291">
        <v>54.192999999999998</v>
      </c>
      <c r="K291" s="133"/>
    </row>
    <row r="292" spans="1:11" x14ac:dyDescent="0.35">
      <c r="A292" s="1" t="s">
        <v>225</v>
      </c>
      <c r="B292" s="1">
        <v>2019</v>
      </c>
      <c r="C292" s="2">
        <v>43799</v>
      </c>
      <c r="D292" s="1" t="s">
        <v>65</v>
      </c>
      <c r="E292" s="1" t="s">
        <v>616</v>
      </c>
      <c r="F292" s="1" t="s">
        <v>36</v>
      </c>
      <c r="G292" s="11">
        <f>(C292-VLOOKUP(E292,Riders!$A$2:$E$8000,4,FALSE))/365</f>
        <v>31.8</v>
      </c>
      <c r="H292" s="1">
        <v>1</v>
      </c>
      <c r="I292" s="133">
        <v>7.743055555555556E-3</v>
      </c>
      <c r="J292">
        <v>53.749000000000002</v>
      </c>
      <c r="K292" s="133"/>
    </row>
    <row r="293" spans="1:11" x14ac:dyDescent="0.35">
      <c r="A293" s="1" t="s">
        <v>225</v>
      </c>
      <c r="B293" s="1">
        <v>2019</v>
      </c>
      <c r="C293" s="2">
        <v>43799</v>
      </c>
      <c r="D293" s="1" t="s">
        <v>65</v>
      </c>
      <c r="E293" s="1" t="s">
        <v>932</v>
      </c>
      <c r="F293" s="1" t="s">
        <v>55</v>
      </c>
      <c r="G293" s="11" t="e">
        <f>(C293-VLOOKUP(E293,Riders!$A$2:$E$8000,4,FALSE))/365</f>
        <v>#N/A</v>
      </c>
      <c r="H293" s="1">
        <v>2</v>
      </c>
      <c r="I293" s="133">
        <v>7.743055555555556E-3</v>
      </c>
      <c r="J293">
        <v>53.749000000000002</v>
      </c>
      <c r="K293" s="133"/>
    </row>
    <row r="294" spans="1:11" x14ac:dyDescent="0.35">
      <c r="A294" s="1" t="s">
        <v>225</v>
      </c>
      <c r="B294" s="1">
        <v>2019</v>
      </c>
      <c r="C294" s="2">
        <v>43799</v>
      </c>
      <c r="D294" s="1" t="s">
        <v>65</v>
      </c>
      <c r="E294" s="1" t="s">
        <v>924</v>
      </c>
      <c r="F294" s="1" t="s">
        <v>84</v>
      </c>
      <c r="G294" s="11">
        <f>(C294-VLOOKUP(E294,Riders!$A$2:$E$8000,4,FALSE))/365</f>
        <v>26.797260273972604</v>
      </c>
      <c r="H294" s="1">
        <v>3</v>
      </c>
      <c r="I294" s="133">
        <v>7.7430555555555603E-3</v>
      </c>
      <c r="J294">
        <v>53.749000000000002</v>
      </c>
      <c r="K294" s="133"/>
    </row>
    <row r="295" spans="1:11" x14ac:dyDescent="0.35">
      <c r="A295" s="1" t="s">
        <v>225</v>
      </c>
      <c r="B295" s="1">
        <v>2019</v>
      </c>
      <c r="C295" s="2">
        <v>43799</v>
      </c>
      <c r="D295" s="1" t="s">
        <v>65</v>
      </c>
      <c r="E295" s="1" t="s">
        <v>939</v>
      </c>
      <c r="F295" s="1" t="s">
        <v>112</v>
      </c>
      <c r="G295" s="11">
        <f>(C295-VLOOKUP(E295,Riders!$A$2:$E$8000,4,FALSE))/365</f>
        <v>36.917808219178085</v>
      </c>
      <c r="H295" s="1">
        <v>4</v>
      </c>
      <c r="I295" s="133">
        <v>7.7430555555555603E-3</v>
      </c>
      <c r="J295">
        <v>53.749000000000002</v>
      </c>
      <c r="K295" s="133"/>
    </row>
    <row r="296" spans="1:11" x14ac:dyDescent="0.35">
      <c r="A296" s="1" t="s">
        <v>225</v>
      </c>
      <c r="B296" s="1">
        <v>2019</v>
      </c>
      <c r="C296" s="2">
        <v>43799</v>
      </c>
      <c r="D296" s="1" t="s">
        <v>65</v>
      </c>
      <c r="E296" s="1" t="s">
        <v>339</v>
      </c>
      <c r="F296" s="1" t="s">
        <v>141</v>
      </c>
      <c r="G296" s="11">
        <f>(C296-VLOOKUP(E296,Riders!$A$2:$E$8000,4,FALSE))/365</f>
        <v>31.704109589041096</v>
      </c>
      <c r="H296" s="1">
        <v>5</v>
      </c>
      <c r="I296" s="133">
        <v>7.7430555555555603E-3</v>
      </c>
      <c r="J296">
        <v>53.749000000000002</v>
      </c>
      <c r="K296" s="133"/>
    </row>
    <row r="297" spans="1:11" x14ac:dyDescent="0.35">
      <c r="A297" s="1" t="s">
        <v>225</v>
      </c>
      <c r="B297" s="1">
        <v>2019</v>
      </c>
      <c r="C297" s="2">
        <v>43799</v>
      </c>
      <c r="D297" s="1" t="s">
        <v>65</v>
      </c>
      <c r="E297" s="1" t="s">
        <v>597</v>
      </c>
      <c r="F297" s="1" t="s">
        <v>34</v>
      </c>
      <c r="G297" s="11">
        <f>(C297-VLOOKUP(E297,Riders!$A$2:$E$8000,4,FALSE))/365</f>
        <v>21.567123287671233</v>
      </c>
      <c r="H297" s="1">
        <v>6</v>
      </c>
      <c r="I297" s="133">
        <v>7.7430555555555603E-3</v>
      </c>
      <c r="J297">
        <v>53.749000000000002</v>
      </c>
      <c r="K297" s="133"/>
    </row>
    <row r="298" spans="1:11" x14ac:dyDescent="0.35">
      <c r="A298" s="1" t="s">
        <v>225</v>
      </c>
      <c r="B298" s="1">
        <v>2019</v>
      </c>
      <c r="C298" s="2">
        <v>43799</v>
      </c>
      <c r="D298" s="1" t="s">
        <v>65</v>
      </c>
      <c r="E298" s="1" t="s">
        <v>595</v>
      </c>
      <c r="F298" s="1" t="s">
        <v>28</v>
      </c>
      <c r="G298" s="11">
        <f>(C298-VLOOKUP(E298,Riders!$A$2:$E$8000,4,FALSE))/365</f>
        <v>33.838356164383562</v>
      </c>
      <c r="H298" s="1">
        <v>7</v>
      </c>
      <c r="I298" s="133">
        <v>7.7430555555555603E-3</v>
      </c>
      <c r="J298">
        <v>53.749000000000002</v>
      </c>
      <c r="K298" s="133"/>
    </row>
    <row r="299" spans="1:11" x14ac:dyDescent="0.35">
      <c r="A299" s="1" t="s">
        <v>225</v>
      </c>
      <c r="B299" s="1">
        <v>2019</v>
      </c>
      <c r="C299" s="2">
        <v>43799</v>
      </c>
      <c r="D299" s="1" t="s">
        <v>65</v>
      </c>
      <c r="E299" s="1" t="s">
        <v>590</v>
      </c>
      <c r="F299" s="1" t="s">
        <v>22</v>
      </c>
      <c r="G299" s="11">
        <f>(C299-VLOOKUP(E299,Riders!$A$2:$E$8000,4,FALSE))/365</f>
        <v>28.797260273972604</v>
      </c>
      <c r="H299" s="1">
        <v>8</v>
      </c>
      <c r="I299" s="133">
        <v>7.7430555555555603E-3</v>
      </c>
      <c r="J299">
        <v>53.749000000000002</v>
      </c>
      <c r="K299" s="133"/>
    </row>
    <row r="300" spans="1:11" x14ac:dyDescent="0.35">
      <c r="A300" s="1" t="s">
        <v>225</v>
      </c>
      <c r="B300" s="1">
        <v>2019</v>
      </c>
      <c r="C300" s="2">
        <v>43799</v>
      </c>
      <c r="D300" s="1" t="s">
        <v>65</v>
      </c>
      <c r="E300" s="1" t="s">
        <v>805</v>
      </c>
      <c r="F300" s="1" t="s">
        <v>483</v>
      </c>
      <c r="G300" s="11">
        <f>(C300-VLOOKUP(E300,Riders!$A$2:$E$8000,4,FALSE))/365</f>
        <v>19.260273972602739</v>
      </c>
      <c r="H300" s="1">
        <v>9</v>
      </c>
      <c r="I300" s="133">
        <v>7.7430555555555603E-3</v>
      </c>
      <c r="J300">
        <v>53.749000000000002</v>
      </c>
      <c r="K300" s="133"/>
    </row>
    <row r="301" spans="1:11" x14ac:dyDescent="0.35">
      <c r="A301" s="1" t="s">
        <v>225</v>
      </c>
      <c r="B301" s="1">
        <v>2019</v>
      </c>
      <c r="C301" s="2">
        <v>43799</v>
      </c>
      <c r="D301" s="1" t="s">
        <v>65</v>
      </c>
      <c r="E301" s="1" t="s">
        <v>819</v>
      </c>
      <c r="F301" s="1" t="s">
        <v>479</v>
      </c>
      <c r="G301" s="11" t="e">
        <f>(C301-VLOOKUP(E301,Riders!$A$2:$E$8000,4,FALSE))/365</f>
        <v>#N/A</v>
      </c>
      <c r="H301" s="1">
        <v>10</v>
      </c>
      <c r="I301" s="133">
        <v>7.7430555555555603E-3</v>
      </c>
      <c r="J301">
        <v>53.749000000000002</v>
      </c>
      <c r="K301" s="133"/>
    </row>
    <row r="302" spans="1:11" x14ac:dyDescent="0.35">
      <c r="A302" s="1" t="s">
        <v>225</v>
      </c>
      <c r="B302" s="1">
        <v>2019</v>
      </c>
      <c r="C302" s="2">
        <v>43799</v>
      </c>
      <c r="D302" s="1" t="s">
        <v>65</v>
      </c>
      <c r="E302" s="1" t="s">
        <v>486</v>
      </c>
      <c r="F302" s="1" t="s">
        <v>163</v>
      </c>
      <c r="G302" s="11">
        <f>(C302-VLOOKUP(E302,Riders!$A$2:$E$8000,4,FALSE))/365</f>
        <v>22.4</v>
      </c>
      <c r="H302" s="1">
        <v>11</v>
      </c>
      <c r="I302" s="133">
        <v>7.7430555555555603E-3</v>
      </c>
      <c r="J302">
        <v>53.749000000000002</v>
      </c>
      <c r="K302" s="133"/>
    </row>
    <row r="303" spans="1:11" x14ac:dyDescent="0.35">
      <c r="A303" s="1" t="s">
        <v>225</v>
      </c>
      <c r="B303" s="1">
        <v>2019</v>
      </c>
      <c r="C303" s="2">
        <v>43799</v>
      </c>
      <c r="D303" s="1" t="s">
        <v>65</v>
      </c>
      <c r="E303" s="1" t="s">
        <v>587</v>
      </c>
      <c r="F303" s="1" t="s">
        <v>77</v>
      </c>
      <c r="G303" s="11">
        <f>(C303-VLOOKUP(E303,Riders!$A$2:$E$8000,4,FALSE))/365</f>
        <v>24.520547945205479</v>
      </c>
      <c r="H303" s="1">
        <v>12</v>
      </c>
      <c r="I303" s="133">
        <v>7.7430555555555603E-3</v>
      </c>
      <c r="J303">
        <v>53.749000000000002</v>
      </c>
      <c r="K303" s="133"/>
    </row>
    <row r="304" spans="1:11" x14ac:dyDescent="0.35">
      <c r="A304" s="1" t="s">
        <v>225</v>
      </c>
      <c r="B304" s="1">
        <v>2019</v>
      </c>
      <c r="C304" s="2">
        <v>43799</v>
      </c>
      <c r="D304" s="1" t="s">
        <v>65</v>
      </c>
      <c r="E304" s="1" t="s">
        <v>68</v>
      </c>
      <c r="F304" s="1" t="s">
        <v>24</v>
      </c>
      <c r="G304" s="11">
        <f>(C304-VLOOKUP(E304,Riders!$A$2:$E$8000,4,FALSE))/365</f>
        <v>25.832876712328765</v>
      </c>
      <c r="H304" s="1">
        <v>13</v>
      </c>
      <c r="I304" s="133">
        <v>7.7430555555555603E-3</v>
      </c>
      <c r="J304">
        <v>53.749000000000002</v>
      </c>
      <c r="K304" s="133"/>
    </row>
    <row r="305" spans="1:11" x14ac:dyDescent="0.35">
      <c r="A305" s="1" t="s">
        <v>225</v>
      </c>
      <c r="B305" s="1">
        <v>2019</v>
      </c>
      <c r="C305" s="2">
        <v>43799</v>
      </c>
      <c r="D305" s="1" t="s">
        <v>65</v>
      </c>
      <c r="E305" s="1" t="s">
        <v>605</v>
      </c>
      <c r="F305" s="1" t="s">
        <v>45</v>
      </c>
      <c r="G305" s="11">
        <f>(C305-VLOOKUP(E305,Riders!$A$2:$E$8000,4,FALSE))/365</f>
        <v>21.213698630136985</v>
      </c>
      <c r="H305" s="1">
        <v>14</v>
      </c>
      <c r="I305" s="133">
        <v>7.7430555555555603E-3</v>
      </c>
      <c r="J305">
        <v>53.749000000000002</v>
      </c>
      <c r="K305" s="133"/>
    </row>
    <row r="306" spans="1:11" x14ac:dyDescent="0.35">
      <c r="A306" s="1" t="s">
        <v>225</v>
      </c>
      <c r="B306" s="1">
        <v>2019</v>
      </c>
      <c r="C306" s="2">
        <v>43799</v>
      </c>
      <c r="D306" s="1" t="s">
        <v>65</v>
      </c>
      <c r="E306" s="1" t="s">
        <v>802</v>
      </c>
      <c r="F306" s="1" t="s">
        <v>32</v>
      </c>
      <c r="G306" s="11">
        <f>(C306-VLOOKUP(E306,Riders!$A$2:$E$8000,4,FALSE))/365</f>
        <v>22.339726027397262</v>
      </c>
      <c r="H306" s="1">
        <v>15</v>
      </c>
      <c r="I306" s="133">
        <v>7.7430555555555603E-3</v>
      </c>
      <c r="J306">
        <v>53.749000000000002</v>
      </c>
      <c r="K306" s="133"/>
    </row>
    <row r="307" spans="1:11" x14ac:dyDescent="0.35">
      <c r="A307" s="1" t="s">
        <v>225</v>
      </c>
      <c r="B307" s="1">
        <v>2019</v>
      </c>
      <c r="C307" s="2">
        <v>43799</v>
      </c>
      <c r="D307" s="1" t="s">
        <v>65</v>
      </c>
      <c r="E307" s="1" t="s">
        <v>972</v>
      </c>
      <c r="F307" s="1" t="s">
        <v>144</v>
      </c>
      <c r="G307" s="11">
        <f>(C307-VLOOKUP(E307,Riders!$A$2:$E$8000,4,FALSE))/365</f>
        <v>26.424657534246574</v>
      </c>
      <c r="H307" s="1">
        <v>16</v>
      </c>
      <c r="I307" s="133">
        <v>7.7430555555555603E-3</v>
      </c>
      <c r="J307">
        <v>53.749000000000002</v>
      </c>
      <c r="K307" s="133"/>
    </row>
    <row r="308" spans="1:11" x14ac:dyDescent="0.35">
      <c r="A308" s="1" t="s">
        <v>225</v>
      </c>
      <c r="B308" s="1">
        <v>2019</v>
      </c>
      <c r="C308" s="2">
        <v>43799</v>
      </c>
      <c r="D308" s="1" t="s">
        <v>65</v>
      </c>
      <c r="E308" s="1" t="s">
        <v>521</v>
      </c>
      <c r="F308" s="1" t="s">
        <v>57</v>
      </c>
      <c r="G308" s="11">
        <f>(C308-VLOOKUP(E308,Riders!$A$2:$E$8000,4,FALSE))/365</f>
        <v>28.112328767123287</v>
      </c>
      <c r="H308" s="1">
        <v>17</v>
      </c>
      <c r="I308" s="133">
        <v>7.7430555555555603E-3</v>
      </c>
      <c r="J308">
        <v>53.749000000000002</v>
      </c>
      <c r="K308" s="133"/>
    </row>
    <row r="309" spans="1:11" x14ac:dyDescent="0.35">
      <c r="A309" s="1" t="s">
        <v>225</v>
      </c>
      <c r="B309" s="1">
        <v>2019</v>
      </c>
      <c r="C309" s="2">
        <v>43799</v>
      </c>
      <c r="D309" s="1" t="s">
        <v>65</v>
      </c>
      <c r="E309" s="1" t="s">
        <v>933</v>
      </c>
      <c r="F309" s="1" t="s">
        <v>187</v>
      </c>
      <c r="G309" s="11">
        <f>(C309-VLOOKUP(E309,Riders!$A$2:$E$8000,4,FALSE))/365</f>
        <v>25.010958904109589</v>
      </c>
      <c r="H309" s="1">
        <v>18</v>
      </c>
      <c r="I309" s="133">
        <v>7.7430555555555603E-3</v>
      </c>
      <c r="J309">
        <v>53.749000000000002</v>
      </c>
      <c r="K309" s="133"/>
    </row>
    <row r="310" spans="1:11" x14ac:dyDescent="0.35">
      <c r="A310" s="1" t="s">
        <v>225</v>
      </c>
      <c r="B310" s="1">
        <v>2019</v>
      </c>
      <c r="C310" s="2">
        <v>43799</v>
      </c>
      <c r="D310" s="1" t="s">
        <v>65</v>
      </c>
      <c r="E310" s="1" t="s">
        <v>594</v>
      </c>
      <c r="F310" s="1" t="s">
        <v>751</v>
      </c>
      <c r="G310" s="11">
        <f>(C310-VLOOKUP(E310,Riders!$A$2:$E$8000,4,FALSE))/365</f>
        <v>30.504109589041096</v>
      </c>
      <c r="H310" s="1">
        <v>19</v>
      </c>
      <c r="I310" s="133">
        <v>7.7430555555555603E-3</v>
      </c>
      <c r="J310">
        <v>53.749000000000002</v>
      </c>
      <c r="K310" s="133"/>
    </row>
    <row r="311" spans="1:11" x14ac:dyDescent="0.35">
      <c r="A311" s="1" t="s">
        <v>225</v>
      </c>
      <c r="B311" s="1">
        <v>2019</v>
      </c>
      <c r="C311" s="2">
        <v>43799</v>
      </c>
      <c r="D311" s="1" t="s">
        <v>65</v>
      </c>
      <c r="E311" s="1" t="s">
        <v>714</v>
      </c>
      <c r="F311" s="1" t="s">
        <v>151</v>
      </c>
      <c r="G311" s="11">
        <f>(C311-VLOOKUP(E311,Riders!$A$2:$E$8000,4,FALSE))/365</f>
        <v>23.523287671232875</v>
      </c>
      <c r="H311" s="1">
        <v>20</v>
      </c>
      <c r="I311" s="133">
        <v>7.7430555555555603E-3</v>
      </c>
      <c r="J311">
        <v>53.749000000000002</v>
      </c>
      <c r="K311" s="133"/>
    </row>
    <row r="312" spans="1:11" x14ac:dyDescent="0.35">
      <c r="A312" s="18" t="s">
        <v>225</v>
      </c>
      <c r="B312" s="18">
        <v>2019</v>
      </c>
      <c r="C312" s="19">
        <v>43799</v>
      </c>
      <c r="D312" s="18" t="s">
        <v>65</v>
      </c>
      <c r="E312" s="18" t="s">
        <v>810</v>
      </c>
      <c r="F312" s="18" t="s">
        <v>81</v>
      </c>
      <c r="G312" s="11" t="e">
        <f>(C312-VLOOKUP(E312,Riders!$A$2:$E$8000,4,FALSE))/365</f>
        <v>#N/A</v>
      </c>
      <c r="H312" s="18">
        <v>21</v>
      </c>
      <c r="I312" s="133">
        <v>7.7430555555555603E-3</v>
      </c>
      <c r="J312">
        <v>53.749000000000002</v>
      </c>
      <c r="K312" s="133"/>
    </row>
    <row r="313" spans="1:11" x14ac:dyDescent="0.35">
      <c r="A313" s="1" t="s">
        <v>225</v>
      </c>
      <c r="B313" s="1">
        <v>2019</v>
      </c>
      <c r="C313" s="2">
        <v>43799</v>
      </c>
      <c r="D313" s="1" t="s">
        <v>65</v>
      </c>
      <c r="E313" s="1" t="s">
        <v>974</v>
      </c>
      <c r="F313" s="1" t="s">
        <v>523</v>
      </c>
      <c r="G313" s="11">
        <f>(C313-VLOOKUP(E313,Riders!$A$2:$E$8000,4,FALSE))/365</f>
        <v>37.495890410958907</v>
      </c>
      <c r="H313" s="1">
        <v>22</v>
      </c>
      <c r="I313" s="133">
        <v>7.7430555555555603E-3</v>
      </c>
      <c r="J313">
        <v>53.749000000000002</v>
      </c>
      <c r="K313" s="133"/>
    </row>
    <row r="314" spans="1:11" x14ac:dyDescent="0.35">
      <c r="A314" s="1" t="s">
        <v>225</v>
      </c>
      <c r="B314" s="1">
        <v>2019</v>
      </c>
      <c r="C314" s="2">
        <v>43799</v>
      </c>
      <c r="D314" s="1" t="s">
        <v>65</v>
      </c>
      <c r="E314" s="1" t="s">
        <v>971</v>
      </c>
      <c r="F314" s="1" t="s">
        <v>38</v>
      </c>
      <c r="G314" s="11">
        <f>(C314-VLOOKUP(E314,Riders!$A$2:$E$8000,4,FALSE))/365</f>
        <v>25.63013698630137</v>
      </c>
      <c r="H314" s="1">
        <v>23</v>
      </c>
      <c r="I314" s="133">
        <v>7.7430555555555603E-3</v>
      </c>
      <c r="J314">
        <v>53.749000000000002</v>
      </c>
      <c r="K314" s="133"/>
    </row>
    <row r="315" spans="1:11" x14ac:dyDescent="0.35">
      <c r="A315" s="1" t="s">
        <v>225</v>
      </c>
      <c r="B315" s="1">
        <v>2019</v>
      </c>
      <c r="C315" s="2">
        <v>43799</v>
      </c>
      <c r="D315" s="1" t="s">
        <v>65</v>
      </c>
      <c r="E315" s="1" t="s">
        <v>963</v>
      </c>
      <c r="F315" s="1" t="s">
        <v>211</v>
      </c>
      <c r="G315" s="11">
        <f>(C315-VLOOKUP(E315,Riders!$A$2:$E$8000,4,FALSE))/365</f>
        <v>21.230136986301371</v>
      </c>
      <c r="H315" s="1">
        <v>24</v>
      </c>
      <c r="I315" s="133">
        <v>7.7430555555555603E-3</v>
      </c>
      <c r="J315">
        <v>53.749000000000002</v>
      </c>
      <c r="K315" s="133"/>
    </row>
    <row r="316" spans="1:11" x14ac:dyDescent="0.35">
      <c r="A316" s="4" t="s">
        <v>64</v>
      </c>
      <c r="B316" s="4">
        <v>2019</v>
      </c>
      <c r="C316" s="5">
        <v>43779</v>
      </c>
      <c r="D316" s="4" t="s">
        <v>65</v>
      </c>
      <c r="E316" s="4" t="s">
        <v>600</v>
      </c>
      <c r="F316" s="4" t="s">
        <v>101</v>
      </c>
      <c r="G316" s="11">
        <f>(C316-VLOOKUP(E316,Riders!$A$2:$E$8000,4,FALSE))/365</f>
        <v>23.824657534246576</v>
      </c>
      <c r="H316" s="4">
        <v>1</v>
      </c>
      <c r="I316" s="133"/>
      <c r="K316" s="133"/>
    </row>
    <row r="317" spans="1:11" x14ac:dyDescent="0.35">
      <c r="A317" s="4" t="s">
        <v>64</v>
      </c>
      <c r="B317" s="4">
        <v>2019</v>
      </c>
      <c r="C317" s="5">
        <v>43779</v>
      </c>
      <c r="D317" s="4" t="s">
        <v>65</v>
      </c>
      <c r="E317" s="4" t="s">
        <v>68</v>
      </c>
      <c r="F317" s="4" t="s">
        <v>24</v>
      </c>
      <c r="G317" s="11">
        <f>(C317-VLOOKUP(E317,Riders!$A$2:$E$8000,4,FALSE))/365</f>
        <v>25.778082191780822</v>
      </c>
      <c r="H317" s="4">
        <v>2</v>
      </c>
      <c r="I317" s="133"/>
      <c r="K317" s="133"/>
    </row>
    <row r="318" spans="1:11" x14ac:dyDescent="0.35">
      <c r="A318" s="4" t="s">
        <v>64</v>
      </c>
      <c r="B318" s="4">
        <v>2019</v>
      </c>
      <c r="C318" s="5">
        <v>43779</v>
      </c>
      <c r="D318" s="4" t="s">
        <v>65</v>
      </c>
      <c r="E318" s="4" t="s">
        <v>339</v>
      </c>
      <c r="F318" s="4" t="s">
        <v>141</v>
      </c>
      <c r="G318" s="11">
        <f>(C318-VLOOKUP(E318,Riders!$A$2:$E$8000,4,FALSE))/365</f>
        <v>31.649315068493152</v>
      </c>
      <c r="H318" s="4">
        <v>3</v>
      </c>
      <c r="I318" s="133"/>
      <c r="K318" s="133"/>
    </row>
    <row r="319" spans="1:11" x14ac:dyDescent="0.35">
      <c r="A319" s="4" t="s">
        <v>64</v>
      </c>
      <c r="B319" s="4">
        <v>2019</v>
      </c>
      <c r="C319" s="5">
        <v>43779</v>
      </c>
      <c r="D319" s="4" t="s">
        <v>65</v>
      </c>
      <c r="E319" s="4" t="s">
        <v>583</v>
      </c>
      <c r="F319" s="4" t="s">
        <v>26</v>
      </c>
      <c r="G319" s="11">
        <f>(C319-VLOOKUP(E319,Riders!$A$2:$E$8000,4,FALSE))/365</f>
        <v>24.17808219178082</v>
      </c>
      <c r="H319" s="4">
        <v>4</v>
      </c>
      <c r="I319" s="133"/>
      <c r="K319" s="133"/>
    </row>
    <row r="320" spans="1:11" x14ac:dyDescent="0.35">
      <c r="A320" s="4" t="s">
        <v>64</v>
      </c>
      <c r="B320" s="4">
        <v>2019</v>
      </c>
      <c r="C320" s="5">
        <v>43779</v>
      </c>
      <c r="D320" s="4" t="s">
        <v>65</v>
      </c>
      <c r="E320" s="4" t="s">
        <v>593</v>
      </c>
      <c r="F320" s="4" t="s">
        <v>30</v>
      </c>
      <c r="G320" s="11">
        <f>(C320-VLOOKUP(E320,Riders!$A$2:$E$8000,4,FALSE))/365</f>
        <v>21.75068493150685</v>
      </c>
      <c r="H320" s="4">
        <v>5</v>
      </c>
      <c r="I320" s="133"/>
      <c r="K320" s="133"/>
    </row>
    <row r="321" spans="1:11" x14ac:dyDescent="0.35">
      <c r="A321" s="4" t="s">
        <v>64</v>
      </c>
      <c r="B321" s="4">
        <v>2019</v>
      </c>
      <c r="C321" s="5">
        <v>43779</v>
      </c>
      <c r="D321" s="4" t="s">
        <v>65</v>
      </c>
      <c r="E321" s="4" t="s">
        <v>939</v>
      </c>
      <c r="F321" s="4" t="s">
        <v>112</v>
      </c>
      <c r="G321" s="11">
        <f>(C321-VLOOKUP(E321,Riders!$A$2:$E$8000,4,FALSE))/365</f>
        <v>36.863013698630134</v>
      </c>
      <c r="H321" s="4">
        <v>6</v>
      </c>
      <c r="I321" s="133"/>
      <c r="K321" s="133"/>
    </row>
    <row r="322" spans="1:11" x14ac:dyDescent="0.35">
      <c r="A322" s="4" t="s">
        <v>64</v>
      </c>
      <c r="B322" s="4">
        <v>2019</v>
      </c>
      <c r="C322" s="5">
        <v>43779</v>
      </c>
      <c r="D322" s="4" t="s">
        <v>65</v>
      </c>
      <c r="E322" s="4" t="s">
        <v>820</v>
      </c>
      <c r="F322" s="4" t="s">
        <v>479</v>
      </c>
      <c r="G322" s="11" t="e">
        <f>(C322-VLOOKUP(E322,Riders!$A$2:$E$8000,4,FALSE))/365</f>
        <v>#N/A</v>
      </c>
      <c r="H322" s="4">
        <v>7</v>
      </c>
      <c r="I322" s="133"/>
      <c r="K322" s="133"/>
    </row>
    <row r="323" spans="1:11" x14ac:dyDescent="0.35">
      <c r="A323" s="4" t="s">
        <v>64</v>
      </c>
      <c r="B323" s="4">
        <v>2019</v>
      </c>
      <c r="C323" s="5">
        <v>43779</v>
      </c>
      <c r="D323" s="4" t="s">
        <v>65</v>
      </c>
      <c r="E323" s="4" t="s">
        <v>932</v>
      </c>
      <c r="F323" s="4" t="s">
        <v>55</v>
      </c>
      <c r="G323" s="11" t="e">
        <f>(C323-VLOOKUP(E323,Riders!$A$2:$E$8000,4,FALSE))/365</f>
        <v>#N/A</v>
      </c>
      <c r="H323" s="4">
        <v>8</v>
      </c>
      <c r="I323" s="133"/>
      <c r="K323" s="133"/>
    </row>
    <row r="324" spans="1:11" x14ac:dyDescent="0.35">
      <c r="A324" s="4" t="s">
        <v>64</v>
      </c>
      <c r="B324" s="4">
        <v>2019</v>
      </c>
      <c r="C324" s="5">
        <v>43779</v>
      </c>
      <c r="D324" s="4" t="s">
        <v>65</v>
      </c>
      <c r="E324" s="4" t="s">
        <v>486</v>
      </c>
      <c r="F324" s="4" t="s">
        <v>163</v>
      </c>
      <c r="G324" s="11">
        <f>(C324-VLOOKUP(E324,Riders!$A$2:$E$8000,4,FALSE))/365</f>
        <v>22.345205479452055</v>
      </c>
      <c r="H324" s="4">
        <v>9</v>
      </c>
      <c r="I324" s="133"/>
      <c r="K324" s="133"/>
    </row>
    <row r="325" spans="1:11" x14ac:dyDescent="0.35">
      <c r="A325" s="4" t="s">
        <v>64</v>
      </c>
      <c r="B325" s="4">
        <v>2019</v>
      </c>
      <c r="C325" s="5">
        <v>43779</v>
      </c>
      <c r="D325" s="4" t="s">
        <v>65</v>
      </c>
      <c r="E325" s="4" t="s">
        <v>924</v>
      </c>
      <c r="F325" s="4" t="s">
        <v>84</v>
      </c>
      <c r="G325" s="11">
        <f>(C325-VLOOKUP(E325,Riders!$A$2:$E$8000,4,FALSE))/365</f>
        <v>26.742465753424657</v>
      </c>
      <c r="H325" s="4">
        <v>10</v>
      </c>
      <c r="I325" s="133"/>
      <c r="K325" s="133"/>
    </row>
    <row r="326" spans="1:11" x14ac:dyDescent="0.35">
      <c r="A326" s="4" t="s">
        <v>64</v>
      </c>
      <c r="B326" s="4">
        <v>2019</v>
      </c>
      <c r="C326" s="5">
        <v>43779</v>
      </c>
      <c r="D326" s="4" t="s">
        <v>65</v>
      </c>
      <c r="E326" s="4" t="s">
        <v>654</v>
      </c>
      <c r="F326" s="4" t="s">
        <v>483</v>
      </c>
      <c r="G326" s="11">
        <f>(C326-VLOOKUP(E326,Riders!$A$2:$E$8000,4,FALSE))/365</f>
        <v>27.764383561643836</v>
      </c>
      <c r="H326" s="4">
        <v>11</v>
      </c>
      <c r="I326" s="133"/>
      <c r="K326" s="133"/>
    </row>
    <row r="327" spans="1:11" x14ac:dyDescent="0.35">
      <c r="A327" s="4" t="s">
        <v>64</v>
      </c>
      <c r="B327" s="4">
        <v>2019</v>
      </c>
      <c r="C327" s="5">
        <v>43779</v>
      </c>
      <c r="D327" s="4" t="s">
        <v>65</v>
      </c>
      <c r="E327" s="4" t="s">
        <v>925</v>
      </c>
      <c r="F327" s="4" t="s">
        <v>36</v>
      </c>
      <c r="G327" s="11">
        <f>(C327-VLOOKUP(E327,Riders!$A$2:$E$8000,4,FALSE))/365</f>
        <v>29.561643835616437</v>
      </c>
      <c r="H327" s="4">
        <v>12</v>
      </c>
      <c r="I327" s="133"/>
      <c r="K327" s="133"/>
    </row>
    <row r="328" spans="1:11" x14ac:dyDescent="0.35">
      <c r="A328" s="4" t="s">
        <v>64</v>
      </c>
      <c r="B328" s="4">
        <v>2019</v>
      </c>
      <c r="C328" s="5">
        <v>43779</v>
      </c>
      <c r="D328" s="4" t="s">
        <v>65</v>
      </c>
      <c r="E328" s="4" t="s">
        <v>598</v>
      </c>
      <c r="F328" s="4" t="s">
        <v>34</v>
      </c>
      <c r="G328" s="11">
        <f>(C328-VLOOKUP(E328,Riders!$A$2:$E$8000,4,FALSE))/365</f>
        <v>28.975342465753425</v>
      </c>
      <c r="H328" s="4">
        <v>13</v>
      </c>
      <c r="I328" s="133"/>
      <c r="K328" s="133"/>
    </row>
    <row r="329" spans="1:11" x14ac:dyDescent="0.35">
      <c r="A329" s="4" t="s">
        <v>64</v>
      </c>
      <c r="B329" s="4">
        <v>2019</v>
      </c>
      <c r="C329" s="5">
        <v>43779</v>
      </c>
      <c r="D329" s="4" t="s">
        <v>65</v>
      </c>
      <c r="E329" s="4" t="s">
        <v>802</v>
      </c>
      <c r="F329" s="4" t="s">
        <v>32</v>
      </c>
      <c r="G329" s="11">
        <f>(C329-VLOOKUP(E329,Riders!$A$2:$E$8000,4,FALSE))/365</f>
        <v>22.284931506849315</v>
      </c>
      <c r="H329" s="4">
        <v>14</v>
      </c>
      <c r="I329" s="133"/>
      <c r="K329" s="133"/>
    </row>
    <row r="330" spans="1:11" x14ac:dyDescent="0.35">
      <c r="A330" s="4" t="s">
        <v>64</v>
      </c>
      <c r="B330" s="4">
        <v>2019</v>
      </c>
      <c r="C330" s="5">
        <v>43779</v>
      </c>
      <c r="D330" s="4" t="s">
        <v>65</v>
      </c>
      <c r="E330" s="4" t="s">
        <v>591</v>
      </c>
      <c r="F330" s="4" t="s">
        <v>22</v>
      </c>
      <c r="G330" s="11">
        <f>(C330-VLOOKUP(E330,Riders!$A$2:$E$8000,4,FALSE))/365</f>
        <v>25.241095890410961</v>
      </c>
      <c r="H330" s="4">
        <v>15</v>
      </c>
      <c r="I330" s="133"/>
      <c r="K330" s="133"/>
    </row>
    <row r="331" spans="1:11" x14ac:dyDescent="0.35">
      <c r="A331" s="4" t="s">
        <v>64</v>
      </c>
      <c r="B331" s="4">
        <v>2019</v>
      </c>
      <c r="C331" s="5">
        <v>43779</v>
      </c>
      <c r="D331" s="4" t="s">
        <v>65</v>
      </c>
      <c r="E331" s="4" t="s">
        <v>595</v>
      </c>
      <c r="F331" s="4" t="s">
        <v>28</v>
      </c>
      <c r="G331" s="11">
        <f>(C331-VLOOKUP(E331,Riders!$A$2:$E$8000,4,FALSE))/365</f>
        <v>33.783561643835618</v>
      </c>
      <c r="H331" s="4">
        <v>16</v>
      </c>
      <c r="I331" s="133"/>
      <c r="K331" s="133"/>
    </row>
    <row r="332" spans="1:11" x14ac:dyDescent="0.35">
      <c r="A332" s="4" t="s">
        <v>64</v>
      </c>
      <c r="B332" s="4">
        <v>2019</v>
      </c>
      <c r="C332" s="5">
        <v>43779</v>
      </c>
      <c r="D332" s="4" t="s">
        <v>65</v>
      </c>
      <c r="E332" s="4" t="s">
        <v>934</v>
      </c>
      <c r="F332" s="4" t="s">
        <v>38</v>
      </c>
      <c r="G332" s="11">
        <f>(C332-VLOOKUP(E332,Riders!$A$2:$E$8000,4,FALSE))/365</f>
        <v>20.893150684931506</v>
      </c>
      <c r="H332" s="4">
        <v>17</v>
      </c>
      <c r="I332" s="133"/>
      <c r="K332" s="133"/>
    </row>
    <row r="333" spans="1:11" x14ac:dyDescent="0.35">
      <c r="A333" s="4" t="s">
        <v>64</v>
      </c>
      <c r="B333" s="4">
        <v>2019</v>
      </c>
      <c r="C333" s="5">
        <v>43779</v>
      </c>
      <c r="D333" s="4" t="s">
        <v>65</v>
      </c>
      <c r="E333" s="4" t="s">
        <v>974</v>
      </c>
      <c r="F333" s="4" t="s">
        <v>523</v>
      </c>
      <c r="G333" s="11">
        <f>(C333-VLOOKUP(E333,Riders!$A$2:$E$8000,4,FALSE))/365</f>
        <v>37.441095890410956</v>
      </c>
      <c r="H333" s="4">
        <v>18</v>
      </c>
      <c r="I333" s="133"/>
      <c r="K333" s="133"/>
    </row>
    <row r="334" spans="1:11" x14ac:dyDescent="0.35">
      <c r="A334" s="4" t="s">
        <v>64</v>
      </c>
      <c r="B334" s="4">
        <v>2019</v>
      </c>
      <c r="C334" s="5">
        <v>43779</v>
      </c>
      <c r="D334" s="4" t="s">
        <v>65</v>
      </c>
      <c r="E334" s="4" t="s">
        <v>714</v>
      </c>
      <c r="F334" s="4" t="s">
        <v>151</v>
      </c>
      <c r="G334" s="11">
        <f>(C334-VLOOKUP(E334,Riders!$A$2:$E$8000,4,FALSE))/365</f>
        <v>23.468493150684932</v>
      </c>
      <c r="H334" s="4">
        <v>19</v>
      </c>
      <c r="I334" s="133"/>
      <c r="K334" s="133"/>
    </row>
    <row r="335" spans="1:11" x14ac:dyDescent="0.35">
      <c r="A335" s="4" t="s">
        <v>64</v>
      </c>
      <c r="B335" s="4">
        <v>2019</v>
      </c>
      <c r="C335" s="5">
        <v>43779</v>
      </c>
      <c r="D335" s="4" t="s">
        <v>65</v>
      </c>
      <c r="E335" s="4" t="s">
        <v>895</v>
      </c>
      <c r="F335" s="4" t="s">
        <v>187</v>
      </c>
      <c r="G335" s="11">
        <f>(C335-VLOOKUP(E335,Riders!$A$2:$E$8000,4,FALSE))/365</f>
        <v>25.323287671232876</v>
      </c>
      <c r="H335" s="4">
        <v>20</v>
      </c>
      <c r="I335" s="133"/>
      <c r="K335" s="133"/>
    </row>
    <row r="336" spans="1:11" x14ac:dyDescent="0.35">
      <c r="A336" s="4" t="s">
        <v>64</v>
      </c>
      <c r="B336" s="4">
        <v>2019</v>
      </c>
      <c r="C336" s="5">
        <v>43779</v>
      </c>
      <c r="D336" s="4" t="s">
        <v>65</v>
      </c>
      <c r="E336" s="4" t="s">
        <v>587</v>
      </c>
      <c r="F336" s="4" t="s">
        <v>77</v>
      </c>
      <c r="G336" s="11">
        <f>(C336-VLOOKUP(E336,Riders!$A$2:$E$8000,4,FALSE))/365</f>
        <v>24.465753424657535</v>
      </c>
      <c r="H336" s="4">
        <v>21</v>
      </c>
      <c r="I336" s="133"/>
      <c r="K336" s="133"/>
    </row>
    <row r="337" spans="1:11" x14ac:dyDescent="0.35">
      <c r="A337" s="4" t="s">
        <v>64</v>
      </c>
      <c r="B337" s="4">
        <v>2019</v>
      </c>
      <c r="C337" s="5">
        <v>43779</v>
      </c>
      <c r="D337" s="4" t="s">
        <v>65</v>
      </c>
      <c r="E337" s="4" t="s">
        <v>833</v>
      </c>
      <c r="F337" s="4" t="s">
        <v>206</v>
      </c>
      <c r="G337" s="11">
        <f>(C337-VLOOKUP(E337,Riders!$A$2:$E$8000,4,FALSE))/365</f>
        <v>24.616438356164384</v>
      </c>
      <c r="H337" s="4">
        <v>22</v>
      </c>
      <c r="I337" s="133"/>
      <c r="K337" s="133"/>
    </row>
    <row r="338" spans="1:11" x14ac:dyDescent="0.35">
      <c r="A338" s="4" t="s">
        <v>64</v>
      </c>
      <c r="B338" s="4">
        <v>2019</v>
      </c>
      <c r="C338" s="5">
        <v>43779</v>
      </c>
      <c r="D338" s="4" t="s">
        <v>65</v>
      </c>
      <c r="E338" s="4" t="s">
        <v>810</v>
      </c>
      <c r="F338" s="4" t="s">
        <v>81</v>
      </c>
      <c r="G338" s="11" t="e">
        <f>(C338-VLOOKUP(E338,Riders!$A$2:$E$8000,4,FALSE))/365</f>
        <v>#N/A</v>
      </c>
      <c r="H338" s="4">
        <v>23</v>
      </c>
      <c r="I338" s="133"/>
      <c r="K338" s="133"/>
    </row>
    <row r="339" spans="1:11" x14ac:dyDescent="0.35">
      <c r="A339" s="4" t="s">
        <v>64</v>
      </c>
      <c r="B339" s="4">
        <v>2019</v>
      </c>
      <c r="C339" s="5">
        <v>43779</v>
      </c>
      <c r="D339" s="4" t="s">
        <v>65</v>
      </c>
      <c r="E339" s="4" t="s">
        <v>941</v>
      </c>
      <c r="F339" s="4" t="s">
        <v>57</v>
      </c>
      <c r="G339" s="11">
        <f>(C339-VLOOKUP(E339,Riders!$A$2:$E$8000,4,FALSE))/365</f>
        <v>23.104109589041094</v>
      </c>
      <c r="H339" s="4">
        <v>24</v>
      </c>
      <c r="I339" s="133"/>
      <c r="K339" s="133"/>
    </row>
    <row r="340" spans="1:11" x14ac:dyDescent="0.35">
      <c r="A340" s="1" t="s">
        <v>232</v>
      </c>
      <c r="B340" s="1">
        <v>2019</v>
      </c>
      <c r="C340" s="2">
        <v>43771</v>
      </c>
      <c r="D340" s="1" t="s">
        <v>65</v>
      </c>
      <c r="E340" s="1" t="s">
        <v>778</v>
      </c>
      <c r="F340" s="1" t="s">
        <v>112</v>
      </c>
      <c r="G340" s="11">
        <f>(C340-VLOOKUP(E340,Riders!$A$2:$E$8000,4,FALSE))/365</f>
        <v>21.550684931506851</v>
      </c>
      <c r="H340" s="1">
        <v>1</v>
      </c>
      <c r="I340" s="133">
        <v>7.5462962962962966E-3</v>
      </c>
      <c r="J340">
        <v>55.021000000000001</v>
      </c>
      <c r="K340" s="133"/>
    </row>
    <row r="341" spans="1:11" x14ac:dyDescent="0.35">
      <c r="A341" s="1" t="s">
        <v>232</v>
      </c>
      <c r="B341" s="1">
        <v>2019</v>
      </c>
      <c r="C341" s="2">
        <v>43771</v>
      </c>
      <c r="D341" s="1" t="s">
        <v>65</v>
      </c>
      <c r="E341" s="1" t="s">
        <v>820</v>
      </c>
      <c r="F341" s="1" t="s">
        <v>479</v>
      </c>
      <c r="G341" s="11" t="e">
        <f>(C341-VLOOKUP(E341,Riders!$A$2:$E$8000,4,FALSE))/365</f>
        <v>#N/A</v>
      </c>
      <c r="H341" s="1">
        <v>2</v>
      </c>
      <c r="I341" s="133">
        <v>7.5462962962962966E-3</v>
      </c>
      <c r="J341">
        <v>55.021000000000001</v>
      </c>
      <c r="K341" s="133"/>
    </row>
    <row r="342" spans="1:11" x14ac:dyDescent="0.35">
      <c r="A342" s="1" t="s">
        <v>232</v>
      </c>
      <c r="B342" s="1">
        <v>2019</v>
      </c>
      <c r="C342" s="2">
        <v>43771</v>
      </c>
      <c r="D342" s="1" t="s">
        <v>65</v>
      </c>
      <c r="E342" s="1" t="s">
        <v>933</v>
      </c>
      <c r="F342" s="1" t="s">
        <v>187</v>
      </c>
      <c r="G342" s="11">
        <f>(C342-VLOOKUP(E342,Riders!$A$2:$E$8000,4,FALSE))/365</f>
        <v>24.934246575342467</v>
      </c>
      <c r="H342" s="1">
        <v>3</v>
      </c>
      <c r="I342" s="133">
        <v>7.5462962962963001E-3</v>
      </c>
      <c r="J342">
        <v>55.021000000000001</v>
      </c>
      <c r="K342" s="133"/>
    </row>
    <row r="343" spans="1:11" x14ac:dyDescent="0.35">
      <c r="A343" s="1" t="s">
        <v>232</v>
      </c>
      <c r="B343" s="1">
        <v>2019</v>
      </c>
      <c r="C343" s="2">
        <v>43771</v>
      </c>
      <c r="D343" s="1" t="s">
        <v>65</v>
      </c>
      <c r="E343" s="1" t="s">
        <v>521</v>
      </c>
      <c r="F343" s="1" t="s">
        <v>57</v>
      </c>
      <c r="G343" s="11">
        <f>(C343-VLOOKUP(E343,Riders!$A$2:$E$8000,4,FALSE))/365</f>
        <v>28.035616438356165</v>
      </c>
      <c r="H343" s="1">
        <v>4</v>
      </c>
      <c r="I343" s="133">
        <v>7.5462962962963001E-3</v>
      </c>
      <c r="J343">
        <v>55.021000000000001</v>
      </c>
      <c r="K343" s="133"/>
    </row>
    <row r="344" spans="1:11" x14ac:dyDescent="0.35">
      <c r="A344" s="1" t="s">
        <v>232</v>
      </c>
      <c r="B344" s="1">
        <v>2019</v>
      </c>
      <c r="C344" s="2">
        <v>43771</v>
      </c>
      <c r="D344" s="1" t="s">
        <v>65</v>
      </c>
      <c r="E344" s="1" t="s">
        <v>654</v>
      </c>
      <c r="F344" s="1" t="s">
        <v>483</v>
      </c>
      <c r="G344" s="11">
        <f>(C344-VLOOKUP(E344,Riders!$A$2:$E$8000,4,FALSE))/365</f>
        <v>27.742465753424657</v>
      </c>
      <c r="H344" s="1">
        <v>5</v>
      </c>
      <c r="I344" s="133">
        <v>7.5462962962963001E-3</v>
      </c>
      <c r="J344">
        <v>55.021000000000001</v>
      </c>
      <c r="K344" s="133"/>
    </row>
    <row r="345" spans="1:11" x14ac:dyDescent="0.35">
      <c r="A345" s="1" t="s">
        <v>232</v>
      </c>
      <c r="B345" s="1">
        <v>2019</v>
      </c>
      <c r="C345" s="2">
        <v>43771</v>
      </c>
      <c r="D345" s="1" t="s">
        <v>65</v>
      </c>
      <c r="E345" s="1" t="s">
        <v>339</v>
      </c>
      <c r="F345" s="1" t="s">
        <v>141</v>
      </c>
      <c r="G345" s="11">
        <f>(C345-VLOOKUP(E345,Riders!$A$2:$E$8000,4,FALSE))/365</f>
        <v>31.627397260273973</v>
      </c>
      <c r="H345" s="1">
        <v>6</v>
      </c>
      <c r="I345" s="133">
        <v>7.5462962962963001E-3</v>
      </c>
      <c r="J345">
        <v>55.021000000000001</v>
      </c>
      <c r="K345" s="133"/>
    </row>
    <row r="346" spans="1:11" x14ac:dyDescent="0.35">
      <c r="A346" s="1" t="s">
        <v>232</v>
      </c>
      <c r="B346" s="1">
        <v>2019</v>
      </c>
      <c r="C346" s="2">
        <v>43771</v>
      </c>
      <c r="D346" s="1" t="s">
        <v>65</v>
      </c>
      <c r="E346" s="1" t="s">
        <v>472</v>
      </c>
      <c r="F346" s="1" t="s">
        <v>24</v>
      </c>
      <c r="G346" s="11">
        <f>(C346-VLOOKUP(E346,Riders!$A$2:$E$8000,4,FALSE))/365</f>
        <v>30.753424657534246</v>
      </c>
      <c r="H346" s="1">
        <v>7</v>
      </c>
      <c r="I346" s="133">
        <v>7.5462962962963001E-3</v>
      </c>
      <c r="J346">
        <v>55.021000000000001</v>
      </c>
      <c r="K346" s="133"/>
    </row>
    <row r="347" spans="1:11" x14ac:dyDescent="0.35">
      <c r="A347" s="1" t="s">
        <v>232</v>
      </c>
      <c r="B347" s="1">
        <v>2019</v>
      </c>
      <c r="C347" s="2">
        <v>43771</v>
      </c>
      <c r="D347" s="1" t="s">
        <v>65</v>
      </c>
      <c r="E347" s="1" t="s">
        <v>605</v>
      </c>
      <c r="F347" s="1" t="s">
        <v>45</v>
      </c>
      <c r="G347" s="11">
        <f>(C347-VLOOKUP(E347,Riders!$A$2:$E$8000,4,FALSE))/365</f>
        <v>21.136986301369863</v>
      </c>
      <c r="H347" s="1">
        <v>8</v>
      </c>
      <c r="I347" s="133">
        <v>7.5462962962963001E-3</v>
      </c>
      <c r="J347">
        <v>55.021000000000001</v>
      </c>
      <c r="K347" s="133"/>
    </row>
    <row r="348" spans="1:11" x14ac:dyDescent="0.35">
      <c r="A348" s="1" t="s">
        <v>232</v>
      </c>
      <c r="B348" s="1">
        <v>2019</v>
      </c>
      <c r="C348" s="2">
        <v>43771</v>
      </c>
      <c r="D348" s="1" t="s">
        <v>65</v>
      </c>
      <c r="E348" s="1" t="s">
        <v>942</v>
      </c>
      <c r="F348" s="1" t="s">
        <v>28</v>
      </c>
      <c r="G348" s="11">
        <f>(C348-VLOOKUP(E348,Riders!$A$2:$E$8000,4,FALSE))/365</f>
        <v>25.863013698630137</v>
      </c>
      <c r="H348" s="1">
        <v>9</v>
      </c>
      <c r="I348" s="133">
        <v>7.5462962962963001E-3</v>
      </c>
      <c r="J348">
        <v>55.021000000000001</v>
      </c>
      <c r="K348" s="133"/>
    </row>
    <row r="349" spans="1:11" x14ac:dyDescent="0.35">
      <c r="A349" s="1" t="s">
        <v>232</v>
      </c>
      <c r="B349" s="1">
        <v>2019</v>
      </c>
      <c r="C349" s="2">
        <v>43771</v>
      </c>
      <c r="D349" s="1" t="s">
        <v>65</v>
      </c>
      <c r="E349" s="1" t="s">
        <v>748</v>
      </c>
      <c r="F349" s="1" t="s">
        <v>22</v>
      </c>
      <c r="G349" s="11">
        <f>(C349-VLOOKUP(E349,Riders!$A$2:$E$8000,4,FALSE))/365</f>
        <v>25.219178082191782</v>
      </c>
      <c r="H349" s="1">
        <v>10</v>
      </c>
      <c r="I349" s="133">
        <v>7.5462962962963001E-3</v>
      </c>
      <c r="J349">
        <v>55.021000000000001</v>
      </c>
      <c r="K349" s="133"/>
    </row>
    <row r="350" spans="1:11" x14ac:dyDescent="0.35">
      <c r="A350" s="1" t="s">
        <v>232</v>
      </c>
      <c r="B350" s="1">
        <v>2019</v>
      </c>
      <c r="C350" s="2">
        <v>43771</v>
      </c>
      <c r="D350" s="1" t="s">
        <v>65</v>
      </c>
      <c r="E350" s="1" t="s">
        <v>1012</v>
      </c>
      <c r="F350" s="1" t="s">
        <v>163</v>
      </c>
      <c r="G350" s="11">
        <f>(C350-VLOOKUP(E350,Riders!$A$2:$E$8000,4,FALSE))/365</f>
        <v>30.580821917808219</v>
      </c>
      <c r="H350" s="1">
        <v>11</v>
      </c>
      <c r="I350" s="133">
        <v>7.5462962962963001E-3</v>
      </c>
      <c r="J350">
        <v>55.021000000000001</v>
      </c>
      <c r="K350" s="133"/>
    </row>
    <row r="351" spans="1:11" x14ac:dyDescent="0.35">
      <c r="A351" s="1" t="s">
        <v>232</v>
      </c>
      <c r="B351" s="1">
        <v>2019</v>
      </c>
      <c r="C351" s="2">
        <v>43771</v>
      </c>
      <c r="D351" s="1" t="s">
        <v>65</v>
      </c>
      <c r="E351" s="1" t="s">
        <v>923</v>
      </c>
      <c r="F351" s="1" t="s">
        <v>26</v>
      </c>
      <c r="G351" s="11" t="e">
        <f>(C351-VLOOKUP(E351,Riders!$A$2:$E$8000,4,FALSE))/365</f>
        <v>#N/A</v>
      </c>
      <c r="H351" s="1">
        <v>12</v>
      </c>
      <c r="I351" s="133">
        <v>7.5462962962963001E-3</v>
      </c>
      <c r="J351">
        <v>55.021000000000001</v>
      </c>
      <c r="K351" s="133"/>
    </row>
    <row r="352" spans="1:11" x14ac:dyDescent="0.35">
      <c r="A352" s="1" t="s">
        <v>232</v>
      </c>
      <c r="B352" s="1">
        <v>2019</v>
      </c>
      <c r="C352" s="2">
        <v>43771</v>
      </c>
      <c r="D352" s="1" t="s">
        <v>65</v>
      </c>
      <c r="E352" s="1" t="s">
        <v>507</v>
      </c>
      <c r="F352" s="1" t="s">
        <v>84</v>
      </c>
      <c r="G352" s="11">
        <f>(C352-VLOOKUP(E352,Riders!$A$2:$E$8000,4,FALSE))/365</f>
        <v>29.12054794520548</v>
      </c>
      <c r="H352" s="1">
        <v>13</v>
      </c>
      <c r="I352" s="133">
        <v>7.5462962962963001E-3</v>
      </c>
      <c r="J352">
        <v>55.021000000000001</v>
      </c>
      <c r="K352" s="133"/>
    </row>
    <row r="353" spans="1:11" x14ac:dyDescent="0.35">
      <c r="A353" s="1" t="s">
        <v>232</v>
      </c>
      <c r="B353" s="1">
        <v>2019</v>
      </c>
      <c r="C353" s="2">
        <v>43771</v>
      </c>
      <c r="D353" s="1" t="s">
        <v>65</v>
      </c>
      <c r="E353" s="1" t="s">
        <v>693</v>
      </c>
      <c r="F353" s="1" t="s">
        <v>32</v>
      </c>
      <c r="G353" s="11">
        <f>(C353-VLOOKUP(E353,Riders!$A$2:$E$8000,4,FALSE))/365</f>
        <v>20.81917808219178</v>
      </c>
      <c r="H353" s="1">
        <v>14</v>
      </c>
      <c r="I353" s="133">
        <v>7.5462962962963001E-3</v>
      </c>
      <c r="J353">
        <v>55.021000000000001</v>
      </c>
      <c r="K353" s="133"/>
    </row>
    <row r="354" spans="1:11" x14ac:dyDescent="0.35">
      <c r="A354" s="1" t="s">
        <v>232</v>
      </c>
      <c r="B354" s="1">
        <v>2019</v>
      </c>
      <c r="C354" s="2">
        <v>43771</v>
      </c>
      <c r="D354" s="1" t="s">
        <v>65</v>
      </c>
      <c r="E354" s="1" t="s">
        <v>714</v>
      </c>
      <c r="F354" s="1" t="s">
        <v>151</v>
      </c>
      <c r="G354" s="11">
        <f>(C354-VLOOKUP(E354,Riders!$A$2:$E$8000,4,FALSE))/365</f>
        <v>23.446575342465753</v>
      </c>
      <c r="H354" s="1">
        <v>15</v>
      </c>
      <c r="I354" s="133">
        <v>7.5462962962963001E-3</v>
      </c>
      <c r="J354">
        <v>55.021000000000001</v>
      </c>
      <c r="K354" s="133"/>
    </row>
    <row r="355" spans="1:11" x14ac:dyDescent="0.35">
      <c r="A355" s="1" t="s">
        <v>232</v>
      </c>
      <c r="B355" s="1">
        <v>2019</v>
      </c>
      <c r="C355" s="2">
        <v>43771</v>
      </c>
      <c r="D355" s="1" t="s">
        <v>65</v>
      </c>
      <c r="E355" s="1" t="s">
        <v>997</v>
      </c>
      <c r="F355" s="1" t="s">
        <v>77</v>
      </c>
      <c r="G355" s="11">
        <f>(C355-VLOOKUP(E355,Riders!$A$2:$E$8000,4,FALSE))/365</f>
        <v>24.443835616438356</v>
      </c>
      <c r="H355" s="1">
        <v>16</v>
      </c>
      <c r="I355" s="133">
        <v>7.5462962962963001E-3</v>
      </c>
      <c r="J355">
        <v>55.021000000000001</v>
      </c>
      <c r="K355" s="133"/>
    </row>
    <row r="356" spans="1:11" x14ac:dyDescent="0.35">
      <c r="A356" s="1" t="s">
        <v>232</v>
      </c>
      <c r="B356" s="1">
        <v>2019</v>
      </c>
      <c r="C356" s="2">
        <v>43771</v>
      </c>
      <c r="D356" s="1" t="s">
        <v>65</v>
      </c>
      <c r="E356" s="1" t="s">
        <v>934</v>
      </c>
      <c r="F356" s="1" t="s">
        <v>38</v>
      </c>
      <c r="G356" s="11">
        <f>(C356-VLOOKUP(E356,Riders!$A$2:$E$8000,4,FALSE))/365</f>
        <v>20.87123287671233</v>
      </c>
      <c r="H356" s="1">
        <v>17</v>
      </c>
      <c r="I356" s="133">
        <v>7.5462962962963001E-3</v>
      </c>
      <c r="J356">
        <v>55.021000000000001</v>
      </c>
      <c r="K356" s="133"/>
    </row>
    <row r="357" spans="1:11" x14ac:dyDescent="0.35">
      <c r="A357" s="1" t="s">
        <v>232</v>
      </c>
      <c r="B357" s="1">
        <v>2019</v>
      </c>
      <c r="C357" s="2">
        <v>43771</v>
      </c>
      <c r="D357" s="1" t="s">
        <v>65</v>
      </c>
      <c r="E357" s="1" t="s">
        <v>811</v>
      </c>
      <c r="F357" s="1" t="s">
        <v>81</v>
      </c>
      <c r="G357" s="11" t="e">
        <f>(C357-VLOOKUP(E357,Riders!$A$2:$E$8000,4,FALSE))/365</f>
        <v>#N/A</v>
      </c>
      <c r="H357" s="1">
        <v>18</v>
      </c>
      <c r="I357" s="133">
        <v>7.5462962962963001E-3</v>
      </c>
      <c r="J357">
        <v>55.021000000000001</v>
      </c>
      <c r="K357" s="133"/>
    </row>
    <row r="358" spans="1:11" x14ac:dyDescent="0.35">
      <c r="A358" s="1" t="s">
        <v>232</v>
      </c>
      <c r="B358" s="1">
        <v>2019</v>
      </c>
      <c r="C358" s="2">
        <v>43771</v>
      </c>
      <c r="D358" s="1" t="s">
        <v>65</v>
      </c>
      <c r="E358" s="1" t="s">
        <v>974</v>
      </c>
      <c r="F358" s="1" t="s">
        <v>523</v>
      </c>
      <c r="G358" s="11">
        <f>(C358-VLOOKUP(E358,Riders!$A$2:$E$8000,4,FALSE))/365</f>
        <v>37.419178082191777</v>
      </c>
      <c r="H358" s="1">
        <v>19</v>
      </c>
      <c r="I358" s="133">
        <v>7.5462962962963001E-3</v>
      </c>
      <c r="J358">
        <v>55.021000000000001</v>
      </c>
      <c r="K358" s="133"/>
    </row>
    <row r="359" spans="1:11" x14ac:dyDescent="0.35">
      <c r="A359" s="1" t="s">
        <v>232</v>
      </c>
      <c r="B359" s="1">
        <v>2019</v>
      </c>
      <c r="C359" s="2">
        <v>43771</v>
      </c>
      <c r="D359" s="1" t="s">
        <v>65</v>
      </c>
      <c r="E359" s="1" t="s">
        <v>831</v>
      </c>
      <c r="F359" s="1" t="s">
        <v>206</v>
      </c>
      <c r="G359" s="11">
        <f>(C359-VLOOKUP(E359,Riders!$A$2:$E$8000,4,FALSE))/365</f>
        <v>26.378082191780823</v>
      </c>
      <c r="H359" s="1">
        <v>20</v>
      </c>
      <c r="I359" s="133">
        <v>7.5462962962963001E-3</v>
      </c>
      <c r="J359">
        <v>55.021000000000001</v>
      </c>
      <c r="K359" s="133"/>
    </row>
    <row r="360" spans="1:11" x14ac:dyDescent="0.35">
      <c r="A360" s="1" t="s">
        <v>232</v>
      </c>
      <c r="B360" s="1">
        <v>2019</v>
      </c>
      <c r="C360" s="2">
        <v>43771</v>
      </c>
      <c r="D360" s="1" t="s">
        <v>65</v>
      </c>
      <c r="E360" s="1" t="s">
        <v>925</v>
      </c>
      <c r="F360" s="1" t="s">
        <v>36</v>
      </c>
      <c r="G360" s="11">
        <f>(C360-VLOOKUP(E360,Riders!$A$2:$E$8000,4,FALSE))/365</f>
        <v>29.539726027397261</v>
      </c>
      <c r="H360" s="1">
        <v>21</v>
      </c>
      <c r="I360" s="133">
        <v>7.5462962962963001E-3</v>
      </c>
      <c r="J360">
        <v>55.021000000000001</v>
      </c>
      <c r="K360" s="133"/>
    </row>
    <row r="361" spans="1:11" x14ac:dyDescent="0.35">
      <c r="A361" s="4" t="s">
        <v>280</v>
      </c>
      <c r="B361" s="4">
        <v>2019</v>
      </c>
      <c r="C361" s="5">
        <v>43526</v>
      </c>
      <c r="D361" s="4" t="s">
        <v>19</v>
      </c>
      <c r="E361" s="4" t="s">
        <v>925</v>
      </c>
      <c r="F361" s="4" t="s">
        <v>36</v>
      </c>
      <c r="G361" s="11">
        <f>(C361-VLOOKUP(E361,Riders!$A$2:$E$8000,4,FALSE))/365</f>
        <v>28.86849315068493</v>
      </c>
      <c r="H361" s="4">
        <v>1</v>
      </c>
      <c r="I361" s="133">
        <v>7.7083333333333335E-3</v>
      </c>
      <c r="J361">
        <v>53.996000000000002</v>
      </c>
      <c r="K361" s="133"/>
    </row>
    <row r="362" spans="1:11" x14ac:dyDescent="0.35">
      <c r="A362" s="4" t="s">
        <v>280</v>
      </c>
      <c r="B362" s="4">
        <v>2019</v>
      </c>
      <c r="C362" s="5">
        <v>43526</v>
      </c>
      <c r="D362" s="4" t="s">
        <v>19</v>
      </c>
      <c r="E362" s="4" t="s">
        <v>600</v>
      </c>
      <c r="F362" s="4" t="s">
        <v>101</v>
      </c>
      <c r="G362" s="11">
        <f>(C362-VLOOKUP(E362,Riders!$A$2:$E$8000,4,FALSE))/365</f>
        <v>23.13150684931507</v>
      </c>
      <c r="H362" s="4">
        <v>2</v>
      </c>
      <c r="I362" s="133">
        <v>7.7083333333333335E-3</v>
      </c>
      <c r="J362">
        <v>53.996000000000002</v>
      </c>
      <c r="K362" s="133"/>
    </row>
    <row r="363" spans="1:11" x14ac:dyDescent="0.35">
      <c r="A363" s="4" t="s">
        <v>280</v>
      </c>
      <c r="B363" s="4">
        <v>2019</v>
      </c>
      <c r="C363" s="5">
        <v>43526</v>
      </c>
      <c r="D363" s="4" t="s">
        <v>19</v>
      </c>
      <c r="E363" s="4" t="s">
        <v>597</v>
      </c>
      <c r="F363" s="4" t="s">
        <v>34</v>
      </c>
      <c r="G363" s="11">
        <f>(C363-VLOOKUP(E363,Riders!$A$2:$E$8000,4,FALSE))/365</f>
        <v>20.81917808219178</v>
      </c>
      <c r="H363" s="4">
        <v>3</v>
      </c>
      <c r="I363" s="133">
        <v>7.7083333333333301E-3</v>
      </c>
      <c r="J363">
        <v>53.996000000000002</v>
      </c>
      <c r="K363" s="133"/>
    </row>
    <row r="364" spans="1:11" x14ac:dyDescent="0.35">
      <c r="A364" s="4" t="s">
        <v>280</v>
      </c>
      <c r="B364" s="4">
        <v>2019</v>
      </c>
      <c r="C364" s="5">
        <v>43526</v>
      </c>
      <c r="D364" s="4" t="s">
        <v>19</v>
      </c>
      <c r="E364" s="4" t="s">
        <v>584</v>
      </c>
      <c r="F364" s="4" t="s">
        <v>112</v>
      </c>
      <c r="G364" s="11">
        <f>(C364-VLOOKUP(E364,Riders!$A$2:$E$8000,4,FALSE))/365</f>
        <v>20.465753424657535</v>
      </c>
      <c r="H364" s="4">
        <v>4</v>
      </c>
      <c r="I364" s="133">
        <v>7.7083333333333301E-3</v>
      </c>
      <c r="J364">
        <v>53.996000000000002</v>
      </c>
      <c r="K364" s="133"/>
    </row>
    <row r="365" spans="1:11" x14ac:dyDescent="0.35">
      <c r="A365" s="4" t="s">
        <v>280</v>
      </c>
      <c r="B365" s="4">
        <v>2019</v>
      </c>
      <c r="C365" s="5">
        <v>43526</v>
      </c>
      <c r="D365" s="4" t="s">
        <v>19</v>
      </c>
      <c r="E365" s="4" t="s">
        <v>588</v>
      </c>
      <c r="F365" s="4" t="s">
        <v>24</v>
      </c>
      <c r="G365" s="11">
        <f>(C365-VLOOKUP(E365,Riders!$A$2:$E$8000,4,FALSE))/365</f>
        <v>24.484931506849314</v>
      </c>
      <c r="H365" s="4">
        <v>5</v>
      </c>
      <c r="I365" s="133">
        <v>7.7083333333333301E-3</v>
      </c>
      <c r="J365">
        <v>53.996000000000002</v>
      </c>
      <c r="K365" s="133"/>
    </row>
    <row r="366" spans="1:11" x14ac:dyDescent="0.35">
      <c r="A366" s="4" t="s">
        <v>280</v>
      </c>
      <c r="B366" s="4">
        <v>2019</v>
      </c>
      <c r="C366" s="5">
        <v>43526</v>
      </c>
      <c r="D366" s="4" t="s">
        <v>19</v>
      </c>
      <c r="E366" s="4" t="s">
        <v>748</v>
      </c>
      <c r="F366" s="4" t="s">
        <v>22</v>
      </c>
      <c r="G366" s="11">
        <f>(C366-VLOOKUP(E366,Riders!$A$2:$E$8000,4,FALSE))/365</f>
        <v>24.547945205479451</v>
      </c>
      <c r="H366" s="4">
        <v>6</v>
      </c>
      <c r="I366" s="133">
        <v>7.7083333333333301E-3</v>
      </c>
      <c r="J366">
        <v>53.996000000000002</v>
      </c>
      <c r="K366" s="133"/>
    </row>
    <row r="367" spans="1:11" x14ac:dyDescent="0.35">
      <c r="A367" s="4" t="s">
        <v>280</v>
      </c>
      <c r="B367" s="4">
        <v>2019</v>
      </c>
      <c r="C367" s="5">
        <v>43526</v>
      </c>
      <c r="D367" s="4" t="s">
        <v>19</v>
      </c>
      <c r="E367" s="4" t="s">
        <v>492</v>
      </c>
      <c r="F367" s="4" t="s">
        <v>30</v>
      </c>
      <c r="G367" s="11">
        <f>(C367-VLOOKUP(E367,Riders!$A$2:$E$8000,4,FALSE))/365</f>
        <v>25.227397260273971</v>
      </c>
      <c r="H367" s="4">
        <v>7</v>
      </c>
      <c r="I367" s="133">
        <v>7.7083333333333301E-3</v>
      </c>
      <c r="J367">
        <v>53.996000000000002</v>
      </c>
      <c r="K367" s="133"/>
    </row>
    <row r="368" spans="1:11" x14ac:dyDescent="0.35">
      <c r="A368" s="4" t="s">
        <v>280</v>
      </c>
      <c r="B368" s="4">
        <v>2019</v>
      </c>
      <c r="C368" s="5">
        <v>43526</v>
      </c>
      <c r="D368" s="4" t="s">
        <v>19</v>
      </c>
      <c r="E368" s="4" t="s">
        <v>997</v>
      </c>
      <c r="F368" s="4" t="s">
        <v>77</v>
      </c>
      <c r="G368" s="11">
        <f>(C368-VLOOKUP(E368,Riders!$A$2:$E$8000,4,FALSE))/365</f>
        <v>23.772602739726029</v>
      </c>
      <c r="H368" s="4">
        <v>8</v>
      </c>
      <c r="I368" s="133">
        <v>7.7083333333333301E-3</v>
      </c>
      <c r="J368">
        <v>53.996000000000002</v>
      </c>
      <c r="K368" s="133"/>
    </row>
    <row r="369" spans="1:11" x14ac:dyDescent="0.35">
      <c r="A369" s="4" t="s">
        <v>280</v>
      </c>
      <c r="B369" s="4">
        <v>2019</v>
      </c>
      <c r="C369" s="5">
        <v>43526</v>
      </c>
      <c r="D369" s="4" t="s">
        <v>19</v>
      </c>
      <c r="E369" s="4" t="s">
        <v>933</v>
      </c>
      <c r="F369" s="4" t="s">
        <v>187</v>
      </c>
      <c r="G369" s="11">
        <f>(C369-VLOOKUP(E369,Riders!$A$2:$E$8000,4,FALSE))/365</f>
        <v>24.263013698630136</v>
      </c>
      <c r="H369" s="4">
        <v>9</v>
      </c>
      <c r="I369" s="133">
        <v>7.7083333333333301E-3</v>
      </c>
      <c r="J369">
        <v>53.996000000000002</v>
      </c>
      <c r="K369" s="133"/>
    </row>
    <row r="370" spans="1:11" x14ac:dyDescent="0.35">
      <c r="A370" s="4" t="s">
        <v>280</v>
      </c>
      <c r="B370" s="4">
        <v>2019</v>
      </c>
      <c r="C370" s="5">
        <v>43526</v>
      </c>
      <c r="D370" s="4" t="s">
        <v>19</v>
      </c>
      <c r="E370" s="4" t="s">
        <v>929</v>
      </c>
      <c r="F370" s="4" t="s">
        <v>163</v>
      </c>
      <c r="G370" s="11">
        <f>(C370-VLOOKUP(E370,Riders!$A$2:$E$8000,4,FALSE))/365</f>
        <v>31.802739726027397</v>
      </c>
      <c r="H370" s="4">
        <v>10</v>
      </c>
      <c r="I370" s="133">
        <v>7.7083333333333301E-3</v>
      </c>
      <c r="J370">
        <v>53.996000000000002</v>
      </c>
      <c r="K370" s="133"/>
    </row>
    <row r="371" spans="1:11" x14ac:dyDescent="0.35">
      <c r="A371" s="4" t="s">
        <v>280</v>
      </c>
      <c r="B371" s="4">
        <v>2019</v>
      </c>
      <c r="C371" s="5">
        <v>43526</v>
      </c>
      <c r="D371" s="4" t="s">
        <v>19</v>
      </c>
      <c r="E371" s="4" t="s">
        <v>339</v>
      </c>
      <c r="F371" s="4" t="s">
        <v>141</v>
      </c>
      <c r="G371" s="11">
        <f>(C371-VLOOKUP(E371,Riders!$A$2:$E$8000,4,FALSE))/365</f>
        <v>30.956164383561642</v>
      </c>
      <c r="H371" s="4">
        <v>11</v>
      </c>
      <c r="I371" s="133">
        <v>7.7083333333333301E-3</v>
      </c>
      <c r="J371">
        <v>53.996000000000002</v>
      </c>
      <c r="K371" s="133"/>
    </row>
    <row r="372" spans="1:11" x14ac:dyDescent="0.35">
      <c r="A372" s="4" t="s">
        <v>280</v>
      </c>
      <c r="B372" s="4">
        <v>2019</v>
      </c>
      <c r="C372" s="5">
        <v>43526</v>
      </c>
      <c r="D372" s="4" t="s">
        <v>19</v>
      </c>
      <c r="E372" s="4" t="s">
        <v>602</v>
      </c>
      <c r="F372" s="4" t="s">
        <v>483</v>
      </c>
      <c r="G372" s="11">
        <f>(C372-VLOOKUP(E372,Riders!$A$2:$E$8000,4,FALSE))/365</f>
        <v>21.958904109589042</v>
      </c>
      <c r="H372" s="4">
        <v>12</v>
      </c>
      <c r="I372" s="133">
        <v>7.7083333333333301E-3</v>
      </c>
      <c r="J372">
        <v>53.996000000000002</v>
      </c>
      <c r="K372" s="133"/>
    </row>
    <row r="373" spans="1:11" x14ac:dyDescent="0.35">
      <c r="A373" s="4" t="s">
        <v>280</v>
      </c>
      <c r="B373" s="4">
        <v>2019</v>
      </c>
      <c r="C373" s="5">
        <v>43526</v>
      </c>
      <c r="D373" s="4" t="s">
        <v>19</v>
      </c>
      <c r="E373" s="4" t="s">
        <v>607</v>
      </c>
      <c r="F373" s="4" t="s">
        <v>45</v>
      </c>
      <c r="G373" s="11">
        <f>(C373-VLOOKUP(E373,Riders!$A$2:$E$8000,4,FALSE))/365</f>
        <v>21.534246575342465</v>
      </c>
      <c r="H373" s="4">
        <v>13</v>
      </c>
      <c r="I373" s="133">
        <v>7.7083333333333301E-3</v>
      </c>
      <c r="J373">
        <v>53.996000000000002</v>
      </c>
      <c r="K373" s="133"/>
    </row>
    <row r="374" spans="1:11" x14ac:dyDescent="0.35">
      <c r="A374" s="4" t="s">
        <v>280</v>
      </c>
      <c r="B374" s="4">
        <v>2019</v>
      </c>
      <c r="C374" s="5">
        <v>43526</v>
      </c>
      <c r="D374" s="4" t="s">
        <v>19</v>
      </c>
      <c r="E374" s="4" t="s">
        <v>932</v>
      </c>
      <c r="F374" s="4" t="s">
        <v>55</v>
      </c>
      <c r="G374" s="11" t="e">
        <f>(C374-VLOOKUP(E374,Riders!$A$2:$E$8000,4,FALSE))/365</f>
        <v>#N/A</v>
      </c>
      <c r="H374" s="4">
        <v>14</v>
      </c>
      <c r="I374" s="133">
        <v>7.7083333333333301E-3</v>
      </c>
      <c r="J374">
        <v>53.996000000000002</v>
      </c>
      <c r="K374" s="133"/>
    </row>
    <row r="375" spans="1:11" x14ac:dyDescent="0.35">
      <c r="A375" s="4" t="s">
        <v>280</v>
      </c>
      <c r="B375" s="4">
        <v>2019</v>
      </c>
      <c r="C375" s="5">
        <v>43526</v>
      </c>
      <c r="D375" s="4" t="s">
        <v>19</v>
      </c>
      <c r="E375" s="4" t="s">
        <v>507</v>
      </c>
      <c r="F375" s="4" t="s">
        <v>84</v>
      </c>
      <c r="G375" s="11">
        <f>(C375-VLOOKUP(E375,Riders!$A$2:$E$8000,4,FALSE))/365</f>
        <v>28.449315068493149</v>
      </c>
      <c r="H375" s="4">
        <v>15</v>
      </c>
      <c r="I375" s="133">
        <v>7.7083333333333301E-3</v>
      </c>
      <c r="J375">
        <v>53.996000000000002</v>
      </c>
      <c r="K375" s="133"/>
    </row>
    <row r="376" spans="1:11" x14ac:dyDescent="0.35">
      <c r="A376" s="4" t="s">
        <v>280</v>
      </c>
      <c r="B376" s="4">
        <v>2019</v>
      </c>
      <c r="C376" s="5">
        <v>43526</v>
      </c>
      <c r="D376" s="4" t="s">
        <v>19</v>
      </c>
      <c r="E376" s="4" t="s">
        <v>343</v>
      </c>
      <c r="F376" s="4" t="s">
        <v>153</v>
      </c>
      <c r="G376" s="11" t="e">
        <f>(C376-VLOOKUP(E376,Riders!$A$2:$E$8000,4,FALSE))/365</f>
        <v>#N/A</v>
      </c>
      <c r="H376" s="4">
        <v>16</v>
      </c>
      <c r="I376" s="133">
        <v>7.7083333333333301E-3</v>
      </c>
      <c r="J376">
        <v>53.996000000000002</v>
      </c>
      <c r="K376" s="133"/>
    </row>
    <row r="377" spans="1:11" x14ac:dyDescent="0.35">
      <c r="A377" s="4" t="s">
        <v>280</v>
      </c>
      <c r="B377" s="4">
        <v>2019</v>
      </c>
      <c r="C377" s="5">
        <v>43526</v>
      </c>
      <c r="D377" s="4" t="s">
        <v>19</v>
      </c>
      <c r="E377" s="4" t="s">
        <v>802</v>
      </c>
      <c r="F377" s="4" t="s">
        <v>32</v>
      </c>
      <c r="G377" s="11">
        <f>(C377-VLOOKUP(E377,Riders!$A$2:$E$8000,4,FALSE))/365</f>
        <v>21.591780821917808</v>
      </c>
      <c r="H377" s="4">
        <v>17</v>
      </c>
      <c r="I377" s="133">
        <v>7.7083333333333301E-3</v>
      </c>
      <c r="J377">
        <v>53.996000000000002</v>
      </c>
      <c r="K377" s="133"/>
    </row>
    <row r="378" spans="1:11" x14ac:dyDescent="0.35">
      <c r="A378" s="4" t="s">
        <v>280</v>
      </c>
      <c r="B378" s="4">
        <v>2019</v>
      </c>
      <c r="C378" s="5">
        <v>43526</v>
      </c>
      <c r="D378" s="4" t="s">
        <v>19</v>
      </c>
      <c r="E378" s="4" t="s">
        <v>782</v>
      </c>
      <c r="F378" s="4" t="s">
        <v>479</v>
      </c>
      <c r="G378" s="11" t="e">
        <f>(C378-VLOOKUP(E378,Riders!$A$2:$E$8000,4,FALSE))/365</f>
        <v>#N/A</v>
      </c>
      <c r="H378" s="4">
        <v>18</v>
      </c>
      <c r="I378" s="133">
        <v>7.7083333333333301E-3</v>
      </c>
      <c r="J378">
        <v>53.996000000000002</v>
      </c>
      <c r="K378" s="133"/>
    </row>
    <row r="379" spans="1:11" x14ac:dyDescent="0.35">
      <c r="A379" s="4" t="s">
        <v>280</v>
      </c>
      <c r="B379" s="4">
        <v>2019</v>
      </c>
      <c r="C379" s="5">
        <v>43526</v>
      </c>
      <c r="D379" s="4" t="s">
        <v>19</v>
      </c>
      <c r="E379" s="4" t="s">
        <v>1038</v>
      </c>
      <c r="F379" s="4" t="s">
        <v>144</v>
      </c>
      <c r="G379" s="11">
        <f>(C379-VLOOKUP(E379,Riders!$A$2:$E$8000,4,FALSE))/365</f>
        <v>20.597260273972601</v>
      </c>
      <c r="H379" s="4">
        <v>19</v>
      </c>
      <c r="I379" s="133">
        <v>7.7083333333333301E-3</v>
      </c>
      <c r="J379">
        <v>53.996000000000002</v>
      </c>
      <c r="K379" s="133"/>
    </row>
    <row r="380" spans="1:11" x14ac:dyDescent="0.35">
      <c r="A380" s="4" t="s">
        <v>280</v>
      </c>
      <c r="B380" s="4">
        <v>2019</v>
      </c>
      <c r="C380" s="5">
        <v>43526</v>
      </c>
      <c r="D380" s="4" t="s">
        <v>19</v>
      </c>
      <c r="E380" s="4" t="s">
        <v>521</v>
      </c>
      <c r="F380" s="4" t="s">
        <v>57</v>
      </c>
      <c r="G380" s="11">
        <f>(C380-VLOOKUP(E380,Riders!$A$2:$E$8000,4,FALSE))/365</f>
        <v>27.364383561643837</v>
      </c>
      <c r="H380" s="4">
        <v>20</v>
      </c>
      <c r="I380" s="133">
        <v>7.7083333333333301E-3</v>
      </c>
      <c r="J380">
        <v>53.996000000000002</v>
      </c>
      <c r="K380" s="133"/>
    </row>
    <row r="381" spans="1:11" x14ac:dyDescent="0.35">
      <c r="A381" s="4" t="s">
        <v>280</v>
      </c>
      <c r="B381" s="4">
        <v>2019</v>
      </c>
      <c r="C381" s="5">
        <v>43526</v>
      </c>
      <c r="D381" s="4" t="s">
        <v>19</v>
      </c>
      <c r="E381" s="4" t="s">
        <v>647</v>
      </c>
      <c r="F381" s="4" t="s">
        <v>28</v>
      </c>
      <c r="G381" s="11">
        <f>(C381-VLOOKUP(E381,Riders!$A$2:$E$8000,4,FALSE))/365</f>
        <v>21.605479452054794</v>
      </c>
      <c r="H381" s="4">
        <v>21</v>
      </c>
      <c r="I381" s="133">
        <v>7.7083333333333301E-3</v>
      </c>
      <c r="J381">
        <v>53.996000000000002</v>
      </c>
      <c r="K381" s="133"/>
    </row>
    <row r="382" spans="1:11" x14ac:dyDescent="0.35">
      <c r="A382" s="4" t="s">
        <v>280</v>
      </c>
      <c r="B382" s="4">
        <v>2019</v>
      </c>
      <c r="C382" s="5">
        <v>43526</v>
      </c>
      <c r="D382" s="4" t="s">
        <v>19</v>
      </c>
      <c r="E382" s="4" t="s">
        <v>811</v>
      </c>
      <c r="F382" s="4" t="s">
        <v>81</v>
      </c>
      <c r="G382" s="11" t="e">
        <f>(C382-VLOOKUP(E382,Riders!$A$2:$E$8000,4,FALSE))/365</f>
        <v>#N/A</v>
      </c>
      <c r="H382" s="4">
        <v>22</v>
      </c>
      <c r="I382" s="133">
        <v>7.7083333333333301E-3</v>
      </c>
      <c r="J382">
        <v>53.996000000000002</v>
      </c>
      <c r="K382" s="133"/>
    </row>
    <row r="383" spans="1:11" x14ac:dyDescent="0.35">
      <c r="A383" s="4" t="s">
        <v>280</v>
      </c>
      <c r="B383" s="4">
        <v>2019</v>
      </c>
      <c r="C383" s="5">
        <v>43526</v>
      </c>
      <c r="D383" s="4" t="s">
        <v>19</v>
      </c>
      <c r="E383" s="4" t="s">
        <v>583</v>
      </c>
      <c r="F383" s="4" t="s">
        <v>26</v>
      </c>
      <c r="G383" s="11">
        <f>(C383-VLOOKUP(E383,Riders!$A$2:$E$8000,4,FALSE))/365</f>
        <v>23.484931506849314</v>
      </c>
      <c r="H383" s="4">
        <v>23</v>
      </c>
      <c r="I383" s="133">
        <v>7.7083333333333301E-3</v>
      </c>
      <c r="J383">
        <v>53.996000000000002</v>
      </c>
      <c r="K383" s="133"/>
    </row>
    <row r="384" spans="1:11" x14ac:dyDescent="0.35">
      <c r="A384" s="4" t="s">
        <v>280</v>
      </c>
      <c r="B384" s="4">
        <v>2019</v>
      </c>
      <c r="C384" s="5">
        <v>43526</v>
      </c>
      <c r="D384" s="4" t="s">
        <v>19</v>
      </c>
      <c r="E384" s="4" t="s">
        <v>714</v>
      </c>
      <c r="F384" s="4" t="s">
        <v>151</v>
      </c>
      <c r="G384" s="11">
        <f>(C384-VLOOKUP(E384,Riders!$A$2:$E$8000,4,FALSE))/365</f>
        <v>22.775342465753425</v>
      </c>
      <c r="H384" s="4">
        <v>24</v>
      </c>
      <c r="I384" s="133">
        <v>7.7083333333333301E-3</v>
      </c>
      <c r="J384">
        <v>53.996000000000002</v>
      </c>
      <c r="K384" s="133"/>
    </row>
    <row r="385" spans="1:11" x14ac:dyDescent="0.35">
      <c r="A385" s="1" t="s">
        <v>225</v>
      </c>
      <c r="B385" s="1">
        <v>2019</v>
      </c>
      <c r="C385" s="2">
        <v>43491</v>
      </c>
      <c r="D385" s="1" t="s">
        <v>65</v>
      </c>
      <c r="E385" s="1" t="s">
        <v>602</v>
      </c>
      <c r="F385" s="1" t="s">
        <v>483</v>
      </c>
      <c r="G385" s="11">
        <f>(C385-VLOOKUP(E385,Riders!$A$2:$E$8000,4,FALSE))/365</f>
        <v>21.863013698630137</v>
      </c>
      <c r="H385" s="1">
        <v>1</v>
      </c>
      <c r="I385" s="133">
        <v>7.4189814814814813E-3</v>
      </c>
      <c r="J385">
        <v>56.115000000000002</v>
      </c>
      <c r="K385" s="133"/>
    </row>
    <row r="386" spans="1:11" x14ac:dyDescent="0.35">
      <c r="A386" s="1" t="s">
        <v>225</v>
      </c>
      <c r="B386" s="1">
        <v>2019</v>
      </c>
      <c r="C386" s="2">
        <v>43491</v>
      </c>
      <c r="D386" s="1" t="s">
        <v>65</v>
      </c>
      <c r="E386" s="1" t="s">
        <v>583</v>
      </c>
      <c r="F386" s="1" t="s">
        <v>26</v>
      </c>
      <c r="G386" s="11">
        <f>(C386-VLOOKUP(E386,Riders!$A$2:$E$8000,4,FALSE))/365</f>
        <v>23.389041095890413</v>
      </c>
      <c r="H386" s="1">
        <v>2</v>
      </c>
      <c r="I386" s="133">
        <v>7.4189814814814813E-3</v>
      </c>
      <c r="J386">
        <v>56.115000000000002</v>
      </c>
      <c r="K386" s="133"/>
    </row>
    <row r="387" spans="1:11" x14ac:dyDescent="0.35">
      <c r="A387" s="1" t="s">
        <v>225</v>
      </c>
      <c r="B387" s="1">
        <v>2019</v>
      </c>
      <c r="C387" s="2">
        <v>43491</v>
      </c>
      <c r="D387" s="1" t="s">
        <v>65</v>
      </c>
      <c r="E387" s="1" t="s">
        <v>933</v>
      </c>
      <c r="F387" s="1" t="s">
        <v>187</v>
      </c>
      <c r="G387" s="11">
        <f>(C387-VLOOKUP(E387,Riders!$A$2:$E$8000,4,FALSE))/365</f>
        <v>24.167123287671235</v>
      </c>
      <c r="H387" s="1">
        <v>3</v>
      </c>
      <c r="I387" s="133">
        <v>7.4189814814814804E-3</v>
      </c>
      <c r="J387">
        <v>56.115000000000002</v>
      </c>
      <c r="K387" s="133"/>
    </row>
    <row r="388" spans="1:11" x14ac:dyDescent="0.35">
      <c r="A388" s="1" t="s">
        <v>225</v>
      </c>
      <c r="B388" s="1">
        <v>2019</v>
      </c>
      <c r="C388" s="2">
        <v>43491</v>
      </c>
      <c r="D388" s="1" t="s">
        <v>65</v>
      </c>
      <c r="E388" s="1" t="s">
        <v>929</v>
      </c>
      <c r="F388" s="1" t="s">
        <v>163</v>
      </c>
      <c r="G388" s="11">
        <f>(C388-VLOOKUP(E388,Riders!$A$2:$E$8000,4,FALSE))/365</f>
        <v>31.706849315068492</v>
      </c>
      <c r="H388" s="1">
        <v>4</v>
      </c>
      <c r="I388" s="133">
        <v>7.4189814814814804E-3</v>
      </c>
      <c r="J388">
        <v>56.115000000000002</v>
      </c>
      <c r="K388" s="133"/>
    </row>
    <row r="389" spans="1:11" x14ac:dyDescent="0.35">
      <c r="A389" s="1" t="s">
        <v>225</v>
      </c>
      <c r="B389" s="1">
        <v>2019</v>
      </c>
      <c r="C389" s="2">
        <v>43491</v>
      </c>
      <c r="D389" s="1" t="s">
        <v>65</v>
      </c>
      <c r="E389" s="1" t="s">
        <v>339</v>
      </c>
      <c r="F389" s="1" t="s">
        <v>141</v>
      </c>
      <c r="G389" s="11">
        <f>(C389-VLOOKUP(E389,Riders!$A$2:$E$8000,4,FALSE))/365</f>
        <v>30.860273972602741</v>
      </c>
      <c r="H389" s="1">
        <v>5</v>
      </c>
      <c r="I389" s="133">
        <v>7.4189814814814804E-3</v>
      </c>
      <c r="J389">
        <v>56.115000000000002</v>
      </c>
      <c r="K389" s="133"/>
    </row>
    <row r="390" spans="1:11" x14ac:dyDescent="0.35">
      <c r="A390" s="1" t="s">
        <v>225</v>
      </c>
      <c r="B390" s="1">
        <v>2019</v>
      </c>
      <c r="C390" s="2">
        <v>43491</v>
      </c>
      <c r="D390" s="1" t="s">
        <v>65</v>
      </c>
      <c r="E390" s="1" t="s">
        <v>68</v>
      </c>
      <c r="F390" s="1" t="s">
        <v>24</v>
      </c>
      <c r="G390" s="11">
        <f>(C390-VLOOKUP(E390,Riders!$A$2:$E$8000,4,FALSE))/365</f>
        <v>24.989041095890411</v>
      </c>
      <c r="H390" s="1">
        <v>6</v>
      </c>
      <c r="I390" s="133">
        <v>7.4189814814814804E-3</v>
      </c>
      <c r="J390">
        <v>56.115000000000002</v>
      </c>
      <c r="K390" s="133"/>
    </row>
    <row r="391" spans="1:11" x14ac:dyDescent="0.35">
      <c r="A391" s="1" t="s">
        <v>225</v>
      </c>
      <c r="B391" s="1">
        <v>2019</v>
      </c>
      <c r="C391" s="2">
        <v>43491</v>
      </c>
      <c r="D391" s="1" t="s">
        <v>65</v>
      </c>
      <c r="E391" s="1" t="s">
        <v>928</v>
      </c>
      <c r="F391" s="1" t="s">
        <v>101</v>
      </c>
      <c r="G391" s="11">
        <f>(C391-VLOOKUP(E391,Riders!$A$2:$E$8000,4,FALSE))/365</f>
        <v>31.063013698630137</v>
      </c>
      <c r="H391" s="1">
        <v>7</v>
      </c>
      <c r="I391" s="133">
        <v>7.4189814814814804E-3</v>
      </c>
      <c r="J391">
        <v>56.115000000000002</v>
      </c>
      <c r="K391" s="133"/>
    </row>
    <row r="392" spans="1:11" x14ac:dyDescent="0.35">
      <c r="A392" s="1" t="s">
        <v>225</v>
      </c>
      <c r="B392" s="1">
        <v>2019</v>
      </c>
      <c r="C392" s="2">
        <v>43491</v>
      </c>
      <c r="D392" s="1" t="s">
        <v>65</v>
      </c>
      <c r="E392" s="1" t="s">
        <v>597</v>
      </c>
      <c r="F392" s="1" t="s">
        <v>34</v>
      </c>
      <c r="G392" s="11">
        <f>(C392-VLOOKUP(E392,Riders!$A$2:$E$8000,4,FALSE))/365</f>
        <v>20.723287671232878</v>
      </c>
      <c r="H392" s="1">
        <v>8</v>
      </c>
      <c r="I392" s="133">
        <v>7.4189814814814804E-3</v>
      </c>
      <c r="J392">
        <v>56.115000000000002</v>
      </c>
      <c r="K392" s="133"/>
    </row>
    <row r="393" spans="1:11" x14ac:dyDescent="0.35">
      <c r="A393" s="1" t="s">
        <v>225</v>
      </c>
      <c r="B393" s="1">
        <v>2019</v>
      </c>
      <c r="C393" s="2">
        <v>43491</v>
      </c>
      <c r="D393" s="1" t="s">
        <v>65</v>
      </c>
      <c r="E393" s="1" t="s">
        <v>996</v>
      </c>
      <c r="F393" s="1" t="s">
        <v>32</v>
      </c>
      <c r="G393" s="11">
        <f>(C393-VLOOKUP(E393,Riders!$A$2:$E$8000,4,FALSE))/365</f>
        <v>24.079452054794519</v>
      </c>
      <c r="H393" s="1">
        <v>9</v>
      </c>
      <c r="I393" s="133">
        <v>7.4189814814814804E-3</v>
      </c>
      <c r="J393">
        <v>56.115000000000002</v>
      </c>
      <c r="K393" s="133"/>
    </row>
    <row r="394" spans="1:11" x14ac:dyDescent="0.35">
      <c r="A394" s="1" t="s">
        <v>225</v>
      </c>
      <c r="B394" s="1">
        <v>2019</v>
      </c>
      <c r="C394" s="2">
        <v>43491</v>
      </c>
      <c r="D394" s="1" t="s">
        <v>65</v>
      </c>
      <c r="E394" s="1" t="s">
        <v>997</v>
      </c>
      <c r="F394" s="1" t="s">
        <v>77</v>
      </c>
      <c r="G394" s="11">
        <f>(C394-VLOOKUP(E394,Riders!$A$2:$E$8000,4,FALSE))/365</f>
        <v>23.676712328767124</v>
      </c>
      <c r="H394" s="1">
        <v>10</v>
      </c>
      <c r="I394" s="133">
        <v>7.4189814814814804E-3</v>
      </c>
      <c r="J394">
        <v>56.115000000000002</v>
      </c>
      <c r="K394" s="133"/>
    </row>
    <row r="395" spans="1:11" x14ac:dyDescent="0.35">
      <c r="A395" s="1" t="s">
        <v>225</v>
      </c>
      <c r="B395" s="1">
        <v>2019</v>
      </c>
      <c r="C395" s="2">
        <v>43491</v>
      </c>
      <c r="D395" s="1" t="s">
        <v>65</v>
      </c>
      <c r="E395" s="1" t="s">
        <v>492</v>
      </c>
      <c r="F395" s="1" t="s">
        <v>30</v>
      </c>
      <c r="G395" s="11">
        <f>(C395-VLOOKUP(E395,Riders!$A$2:$E$8000,4,FALSE))/365</f>
        <v>25.13150684931507</v>
      </c>
      <c r="H395" s="1">
        <v>11</v>
      </c>
      <c r="I395" s="133">
        <v>7.4189814814814804E-3</v>
      </c>
      <c r="J395">
        <v>56.115000000000002</v>
      </c>
      <c r="K395" s="133"/>
    </row>
    <row r="396" spans="1:11" x14ac:dyDescent="0.35">
      <c r="A396" s="1" t="s">
        <v>225</v>
      </c>
      <c r="B396" s="1">
        <v>2019</v>
      </c>
      <c r="C396" s="2">
        <v>43491</v>
      </c>
      <c r="D396" s="1" t="s">
        <v>65</v>
      </c>
      <c r="E396" s="1" t="s">
        <v>848</v>
      </c>
      <c r="F396" s="1" t="s">
        <v>22</v>
      </c>
      <c r="G396" s="11">
        <f>(C396-VLOOKUP(E396,Riders!$A$2:$E$8000,4,FALSE))/365</f>
        <v>29.643835616438356</v>
      </c>
      <c r="H396" s="1">
        <v>12</v>
      </c>
      <c r="I396" s="133">
        <v>7.4189814814814804E-3</v>
      </c>
      <c r="J396">
        <v>56.115000000000002</v>
      </c>
      <c r="K396" s="133"/>
    </row>
    <row r="397" spans="1:11" x14ac:dyDescent="0.35">
      <c r="A397" s="1" t="s">
        <v>225</v>
      </c>
      <c r="B397" s="1">
        <v>2019</v>
      </c>
      <c r="C397" s="2">
        <v>43491</v>
      </c>
      <c r="D397" s="1" t="s">
        <v>65</v>
      </c>
      <c r="E397" s="1" t="s">
        <v>766</v>
      </c>
      <c r="F397" s="1" t="s">
        <v>45</v>
      </c>
      <c r="G397" s="11">
        <f>(C397-VLOOKUP(E397,Riders!$A$2:$E$8000,4,FALSE))/365</f>
        <v>20.482191780821918</v>
      </c>
      <c r="H397" s="1">
        <v>13</v>
      </c>
      <c r="I397" s="133">
        <v>7.4189814814814804E-3</v>
      </c>
      <c r="J397">
        <v>56.115000000000002</v>
      </c>
      <c r="K397" s="133"/>
    </row>
    <row r="398" spans="1:11" x14ac:dyDescent="0.35">
      <c r="A398" s="1" t="s">
        <v>225</v>
      </c>
      <c r="B398" s="1">
        <v>2019</v>
      </c>
      <c r="C398" s="2">
        <v>43491</v>
      </c>
      <c r="D398" s="1" t="s">
        <v>65</v>
      </c>
      <c r="E398" s="1" t="s">
        <v>647</v>
      </c>
      <c r="F398" s="1" t="s">
        <v>28</v>
      </c>
      <c r="G398" s="11">
        <f>(C398-VLOOKUP(E398,Riders!$A$2:$E$8000,4,FALSE))/365</f>
        <v>21.509589041095889</v>
      </c>
      <c r="H398" s="1">
        <v>14</v>
      </c>
      <c r="I398" s="133">
        <v>7.4189814814814804E-3</v>
      </c>
      <c r="J398">
        <v>56.115000000000002</v>
      </c>
      <c r="K398" s="133"/>
    </row>
    <row r="399" spans="1:11" x14ac:dyDescent="0.35">
      <c r="A399" s="1" t="s">
        <v>225</v>
      </c>
      <c r="B399" s="1">
        <v>2019</v>
      </c>
      <c r="C399" s="2">
        <v>43491</v>
      </c>
      <c r="D399" s="1" t="s">
        <v>65</v>
      </c>
      <c r="E399" s="1" t="s">
        <v>1038</v>
      </c>
      <c r="F399" s="1" t="s">
        <v>144</v>
      </c>
      <c r="G399" s="11">
        <f>(C399-VLOOKUP(E399,Riders!$A$2:$E$8000,4,FALSE))/365</f>
        <v>20.5013698630137</v>
      </c>
      <c r="H399" s="1">
        <v>15</v>
      </c>
      <c r="I399" s="133">
        <v>7.4189814814814804E-3</v>
      </c>
      <c r="J399">
        <v>56.115000000000002</v>
      </c>
      <c r="K399" s="133"/>
    </row>
    <row r="400" spans="1:11" x14ac:dyDescent="0.35">
      <c r="A400" s="1" t="s">
        <v>225</v>
      </c>
      <c r="B400" s="1">
        <v>2019</v>
      </c>
      <c r="C400" s="2">
        <v>43491</v>
      </c>
      <c r="D400" s="1" t="s">
        <v>65</v>
      </c>
      <c r="E400" s="1" t="s">
        <v>829</v>
      </c>
      <c r="F400" s="1" t="s">
        <v>84</v>
      </c>
      <c r="G400" s="11">
        <f>(C400-VLOOKUP(E400,Riders!$A$2:$E$8000,4,FALSE))/365</f>
        <v>20.290410958904111</v>
      </c>
      <c r="H400" s="1">
        <v>16</v>
      </c>
      <c r="I400" s="133">
        <v>7.4189814814814804E-3</v>
      </c>
      <c r="J400">
        <v>56.115000000000002</v>
      </c>
      <c r="K400" s="133"/>
    </row>
    <row r="401" spans="1:11" x14ac:dyDescent="0.35">
      <c r="A401" s="1" t="s">
        <v>225</v>
      </c>
      <c r="B401" s="1">
        <v>2019</v>
      </c>
      <c r="C401" s="2">
        <v>43491</v>
      </c>
      <c r="D401" s="1" t="s">
        <v>65</v>
      </c>
      <c r="E401" s="1" t="s">
        <v>1048</v>
      </c>
      <c r="F401" s="1" t="s">
        <v>479</v>
      </c>
      <c r="G401" s="11">
        <f>(C401-VLOOKUP(E401,Riders!$A$2:$E$8000,4,FALSE))/365</f>
        <v>22.405479452054795</v>
      </c>
      <c r="H401" s="1">
        <v>17</v>
      </c>
      <c r="I401" s="133">
        <v>7.4189814814814804E-3</v>
      </c>
      <c r="J401">
        <v>56.115000000000002</v>
      </c>
      <c r="K401" s="133"/>
    </row>
    <row r="402" spans="1:11" x14ac:dyDescent="0.35">
      <c r="A402" s="1" t="s">
        <v>225</v>
      </c>
      <c r="B402" s="1">
        <v>2019</v>
      </c>
      <c r="C402" s="2">
        <v>43491</v>
      </c>
      <c r="D402" s="1" t="s">
        <v>65</v>
      </c>
      <c r="E402" s="1" t="s">
        <v>521</v>
      </c>
      <c r="F402" s="1" t="s">
        <v>57</v>
      </c>
      <c r="G402" s="11">
        <f>(C402-VLOOKUP(E402,Riders!$A$2:$E$8000,4,FALSE))/365</f>
        <v>27.268493150684932</v>
      </c>
      <c r="H402" s="1">
        <v>18</v>
      </c>
      <c r="I402" s="133">
        <v>7.4189814814814804E-3</v>
      </c>
      <c r="J402">
        <v>56.115000000000002</v>
      </c>
      <c r="K402" s="133"/>
    </row>
    <row r="403" spans="1:11" x14ac:dyDescent="0.35">
      <c r="A403" s="1" t="s">
        <v>225</v>
      </c>
      <c r="B403" s="1">
        <v>2019</v>
      </c>
      <c r="C403" s="2">
        <v>43491</v>
      </c>
      <c r="D403" s="1" t="s">
        <v>65</v>
      </c>
      <c r="E403" s="1" t="s">
        <v>807</v>
      </c>
      <c r="F403" s="1" t="s">
        <v>36</v>
      </c>
      <c r="G403" s="11">
        <f>(C403-VLOOKUP(E403,Riders!$A$2:$E$8000,4,FALSE))/365</f>
        <v>28.956164383561642</v>
      </c>
      <c r="H403" s="1">
        <v>19</v>
      </c>
      <c r="I403" s="133">
        <v>7.4189814814814804E-3</v>
      </c>
      <c r="J403">
        <v>56.115000000000002</v>
      </c>
      <c r="K403" s="133"/>
    </row>
    <row r="404" spans="1:11" x14ac:dyDescent="0.35">
      <c r="A404" s="1" t="s">
        <v>225</v>
      </c>
      <c r="B404" s="1">
        <v>2019</v>
      </c>
      <c r="C404" s="2">
        <v>43491</v>
      </c>
      <c r="D404" s="1" t="s">
        <v>65</v>
      </c>
      <c r="E404" s="1" t="s">
        <v>714</v>
      </c>
      <c r="F404" s="1" t="s">
        <v>151</v>
      </c>
      <c r="G404" s="11">
        <f>(C404-VLOOKUP(E404,Riders!$A$2:$E$8000,4,FALSE))/365</f>
        <v>22.67945205479452</v>
      </c>
      <c r="H404" s="1">
        <v>20</v>
      </c>
      <c r="I404" s="133">
        <v>7.4189814814814804E-3</v>
      </c>
      <c r="J404">
        <v>56.115000000000002</v>
      </c>
      <c r="K404" s="133"/>
    </row>
    <row r="405" spans="1:11" x14ac:dyDescent="0.35">
      <c r="A405" s="1" t="s">
        <v>225</v>
      </c>
      <c r="B405" s="1">
        <v>2019</v>
      </c>
      <c r="C405" s="2">
        <v>43491</v>
      </c>
      <c r="D405" s="1" t="s">
        <v>65</v>
      </c>
      <c r="E405" s="1" t="s">
        <v>832</v>
      </c>
      <c r="F405" s="1" t="s">
        <v>206</v>
      </c>
      <c r="G405" s="11">
        <f>(C405-VLOOKUP(E405,Riders!$A$2:$E$8000,4,FALSE))/365</f>
        <v>23.306849315068494</v>
      </c>
      <c r="H405" s="1">
        <v>21</v>
      </c>
      <c r="I405" s="133">
        <v>7.4189814814814804E-3</v>
      </c>
      <c r="J405">
        <v>56.115000000000002</v>
      </c>
      <c r="K405" s="133"/>
    </row>
    <row r="406" spans="1:11" x14ac:dyDescent="0.35">
      <c r="A406" s="1" t="s">
        <v>225</v>
      </c>
      <c r="B406" s="1">
        <v>2019</v>
      </c>
      <c r="C406" s="2">
        <v>43491</v>
      </c>
      <c r="D406" s="1" t="s">
        <v>65</v>
      </c>
      <c r="E406" s="1" t="s">
        <v>927</v>
      </c>
      <c r="F406" s="1" t="s">
        <v>177</v>
      </c>
      <c r="G406" s="11">
        <f>(C406-VLOOKUP(E406,Riders!$A$2:$E$8000,4,FALSE))/365</f>
        <v>26.30958904109589</v>
      </c>
      <c r="H406" s="1">
        <v>22</v>
      </c>
      <c r="I406" s="133">
        <v>7.4189814814814804E-3</v>
      </c>
      <c r="J406">
        <v>56.115000000000002</v>
      </c>
      <c r="K406" s="133"/>
    </row>
    <row r="407" spans="1:11" x14ac:dyDescent="0.35">
      <c r="A407" s="1" t="s">
        <v>225</v>
      </c>
      <c r="B407" s="1">
        <v>2019</v>
      </c>
      <c r="C407" s="2">
        <v>43491</v>
      </c>
      <c r="D407" s="1" t="s">
        <v>65</v>
      </c>
      <c r="E407" s="1" t="s">
        <v>811</v>
      </c>
      <c r="F407" s="1" t="s">
        <v>81</v>
      </c>
      <c r="G407" s="11" t="e">
        <f>(C407-VLOOKUP(E407,Riders!$A$2:$E$8000,4,FALSE))/365</f>
        <v>#N/A</v>
      </c>
      <c r="H407" s="1">
        <v>23</v>
      </c>
      <c r="I407" s="133">
        <v>7.4189814814814804E-3</v>
      </c>
      <c r="J407">
        <v>56.115000000000002</v>
      </c>
      <c r="K407" s="133"/>
    </row>
    <row r="408" spans="1:11" x14ac:dyDescent="0.35">
      <c r="A408" s="1" t="s">
        <v>225</v>
      </c>
      <c r="B408" s="1">
        <v>2019</v>
      </c>
      <c r="C408" s="2">
        <v>43491</v>
      </c>
      <c r="D408" s="1" t="s">
        <v>65</v>
      </c>
      <c r="E408" s="1" t="s">
        <v>1015</v>
      </c>
      <c r="F408" s="1" t="s">
        <v>197</v>
      </c>
      <c r="G408" s="11" t="e">
        <f>(C408-VLOOKUP(E408,Riders!$A$2:$E$8000,4,FALSE))/365</f>
        <v>#N/A</v>
      </c>
      <c r="H408" s="1">
        <v>24</v>
      </c>
      <c r="I408" s="133">
        <v>7.4189814814814804E-3</v>
      </c>
      <c r="J408">
        <v>56.115000000000002</v>
      </c>
      <c r="K408" s="133"/>
    </row>
    <row r="409" spans="1:11" x14ac:dyDescent="0.35">
      <c r="A409" s="4" t="s">
        <v>224</v>
      </c>
      <c r="B409" s="4">
        <v>2019</v>
      </c>
      <c r="C409" s="5">
        <v>43485</v>
      </c>
      <c r="D409" s="4" t="s">
        <v>65</v>
      </c>
      <c r="E409" s="4" t="s">
        <v>339</v>
      </c>
      <c r="F409" s="4" t="s">
        <v>141</v>
      </c>
      <c r="G409" s="11">
        <f>(C409-VLOOKUP(E409,Riders!$A$2:$E$8000,4,FALSE))/365</f>
        <v>30.843835616438355</v>
      </c>
      <c r="H409" s="4">
        <v>1</v>
      </c>
      <c r="I409" s="133">
        <v>8.0902777777777778E-3</v>
      </c>
      <c r="J409">
        <v>51.448</v>
      </c>
      <c r="K409" s="133"/>
    </row>
    <row r="410" spans="1:11" x14ac:dyDescent="0.35">
      <c r="A410" s="4" t="s">
        <v>224</v>
      </c>
      <c r="B410" s="4">
        <v>2019</v>
      </c>
      <c r="C410" s="5">
        <v>43485</v>
      </c>
      <c r="D410" s="4" t="s">
        <v>65</v>
      </c>
      <c r="E410" s="4" t="s">
        <v>948</v>
      </c>
      <c r="F410" s="4" t="s">
        <v>34</v>
      </c>
      <c r="G410" s="11">
        <f>(C410-VLOOKUP(E410,Riders!$A$2:$E$8000,4,FALSE))/365</f>
        <v>22.304109589041097</v>
      </c>
      <c r="H410" s="4">
        <v>2</v>
      </c>
      <c r="I410" s="133">
        <v>8.0902777777777778E-3</v>
      </c>
      <c r="J410">
        <v>51.448</v>
      </c>
      <c r="K410" s="133"/>
    </row>
    <row r="411" spans="1:11" x14ac:dyDescent="0.35">
      <c r="A411" s="4" t="s">
        <v>224</v>
      </c>
      <c r="B411" s="4">
        <v>2019</v>
      </c>
      <c r="C411" s="5">
        <v>43485</v>
      </c>
      <c r="D411" s="4" t="s">
        <v>65</v>
      </c>
      <c r="E411" s="4" t="s">
        <v>492</v>
      </c>
      <c r="F411" s="4" t="s">
        <v>30</v>
      </c>
      <c r="G411" s="11">
        <f>(C411-VLOOKUP(E411,Riders!$A$2:$E$8000,4,FALSE))/365</f>
        <v>25.115068493150684</v>
      </c>
      <c r="H411" s="4">
        <v>3</v>
      </c>
      <c r="I411" s="133">
        <v>8.0902777777777796E-3</v>
      </c>
      <c r="J411">
        <v>51.448</v>
      </c>
      <c r="K411" s="133"/>
    </row>
    <row r="412" spans="1:11" x14ac:dyDescent="0.35">
      <c r="A412" s="4" t="s">
        <v>224</v>
      </c>
      <c r="B412" s="4">
        <v>2019</v>
      </c>
      <c r="C412" s="5">
        <v>43485</v>
      </c>
      <c r="D412" s="4" t="s">
        <v>65</v>
      </c>
      <c r="E412" s="4" t="s">
        <v>507</v>
      </c>
      <c r="F412" s="4" t="s">
        <v>84</v>
      </c>
      <c r="G412" s="11">
        <f>(C412-VLOOKUP(E412,Riders!$A$2:$E$8000,4,FALSE))/365</f>
        <v>28.336986301369862</v>
      </c>
      <c r="H412" s="4">
        <v>4</v>
      </c>
      <c r="I412" s="133">
        <v>8.0902777777777796E-3</v>
      </c>
      <c r="J412">
        <v>51.448</v>
      </c>
      <c r="K412" s="133"/>
    </row>
    <row r="413" spans="1:11" x14ac:dyDescent="0.35">
      <c r="A413" s="4" t="s">
        <v>224</v>
      </c>
      <c r="B413" s="4">
        <v>2019</v>
      </c>
      <c r="C413" s="5">
        <v>43485</v>
      </c>
      <c r="D413" s="4" t="s">
        <v>65</v>
      </c>
      <c r="E413" s="4" t="s">
        <v>933</v>
      </c>
      <c r="F413" s="4" t="s">
        <v>187</v>
      </c>
      <c r="G413" s="11">
        <f>(C413-VLOOKUP(E413,Riders!$A$2:$E$8000,4,FALSE))/365</f>
        <v>24.150684931506849</v>
      </c>
      <c r="H413" s="4">
        <v>5</v>
      </c>
      <c r="I413" s="133">
        <v>8.0902777777777796E-3</v>
      </c>
      <c r="J413">
        <v>51.448</v>
      </c>
      <c r="K413" s="133"/>
    </row>
    <row r="414" spans="1:11" x14ac:dyDescent="0.35">
      <c r="A414" s="4" t="s">
        <v>224</v>
      </c>
      <c r="B414" s="4">
        <v>2019</v>
      </c>
      <c r="C414" s="5">
        <v>43485</v>
      </c>
      <c r="D414" s="4" t="s">
        <v>65</v>
      </c>
      <c r="E414" s="4" t="s">
        <v>640</v>
      </c>
      <c r="F414" s="4" t="s">
        <v>22</v>
      </c>
      <c r="G414" s="11" t="e">
        <f>(C414-VLOOKUP(E414,Riders!$A$2:$E$8000,4,FALSE))/365</f>
        <v>#N/A</v>
      </c>
      <c r="H414" s="4">
        <v>6</v>
      </c>
      <c r="I414" s="133">
        <v>8.0902777777777796E-3</v>
      </c>
      <c r="J414">
        <v>51.448</v>
      </c>
      <c r="K414" s="133"/>
    </row>
    <row r="415" spans="1:11" x14ac:dyDescent="0.35">
      <c r="A415" s="4" t="s">
        <v>224</v>
      </c>
      <c r="B415" s="4">
        <v>2019</v>
      </c>
      <c r="C415" s="5">
        <v>43485</v>
      </c>
      <c r="D415" s="4" t="s">
        <v>65</v>
      </c>
      <c r="E415" s="4" t="s">
        <v>929</v>
      </c>
      <c r="F415" s="4" t="s">
        <v>163</v>
      </c>
      <c r="G415" s="11">
        <f>(C415-VLOOKUP(E415,Riders!$A$2:$E$8000,4,FALSE))/365</f>
        <v>31.69041095890411</v>
      </c>
      <c r="H415" s="4">
        <v>7</v>
      </c>
      <c r="I415" s="133">
        <v>8.0902777777777796E-3</v>
      </c>
      <c r="J415">
        <v>51.448</v>
      </c>
      <c r="K415" s="133"/>
    </row>
    <row r="416" spans="1:11" x14ac:dyDescent="0.35">
      <c r="A416" s="4" t="s">
        <v>224</v>
      </c>
      <c r="B416" s="4">
        <v>2019</v>
      </c>
      <c r="C416" s="5">
        <v>43485</v>
      </c>
      <c r="D416" s="4" t="s">
        <v>65</v>
      </c>
      <c r="E416" s="4" t="s">
        <v>686</v>
      </c>
      <c r="F416" s="4" t="s">
        <v>24</v>
      </c>
      <c r="G416" s="11">
        <f>(C416-VLOOKUP(E416,Riders!$A$2:$E$8000,4,FALSE))/365</f>
        <v>26.942465753424656</v>
      </c>
      <c r="H416" s="4">
        <v>8</v>
      </c>
      <c r="I416" s="133">
        <v>8.0902777777777796E-3</v>
      </c>
      <c r="J416">
        <v>51.448</v>
      </c>
      <c r="K416" s="133"/>
    </row>
    <row r="417" spans="1:11" x14ac:dyDescent="0.35">
      <c r="A417" s="4" t="s">
        <v>224</v>
      </c>
      <c r="B417" s="4">
        <v>2019</v>
      </c>
      <c r="C417" s="5">
        <v>43485</v>
      </c>
      <c r="D417" s="4" t="s">
        <v>65</v>
      </c>
      <c r="E417" s="4" t="s">
        <v>820</v>
      </c>
      <c r="F417" s="4" t="s">
        <v>479</v>
      </c>
      <c r="G417" s="11" t="e">
        <f>(C417-VLOOKUP(E417,Riders!$A$2:$E$8000,4,FALSE))/365</f>
        <v>#N/A</v>
      </c>
      <c r="H417" s="4">
        <v>9</v>
      </c>
      <c r="I417" s="133">
        <v>8.0902777777777796E-3</v>
      </c>
      <c r="J417">
        <v>51.448</v>
      </c>
      <c r="K417" s="133"/>
    </row>
    <row r="418" spans="1:11" x14ac:dyDescent="0.35">
      <c r="A418" s="4" t="s">
        <v>224</v>
      </c>
      <c r="B418" s="4">
        <v>2019</v>
      </c>
      <c r="C418" s="5">
        <v>43485</v>
      </c>
      <c r="D418" s="4" t="s">
        <v>65</v>
      </c>
      <c r="E418" s="4" t="s">
        <v>1038</v>
      </c>
      <c r="F418" s="4" t="s">
        <v>144</v>
      </c>
      <c r="G418" s="11">
        <f>(C418-VLOOKUP(E418,Riders!$A$2:$E$8000,4,FALSE))/365</f>
        <v>20.484931506849314</v>
      </c>
      <c r="H418" s="4">
        <v>10</v>
      </c>
      <c r="I418" s="133">
        <v>8.0902777777777796E-3</v>
      </c>
      <c r="J418">
        <v>51.448</v>
      </c>
      <c r="K418" s="133"/>
    </row>
    <row r="419" spans="1:11" x14ac:dyDescent="0.35">
      <c r="A419" s="4" t="s">
        <v>224</v>
      </c>
      <c r="B419" s="4">
        <v>2019</v>
      </c>
      <c r="C419" s="5">
        <v>43485</v>
      </c>
      <c r="D419" s="4" t="s">
        <v>65</v>
      </c>
      <c r="E419" s="4" t="s">
        <v>602</v>
      </c>
      <c r="F419" s="4" t="s">
        <v>483</v>
      </c>
      <c r="G419" s="11">
        <f>(C419-VLOOKUP(E419,Riders!$A$2:$E$8000,4,FALSE))/365</f>
        <v>21.846575342465755</v>
      </c>
      <c r="H419" s="4">
        <v>11</v>
      </c>
      <c r="I419" s="133">
        <v>8.0902777777777796E-3</v>
      </c>
      <c r="J419">
        <v>51.448</v>
      </c>
      <c r="K419" s="133"/>
    </row>
    <row r="420" spans="1:11" x14ac:dyDescent="0.35">
      <c r="A420" s="4" t="s">
        <v>224</v>
      </c>
      <c r="B420" s="4">
        <v>2019</v>
      </c>
      <c r="C420" s="5">
        <v>43485</v>
      </c>
      <c r="D420" s="4" t="s">
        <v>65</v>
      </c>
      <c r="E420" s="4" t="s">
        <v>693</v>
      </c>
      <c r="F420" s="4" t="s">
        <v>32</v>
      </c>
      <c r="G420" s="11">
        <f>(C420-VLOOKUP(E420,Riders!$A$2:$E$8000,4,FALSE))/365</f>
        <v>20.035616438356165</v>
      </c>
      <c r="H420" s="4">
        <v>12</v>
      </c>
      <c r="I420" s="133">
        <v>8.0902777777777796E-3</v>
      </c>
      <c r="J420">
        <v>51.448</v>
      </c>
      <c r="K420" s="133"/>
    </row>
    <row r="421" spans="1:11" x14ac:dyDescent="0.35">
      <c r="A421" s="4" t="s">
        <v>224</v>
      </c>
      <c r="B421" s="4">
        <v>2019</v>
      </c>
      <c r="C421" s="5">
        <v>43485</v>
      </c>
      <c r="D421" s="4" t="s">
        <v>65</v>
      </c>
      <c r="E421" s="4" t="s">
        <v>903</v>
      </c>
      <c r="F421" s="4" t="s">
        <v>197</v>
      </c>
      <c r="G421" s="11">
        <f>(C421-VLOOKUP(E421,Riders!$A$2:$E$8000,4,FALSE))/365</f>
        <v>28.893150684931506</v>
      </c>
      <c r="H421" s="4">
        <v>13</v>
      </c>
      <c r="I421" s="133">
        <v>8.0902777777777796E-3</v>
      </c>
      <c r="J421">
        <v>51.448</v>
      </c>
      <c r="K421" s="133"/>
    </row>
    <row r="422" spans="1:11" x14ac:dyDescent="0.35">
      <c r="A422" s="4" t="s">
        <v>224</v>
      </c>
      <c r="B422" s="4">
        <v>2019</v>
      </c>
      <c r="C422" s="5">
        <v>43485</v>
      </c>
      <c r="D422" s="4" t="s">
        <v>65</v>
      </c>
      <c r="E422" s="4" t="s">
        <v>1005</v>
      </c>
      <c r="F422" s="4" t="s">
        <v>101</v>
      </c>
      <c r="G422" s="11">
        <f>(C422-VLOOKUP(E422,Riders!$A$2:$E$8000,4,FALSE))/365</f>
        <v>19.778082191780822</v>
      </c>
      <c r="H422" s="4">
        <v>14</v>
      </c>
      <c r="I422" s="133">
        <v>8.0902777777777796E-3</v>
      </c>
      <c r="J422">
        <v>51.448</v>
      </c>
      <c r="K422" s="133"/>
    </row>
    <row r="423" spans="1:11" x14ac:dyDescent="0.35">
      <c r="A423" s="4" t="s">
        <v>224</v>
      </c>
      <c r="B423" s="4">
        <v>2019</v>
      </c>
      <c r="C423" s="5">
        <v>43485</v>
      </c>
      <c r="D423" s="4" t="s">
        <v>65</v>
      </c>
      <c r="E423" s="4" t="s">
        <v>714</v>
      </c>
      <c r="F423" s="4" t="s">
        <v>151</v>
      </c>
      <c r="G423" s="11">
        <f>(C423-VLOOKUP(E423,Riders!$A$2:$E$8000,4,FALSE))/365</f>
        <v>22.663013698630138</v>
      </c>
      <c r="H423" s="4">
        <v>15</v>
      </c>
      <c r="I423" s="133">
        <v>8.0902777777777796E-3</v>
      </c>
      <c r="J423">
        <v>51.448</v>
      </c>
      <c r="K423" s="133"/>
    </row>
    <row r="424" spans="1:11" x14ac:dyDescent="0.35">
      <c r="A424" s="4" t="s">
        <v>224</v>
      </c>
      <c r="B424" s="4">
        <v>2019</v>
      </c>
      <c r="C424" s="5">
        <v>43485</v>
      </c>
      <c r="D424" s="4" t="s">
        <v>65</v>
      </c>
      <c r="E424" s="44" t="s">
        <v>811</v>
      </c>
      <c r="F424" s="44" t="s">
        <v>81</v>
      </c>
      <c r="G424" s="11" t="e">
        <f>(C424-VLOOKUP(E424,Riders!$A$2:$E$8000,4,FALSE))/365</f>
        <v>#N/A</v>
      </c>
      <c r="H424" s="22">
        <v>16</v>
      </c>
      <c r="I424" s="133">
        <v>8.0902777777777796E-3</v>
      </c>
      <c r="J424">
        <v>51.448</v>
      </c>
      <c r="K424" s="133"/>
    </row>
    <row r="425" spans="1:11" x14ac:dyDescent="0.35">
      <c r="A425" s="4" t="s">
        <v>224</v>
      </c>
      <c r="B425" s="4">
        <v>2019</v>
      </c>
      <c r="C425" s="5">
        <v>43485</v>
      </c>
      <c r="D425" s="4" t="s">
        <v>65</v>
      </c>
      <c r="E425" s="44" t="s">
        <v>1062</v>
      </c>
      <c r="F425" s="44" t="s">
        <v>36</v>
      </c>
      <c r="G425" s="11" t="e">
        <f>(C425-VLOOKUP(E425,Riders!$A$2:$E$8000,4,FALSE))/365</f>
        <v>#N/A</v>
      </c>
      <c r="H425" s="22">
        <v>17</v>
      </c>
      <c r="I425" s="133">
        <v>8.0902777777777796E-3</v>
      </c>
      <c r="J425">
        <v>51.448</v>
      </c>
      <c r="K425" s="133"/>
    </row>
    <row r="426" spans="1:11" x14ac:dyDescent="0.35">
      <c r="A426" s="4" t="s">
        <v>224</v>
      </c>
      <c r="B426" s="4">
        <v>2019</v>
      </c>
      <c r="C426" s="5">
        <v>43485</v>
      </c>
      <c r="D426" s="4" t="s">
        <v>65</v>
      </c>
      <c r="E426" s="44" t="s">
        <v>934</v>
      </c>
      <c r="F426" s="44" t="s">
        <v>38</v>
      </c>
      <c r="G426" s="11">
        <f>(C426-VLOOKUP(E426,Riders!$A$2:$E$8000,4,FALSE))/365</f>
        <v>20.087671232876712</v>
      </c>
      <c r="H426" s="22">
        <v>18</v>
      </c>
      <c r="I426" s="133">
        <v>8.0902777777777796E-3</v>
      </c>
      <c r="J426">
        <v>51.448</v>
      </c>
      <c r="K426" s="133"/>
    </row>
    <row r="427" spans="1:11" x14ac:dyDescent="0.35">
      <c r="A427" s="4" t="s">
        <v>224</v>
      </c>
      <c r="B427" s="4">
        <v>2019</v>
      </c>
      <c r="C427" s="5">
        <v>43485</v>
      </c>
      <c r="D427" s="4" t="s">
        <v>65</v>
      </c>
      <c r="E427" s="44" t="s">
        <v>832</v>
      </c>
      <c r="F427" s="44" t="s">
        <v>206</v>
      </c>
      <c r="G427" s="11">
        <f>(C427-VLOOKUP(E427,Riders!$A$2:$E$8000,4,FALSE))/365</f>
        <v>23.290410958904111</v>
      </c>
      <c r="H427" s="22">
        <v>19</v>
      </c>
      <c r="I427" s="133">
        <v>8.0902777777777796E-3</v>
      </c>
      <c r="J427">
        <v>51.448</v>
      </c>
      <c r="K427" s="133"/>
    </row>
    <row r="428" spans="1:11" x14ac:dyDescent="0.35">
      <c r="A428" s="1" t="s">
        <v>287</v>
      </c>
      <c r="B428" s="1">
        <v>2018</v>
      </c>
      <c r="C428" s="2">
        <v>43450</v>
      </c>
      <c r="D428" s="1" t="s">
        <v>65</v>
      </c>
      <c r="E428" s="42" t="s">
        <v>339</v>
      </c>
      <c r="F428" s="42" t="s">
        <v>141</v>
      </c>
      <c r="G428" s="11">
        <f>(C428-VLOOKUP(E428,Riders!$A$2:$E$8000,4,FALSE))/365</f>
        <v>30.747945205479454</v>
      </c>
      <c r="H428" s="29">
        <v>1</v>
      </c>
      <c r="I428" s="133">
        <v>8.0208333333333329E-3</v>
      </c>
      <c r="J428">
        <v>51.945</v>
      </c>
      <c r="K428" s="133"/>
    </row>
    <row r="429" spans="1:11" x14ac:dyDescent="0.35">
      <c r="A429" s="1" t="s">
        <v>287</v>
      </c>
      <c r="B429" s="1">
        <v>2018</v>
      </c>
      <c r="C429" s="2">
        <v>43450</v>
      </c>
      <c r="D429" s="1" t="s">
        <v>65</v>
      </c>
      <c r="E429" s="42" t="s">
        <v>778</v>
      </c>
      <c r="F429" s="42" t="s">
        <v>112</v>
      </c>
      <c r="G429" s="11">
        <f>(C429-VLOOKUP(E429,Riders!$A$2:$E$8000,4,FALSE))/365</f>
        <v>20.671232876712327</v>
      </c>
      <c r="H429" s="29">
        <v>2</v>
      </c>
      <c r="I429" s="133">
        <v>8.0208333333333329E-3</v>
      </c>
      <c r="J429">
        <v>51.945</v>
      </c>
      <c r="K429" s="133"/>
    </row>
    <row r="430" spans="1:11" x14ac:dyDescent="0.35">
      <c r="A430" s="1" t="s">
        <v>287</v>
      </c>
      <c r="B430" s="1">
        <v>2018</v>
      </c>
      <c r="C430" s="2">
        <v>43450</v>
      </c>
      <c r="D430" s="1" t="s">
        <v>65</v>
      </c>
      <c r="E430" s="42" t="s">
        <v>616</v>
      </c>
      <c r="F430" s="42" t="s">
        <v>36</v>
      </c>
      <c r="G430" s="11">
        <f>(C430-VLOOKUP(E430,Riders!$A$2:$E$8000,4,FALSE))/365</f>
        <v>30.843835616438355</v>
      </c>
      <c r="H430" s="29">
        <v>3</v>
      </c>
      <c r="I430" s="133">
        <v>8.0208333333333295E-3</v>
      </c>
      <c r="J430">
        <v>51.945</v>
      </c>
      <c r="K430" s="133"/>
    </row>
    <row r="431" spans="1:11" x14ac:dyDescent="0.35">
      <c r="A431" s="1" t="s">
        <v>287</v>
      </c>
      <c r="B431" s="1">
        <v>2018</v>
      </c>
      <c r="C431" s="2">
        <v>43450</v>
      </c>
      <c r="D431" s="1" t="s">
        <v>65</v>
      </c>
      <c r="E431" s="42" t="s">
        <v>997</v>
      </c>
      <c r="F431" s="42" t="s">
        <v>77</v>
      </c>
      <c r="G431" s="11">
        <f>(C431-VLOOKUP(E431,Riders!$A$2:$E$8000,4,FALSE))/365</f>
        <v>23.564383561643837</v>
      </c>
      <c r="H431" s="29">
        <v>4</v>
      </c>
      <c r="I431" s="133">
        <v>8.0208333333333295E-3</v>
      </c>
      <c r="J431">
        <v>51.945</v>
      </c>
      <c r="K431" s="133"/>
    </row>
    <row r="432" spans="1:11" x14ac:dyDescent="0.35">
      <c r="A432" s="1" t="s">
        <v>287</v>
      </c>
      <c r="B432" s="1">
        <v>2018</v>
      </c>
      <c r="C432" s="2">
        <v>43450</v>
      </c>
      <c r="D432" s="1" t="s">
        <v>65</v>
      </c>
      <c r="E432" s="42" t="s">
        <v>932</v>
      </c>
      <c r="F432" s="42" t="s">
        <v>55</v>
      </c>
      <c r="G432" s="11" t="e">
        <f>(C432-VLOOKUP(E432,Riders!$A$2:$E$8000,4,FALSE))/365</f>
        <v>#N/A</v>
      </c>
      <c r="H432" s="29">
        <v>5</v>
      </c>
      <c r="I432" s="133">
        <v>8.0208333333333295E-3</v>
      </c>
      <c r="J432">
        <v>51.945</v>
      </c>
      <c r="K432" s="133"/>
    </row>
    <row r="433" spans="1:11" x14ac:dyDescent="0.35">
      <c r="A433" s="1" t="s">
        <v>287</v>
      </c>
      <c r="B433" s="1">
        <v>2018</v>
      </c>
      <c r="C433" s="2">
        <v>43450</v>
      </c>
      <c r="D433" s="1" t="s">
        <v>65</v>
      </c>
      <c r="E433" s="42" t="s">
        <v>782</v>
      </c>
      <c r="F433" s="42" t="s">
        <v>479</v>
      </c>
      <c r="G433" s="11" t="e">
        <f>(C433-VLOOKUP(E433,Riders!$A$2:$E$8000,4,FALSE))/365</f>
        <v>#N/A</v>
      </c>
      <c r="H433" s="29">
        <v>6</v>
      </c>
      <c r="I433" s="133">
        <v>8.0208333333333295E-3</v>
      </c>
      <c r="J433">
        <v>51.945</v>
      </c>
      <c r="K433" s="133"/>
    </row>
    <row r="434" spans="1:11" x14ac:dyDescent="0.35">
      <c r="A434" s="1" t="s">
        <v>287</v>
      </c>
      <c r="B434" s="1">
        <v>2018</v>
      </c>
      <c r="C434" s="2">
        <v>43450</v>
      </c>
      <c r="D434" s="1" t="s">
        <v>65</v>
      </c>
      <c r="E434" s="42" t="s">
        <v>996</v>
      </c>
      <c r="F434" s="42" t="s">
        <v>32</v>
      </c>
      <c r="G434" s="11">
        <f>(C434-VLOOKUP(E434,Riders!$A$2:$E$8000,4,FALSE))/365</f>
        <v>23.967123287671232</v>
      </c>
      <c r="H434" s="29">
        <v>7</v>
      </c>
      <c r="I434" s="133">
        <v>8.0208333333333295E-3</v>
      </c>
      <c r="J434">
        <v>51.945</v>
      </c>
      <c r="K434" s="133"/>
    </row>
    <row r="435" spans="1:11" x14ac:dyDescent="0.35">
      <c r="A435" s="1" t="s">
        <v>287</v>
      </c>
      <c r="B435" s="1">
        <v>2018</v>
      </c>
      <c r="C435" s="2">
        <v>43450</v>
      </c>
      <c r="D435" s="1" t="s">
        <v>65</v>
      </c>
      <c r="E435" s="42" t="s">
        <v>748</v>
      </c>
      <c r="F435" s="42" t="s">
        <v>22</v>
      </c>
      <c r="G435" s="11">
        <f>(C435-VLOOKUP(E435,Riders!$A$2:$E$8000,4,FALSE))/365</f>
        <v>24.339726027397262</v>
      </c>
      <c r="H435" s="29">
        <v>8</v>
      </c>
      <c r="I435" s="133">
        <v>8.0208333333333295E-3</v>
      </c>
      <c r="J435">
        <v>51.945</v>
      </c>
      <c r="K435" s="133"/>
    </row>
    <row r="436" spans="1:11" x14ac:dyDescent="0.35">
      <c r="A436" s="1" t="s">
        <v>287</v>
      </c>
      <c r="B436" s="1">
        <v>2018</v>
      </c>
      <c r="C436" s="2">
        <v>43450</v>
      </c>
      <c r="D436" s="1" t="s">
        <v>65</v>
      </c>
      <c r="E436" s="42" t="s">
        <v>923</v>
      </c>
      <c r="F436" s="42" t="s">
        <v>26</v>
      </c>
      <c r="G436" s="11" t="e">
        <f>(C436-VLOOKUP(E436,Riders!$A$2:$E$8000,4,FALSE))/365</f>
        <v>#N/A</v>
      </c>
      <c r="H436" s="29">
        <v>9</v>
      </c>
      <c r="I436" s="133">
        <v>8.0208333333333295E-3</v>
      </c>
      <c r="J436">
        <v>51.945</v>
      </c>
      <c r="K436" s="133"/>
    </row>
    <row r="437" spans="1:11" x14ac:dyDescent="0.35">
      <c r="A437" s="1" t="s">
        <v>287</v>
      </c>
      <c r="B437" s="1">
        <v>2018</v>
      </c>
      <c r="C437" s="2">
        <v>43450</v>
      </c>
      <c r="D437" s="1" t="s">
        <v>65</v>
      </c>
      <c r="E437" s="42" t="s">
        <v>833</v>
      </c>
      <c r="F437" s="42" t="s">
        <v>206</v>
      </c>
      <c r="G437" s="11">
        <f>(C437-VLOOKUP(E437,Riders!$A$2:$E$8000,4,FALSE))/365</f>
        <v>23.715068493150685</v>
      </c>
      <c r="H437" s="29">
        <v>10</v>
      </c>
      <c r="I437" s="133">
        <v>8.0208333333333295E-3</v>
      </c>
      <c r="J437">
        <v>51.945</v>
      </c>
      <c r="K437" s="133"/>
    </row>
    <row r="438" spans="1:11" x14ac:dyDescent="0.35">
      <c r="A438" s="1" t="s">
        <v>287</v>
      </c>
      <c r="B438" s="1">
        <v>2018</v>
      </c>
      <c r="C438" s="2">
        <v>43450</v>
      </c>
      <c r="D438" s="1" t="s">
        <v>65</v>
      </c>
      <c r="E438" s="42" t="s">
        <v>954</v>
      </c>
      <c r="F438" s="42" t="s">
        <v>197</v>
      </c>
      <c r="G438" s="11">
        <f>(C438-VLOOKUP(E438,Riders!$A$2:$E$8000,4,FALSE))/365</f>
        <v>26.865753424657534</v>
      </c>
      <c r="H438" s="29">
        <v>11</v>
      </c>
      <c r="I438" s="133">
        <v>8.0208333333333295E-3</v>
      </c>
      <c r="J438">
        <v>51.945</v>
      </c>
      <c r="K438" s="133"/>
    </row>
    <row r="439" spans="1:11" x14ac:dyDescent="0.35">
      <c r="A439" s="1" t="s">
        <v>287</v>
      </c>
      <c r="B439" s="1">
        <v>2018</v>
      </c>
      <c r="C439" s="2">
        <v>43450</v>
      </c>
      <c r="D439" s="1" t="s">
        <v>65</v>
      </c>
      <c r="E439" s="42" t="s">
        <v>1028</v>
      </c>
      <c r="F439" s="42" t="s">
        <v>177</v>
      </c>
      <c r="G439" s="11">
        <f>(C439-VLOOKUP(E439,Riders!$A$2:$E$8000,4,FALSE))/365</f>
        <v>27.202739726027396</v>
      </c>
      <c r="H439" s="29">
        <v>12</v>
      </c>
      <c r="I439" s="133">
        <v>8.0208333333333295E-3</v>
      </c>
      <c r="J439">
        <v>51.945</v>
      </c>
      <c r="K439" s="133"/>
    </row>
    <row r="440" spans="1:11" x14ac:dyDescent="0.35">
      <c r="A440" s="1" t="s">
        <v>287</v>
      </c>
      <c r="B440" s="1">
        <v>2018</v>
      </c>
      <c r="C440" s="2">
        <v>43450</v>
      </c>
      <c r="D440" s="1" t="s">
        <v>65</v>
      </c>
      <c r="E440" s="42" t="s">
        <v>1037</v>
      </c>
      <c r="F440" s="42" t="s">
        <v>483</v>
      </c>
      <c r="G440" s="11">
        <f>(C440-VLOOKUP(E440,Riders!$A$2:$E$8000,4,FALSE))/365</f>
        <v>25.731506849315068</v>
      </c>
      <c r="H440" s="29">
        <v>13</v>
      </c>
      <c r="I440" s="133">
        <v>8.0208333333333295E-3</v>
      </c>
      <c r="J440">
        <v>51.945</v>
      </c>
      <c r="K440" s="133"/>
    </row>
    <row r="441" spans="1:11" x14ac:dyDescent="0.35">
      <c r="A441" s="1" t="s">
        <v>287</v>
      </c>
      <c r="B441" s="1">
        <v>2018</v>
      </c>
      <c r="C441" s="2">
        <v>43450</v>
      </c>
      <c r="D441" s="1" t="s">
        <v>65</v>
      </c>
      <c r="E441" s="42" t="s">
        <v>811</v>
      </c>
      <c r="F441" s="42" t="s">
        <v>81</v>
      </c>
      <c r="G441" s="11" t="e">
        <f>(C441-VLOOKUP(E441,Riders!$A$2:$E$8000,4,FALSE))/365</f>
        <v>#N/A</v>
      </c>
      <c r="H441" s="29">
        <v>14</v>
      </c>
      <c r="I441" s="133">
        <v>8.0208333333333295E-3</v>
      </c>
      <c r="J441">
        <v>51.945</v>
      </c>
      <c r="K441" s="133"/>
    </row>
    <row r="442" spans="1:11" x14ac:dyDescent="0.35">
      <c r="A442" s="1" t="s">
        <v>287</v>
      </c>
      <c r="B442" s="1">
        <v>2018</v>
      </c>
      <c r="C442" s="2">
        <v>43450</v>
      </c>
      <c r="D442" s="1" t="s">
        <v>65</v>
      </c>
      <c r="E442" s="42" t="s">
        <v>803</v>
      </c>
      <c r="F442" s="42" t="s">
        <v>41</v>
      </c>
      <c r="G442" s="11">
        <f>(C442-VLOOKUP(E442,Riders!$A$2:$E$8000,4,FALSE))/365</f>
        <v>23.38082191780822</v>
      </c>
      <c r="H442" s="29">
        <v>15</v>
      </c>
      <c r="I442" s="133">
        <v>8.0208333333333295E-3</v>
      </c>
      <c r="J442">
        <v>51.945</v>
      </c>
      <c r="K442" s="133"/>
    </row>
    <row r="443" spans="1:11" x14ac:dyDescent="0.35">
      <c r="A443" s="1" t="s">
        <v>287</v>
      </c>
      <c r="B443" s="1">
        <v>2018</v>
      </c>
      <c r="C443" s="2">
        <v>43450</v>
      </c>
      <c r="D443" s="1" t="s">
        <v>65</v>
      </c>
      <c r="E443" s="42" t="s">
        <v>931</v>
      </c>
      <c r="F443" s="42" t="s">
        <v>151</v>
      </c>
      <c r="G443" s="11">
        <f>(C443-VLOOKUP(E443,Riders!$A$2:$E$8000,4,FALSE))/365</f>
        <v>27.87123287671233</v>
      </c>
      <c r="H443" s="29">
        <v>16</v>
      </c>
      <c r="I443" s="133">
        <v>8.0208333333333295E-3</v>
      </c>
      <c r="J443">
        <v>51.945</v>
      </c>
      <c r="K443" s="133"/>
    </row>
    <row r="444" spans="1:11" x14ac:dyDescent="0.35">
      <c r="A444" s="1" t="s">
        <v>287</v>
      </c>
      <c r="B444" s="1">
        <v>2018</v>
      </c>
      <c r="C444" s="2">
        <v>43450</v>
      </c>
      <c r="D444" s="1" t="s">
        <v>65</v>
      </c>
      <c r="E444" s="42" t="s">
        <v>647</v>
      </c>
      <c r="F444" s="42" t="s">
        <v>28</v>
      </c>
      <c r="G444" s="11">
        <f>(C444-VLOOKUP(E444,Riders!$A$2:$E$8000,4,FALSE))/365</f>
        <v>21.397260273972602</v>
      </c>
      <c r="H444" s="29">
        <v>17</v>
      </c>
      <c r="I444" s="133">
        <v>8.0208333333333295E-3</v>
      </c>
      <c r="J444">
        <v>51.945</v>
      </c>
      <c r="K444" s="133"/>
    </row>
    <row r="445" spans="1:11" x14ac:dyDescent="0.35">
      <c r="A445" s="1" t="s">
        <v>287</v>
      </c>
      <c r="B445" s="1">
        <v>2018</v>
      </c>
      <c r="C445" s="2">
        <v>43450</v>
      </c>
      <c r="D445" s="1" t="s">
        <v>65</v>
      </c>
      <c r="E445" s="42" t="s">
        <v>924</v>
      </c>
      <c r="F445" s="42" t="s">
        <v>84</v>
      </c>
      <c r="G445" s="11">
        <f>(C445-VLOOKUP(E445,Riders!$A$2:$E$8000,4,FALSE))/365</f>
        <v>25.841095890410958</v>
      </c>
      <c r="H445" s="29">
        <v>18</v>
      </c>
      <c r="I445" s="133">
        <v>8.0208333333333295E-3</v>
      </c>
      <c r="J445">
        <v>51.945</v>
      </c>
      <c r="K445" s="133"/>
    </row>
    <row r="446" spans="1:11" x14ac:dyDescent="0.35">
      <c r="A446" s="1" t="s">
        <v>287</v>
      </c>
      <c r="B446" s="1">
        <v>2018</v>
      </c>
      <c r="C446" s="2">
        <v>43450</v>
      </c>
      <c r="D446" s="1" t="s">
        <v>65</v>
      </c>
      <c r="E446" s="42" t="s">
        <v>492</v>
      </c>
      <c r="F446" s="42" t="s">
        <v>30</v>
      </c>
      <c r="G446" s="11">
        <f>(C446-VLOOKUP(E446,Riders!$A$2:$E$8000,4,FALSE))/365</f>
        <v>25.019178082191782</v>
      </c>
      <c r="H446" s="29">
        <v>19</v>
      </c>
      <c r="I446" s="133">
        <v>8.0208333333333295E-3</v>
      </c>
      <c r="J446">
        <v>51.945</v>
      </c>
      <c r="K446" s="133"/>
    </row>
    <row r="447" spans="1:11" x14ac:dyDescent="0.35">
      <c r="A447" s="1" t="s">
        <v>287</v>
      </c>
      <c r="B447" s="1">
        <v>2018</v>
      </c>
      <c r="C447" s="2">
        <v>43450</v>
      </c>
      <c r="D447" s="1" t="s">
        <v>65</v>
      </c>
      <c r="E447" s="42" t="s">
        <v>766</v>
      </c>
      <c r="F447" s="42" t="s">
        <v>45</v>
      </c>
      <c r="G447" s="11">
        <f>(C447-VLOOKUP(E447,Riders!$A$2:$E$8000,4,FALSE))/365</f>
        <v>20.36986301369863</v>
      </c>
      <c r="H447" s="29">
        <v>20</v>
      </c>
      <c r="I447" s="133">
        <v>8.0208333333333295E-3</v>
      </c>
      <c r="J447">
        <v>51.945</v>
      </c>
      <c r="K447" s="133"/>
    </row>
    <row r="448" spans="1:11" x14ac:dyDescent="0.35">
      <c r="A448" s="44" t="s">
        <v>216</v>
      </c>
      <c r="B448" s="44">
        <v>2018</v>
      </c>
      <c r="C448" s="87">
        <v>43436</v>
      </c>
      <c r="D448" s="44" t="s">
        <v>65</v>
      </c>
      <c r="E448" s="44" t="s">
        <v>748</v>
      </c>
      <c r="F448" s="44" t="s">
        <v>22</v>
      </c>
      <c r="G448" s="11">
        <f>(C448-VLOOKUP(E448,Riders!$A$2:$E$8000,4,FALSE))/365</f>
        <v>24.301369863013697</v>
      </c>
      <c r="H448" s="22">
        <v>1</v>
      </c>
      <c r="I448" s="133">
        <v>7.905092592592592E-3</v>
      </c>
      <c r="J448">
        <v>52.691000000000003</v>
      </c>
      <c r="K448" s="133"/>
    </row>
    <row r="449" spans="1:11" x14ac:dyDescent="0.35">
      <c r="A449" s="44" t="s">
        <v>216</v>
      </c>
      <c r="B449" s="44">
        <v>2018</v>
      </c>
      <c r="C449" s="87">
        <v>43436</v>
      </c>
      <c r="D449" s="44" t="s">
        <v>65</v>
      </c>
      <c r="E449" s="44" t="s">
        <v>925</v>
      </c>
      <c r="F449" s="44" t="s">
        <v>36</v>
      </c>
      <c r="G449" s="11">
        <f>(C449-VLOOKUP(E449,Riders!$A$2:$E$8000,4,FALSE))/365</f>
        <v>28.621917808219177</v>
      </c>
      <c r="H449" s="22">
        <v>2</v>
      </c>
      <c r="I449" s="133">
        <v>7.905092592592592E-3</v>
      </c>
      <c r="J449">
        <v>52.691000000000003</v>
      </c>
      <c r="K449" s="133"/>
    </row>
    <row r="450" spans="1:11" x14ac:dyDescent="0.35">
      <c r="A450" s="44" t="s">
        <v>216</v>
      </c>
      <c r="B450" s="44">
        <v>2018</v>
      </c>
      <c r="C450" s="87">
        <v>43436</v>
      </c>
      <c r="D450" s="44" t="s">
        <v>65</v>
      </c>
      <c r="E450" s="44" t="s">
        <v>521</v>
      </c>
      <c r="F450" s="44" t="s">
        <v>57</v>
      </c>
      <c r="G450" s="11">
        <f>(C450-VLOOKUP(E450,Riders!$A$2:$E$8000,4,FALSE))/365</f>
        <v>27.117808219178084</v>
      </c>
      <c r="H450" s="22">
        <v>3</v>
      </c>
      <c r="I450" s="133">
        <v>7.9050925925925903E-3</v>
      </c>
      <c r="J450">
        <v>52.691000000000003</v>
      </c>
      <c r="K450" s="133"/>
    </row>
    <row r="451" spans="1:11" x14ac:dyDescent="0.35">
      <c r="A451" s="44" t="s">
        <v>216</v>
      </c>
      <c r="B451" s="44">
        <v>2018</v>
      </c>
      <c r="C451" s="87">
        <v>43436</v>
      </c>
      <c r="D451" s="44" t="s">
        <v>65</v>
      </c>
      <c r="E451" s="44" t="s">
        <v>946</v>
      </c>
      <c r="F451" s="44" t="s">
        <v>483</v>
      </c>
      <c r="G451" s="11">
        <f>(C451-VLOOKUP(E451,Riders!$A$2:$E$8000,4,FALSE))/365</f>
        <v>19.232876712328768</v>
      </c>
      <c r="H451" s="22">
        <v>4</v>
      </c>
      <c r="I451" s="133">
        <v>7.9050925925925903E-3</v>
      </c>
      <c r="J451">
        <v>52.691000000000003</v>
      </c>
      <c r="K451" s="133"/>
    </row>
    <row r="452" spans="1:11" x14ac:dyDescent="0.35">
      <c r="A452" s="44" t="s">
        <v>216</v>
      </c>
      <c r="B452" s="44">
        <v>2018</v>
      </c>
      <c r="C452" s="87">
        <v>43436</v>
      </c>
      <c r="D452" s="44" t="s">
        <v>65</v>
      </c>
      <c r="E452" s="44" t="s">
        <v>600</v>
      </c>
      <c r="F452" s="44" t="s">
        <v>101</v>
      </c>
      <c r="G452" s="11">
        <f>(C452-VLOOKUP(E452,Riders!$A$2:$E$8000,4,FALSE))/365</f>
        <v>22.884931506849316</v>
      </c>
      <c r="H452" s="22">
        <v>5</v>
      </c>
      <c r="I452" s="133">
        <v>7.9050925925925903E-3</v>
      </c>
      <c r="J452">
        <v>52.691000000000003</v>
      </c>
      <c r="K452" s="133"/>
    </row>
    <row r="453" spans="1:11" x14ac:dyDescent="0.35">
      <c r="A453" s="44" t="s">
        <v>216</v>
      </c>
      <c r="B453" s="44">
        <v>2018</v>
      </c>
      <c r="C453" s="87">
        <v>43436</v>
      </c>
      <c r="D453" s="44" t="s">
        <v>65</v>
      </c>
      <c r="E453" s="44" t="s">
        <v>339</v>
      </c>
      <c r="F453" s="44" t="s">
        <v>141</v>
      </c>
      <c r="G453" s="11">
        <f>(C453-VLOOKUP(E453,Riders!$A$2:$E$8000,4,FALSE))/365</f>
        <v>30.709589041095889</v>
      </c>
      <c r="H453" s="22">
        <v>6</v>
      </c>
      <c r="I453" s="133">
        <v>7.9050925925925903E-3</v>
      </c>
      <c r="J453">
        <v>52.691000000000003</v>
      </c>
      <c r="K453" s="133"/>
    </row>
    <row r="454" spans="1:11" x14ac:dyDescent="0.35">
      <c r="A454" s="44" t="s">
        <v>216</v>
      </c>
      <c r="B454" s="44">
        <v>2018</v>
      </c>
      <c r="C454" s="87">
        <v>43436</v>
      </c>
      <c r="D454" s="44" t="s">
        <v>65</v>
      </c>
      <c r="E454" s="44" t="s">
        <v>507</v>
      </c>
      <c r="F454" s="44" t="s">
        <v>84</v>
      </c>
      <c r="G454" s="11">
        <f>(C454-VLOOKUP(E454,Riders!$A$2:$E$8000,4,FALSE))/365</f>
        <v>28.202739726027396</v>
      </c>
      <c r="H454" s="22">
        <v>7</v>
      </c>
      <c r="I454" s="133">
        <v>7.9050925925925903E-3</v>
      </c>
      <c r="J454">
        <v>52.691000000000003</v>
      </c>
      <c r="K454" s="133"/>
    </row>
    <row r="455" spans="1:11" x14ac:dyDescent="0.35">
      <c r="A455" s="44" t="s">
        <v>216</v>
      </c>
      <c r="B455" s="44">
        <v>2018</v>
      </c>
      <c r="C455" s="87">
        <v>43436</v>
      </c>
      <c r="D455" s="44" t="s">
        <v>65</v>
      </c>
      <c r="E455" s="44" t="s">
        <v>472</v>
      </c>
      <c r="F455" s="44" t="s">
        <v>24</v>
      </c>
      <c r="G455" s="11">
        <f>(C455-VLOOKUP(E455,Riders!$A$2:$E$8000,4,FALSE))/365</f>
        <v>29.835616438356166</v>
      </c>
      <c r="H455" s="22">
        <v>8</v>
      </c>
      <c r="I455" s="133">
        <v>7.9050925925925903E-3</v>
      </c>
      <c r="J455">
        <v>52.691000000000003</v>
      </c>
      <c r="K455" s="133"/>
    </row>
    <row r="456" spans="1:11" x14ac:dyDescent="0.35">
      <c r="A456" s="44" t="s">
        <v>216</v>
      </c>
      <c r="B456" s="44">
        <v>2018</v>
      </c>
      <c r="C456" s="87">
        <v>43436</v>
      </c>
      <c r="D456" s="44" t="s">
        <v>65</v>
      </c>
      <c r="E456" s="44" t="s">
        <v>585</v>
      </c>
      <c r="F456" s="44" t="s">
        <v>112</v>
      </c>
      <c r="G456" s="11">
        <f>(C456-VLOOKUP(E456,Riders!$A$2:$E$8000,4,FALSE))/365</f>
        <v>23.032876712328768</v>
      </c>
      <c r="H456" s="22">
        <v>9</v>
      </c>
      <c r="I456" s="133">
        <v>7.9050925925925903E-3</v>
      </c>
      <c r="J456">
        <v>52.691000000000003</v>
      </c>
      <c r="K456" s="133"/>
    </row>
    <row r="457" spans="1:11" x14ac:dyDescent="0.35">
      <c r="A457" s="44" t="s">
        <v>216</v>
      </c>
      <c r="B457" s="44">
        <v>2018</v>
      </c>
      <c r="C457" s="87">
        <v>43436</v>
      </c>
      <c r="D457" s="44" t="s">
        <v>65</v>
      </c>
      <c r="E457" s="44" t="s">
        <v>933</v>
      </c>
      <c r="F457" s="44" t="s">
        <v>187</v>
      </c>
      <c r="G457" s="11">
        <f>(C457-VLOOKUP(E457,Riders!$A$2:$E$8000,4,FALSE))/365</f>
        <v>24.016438356164382</v>
      </c>
      <c r="H457" s="22">
        <v>10</v>
      </c>
      <c r="I457" s="133">
        <v>7.9050925925925903E-3</v>
      </c>
      <c r="J457">
        <v>52.691000000000003</v>
      </c>
      <c r="K457" s="133"/>
    </row>
    <row r="458" spans="1:11" x14ac:dyDescent="0.35">
      <c r="A458" s="44" t="s">
        <v>216</v>
      </c>
      <c r="B458" s="44">
        <v>2018</v>
      </c>
      <c r="C458" s="87">
        <v>43436</v>
      </c>
      <c r="D458" s="44" t="s">
        <v>65</v>
      </c>
      <c r="E458" s="44" t="s">
        <v>594</v>
      </c>
      <c r="F458" s="44" t="s">
        <v>30</v>
      </c>
      <c r="G458" s="11">
        <f>(C458-VLOOKUP(E458,Riders!$A$2:$E$8000,4,FALSE))/365</f>
        <v>29.509589041095889</v>
      </c>
      <c r="H458" s="22">
        <v>11</v>
      </c>
      <c r="I458" s="133">
        <v>7.9050925925925903E-3</v>
      </c>
      <c r="J458">
        <v>52.691000000000003</v>
      </c>
      <c r="K458" s="133"/>
    </row>
    <row r="459" spans="1:11" x14ac:dyDescent="0.35">
      <c r="A459" s="44" t="s">
        <v>216</v>
      </c>
      <c r="B459" s="44">
        <v>2018</v>
      </c>
      <c r="C459" s="87">
        <v>43436</v>
      </c>
      <c r="D459" s="44" t="s">
        <v>65</v>
      </c>
      <c r="E459" s="44" t="s">
        <v>802</v>
      </c>
      <c r="F459" s="44" t="s">
        <v>32</v>
      </c>
      <c r="G459" s="11">
        <f>(C459-VLOOKUP(E459,Riders!$A$2:$E$8000,4,FALSE))/365</f>
        <v>21.345205479452055</v>
      </c>
      <c r="H459" s="22">
        <v>12</v>
      </c>
      <c r="I459" s="133">
        <v>7.9050925925925903E-3</v>
      </c>
      <c r="J459">
        <v>52.691000000000003</v>
      </c>
      <c r="K459" s="133"/>
    </row>
    <row r="460" spans="1:11" x14ac:dyDescent="0.35">
      <c r="A460" s="44" t="s">
        <v>216</v>
      </c>
      <c r="B460" s="44">
        <v>2018</v>
      </c>
      <c r="C460" s="87">
        <v>43436</v>
      </c>
      <c r="D460" s="44" t="s">
        <v>65</v>
      </c>
      <c r="E460" s="44" t="s">
        <v>647</v>
      </c>
      <c r="F460" s="44" t="s">
        <v>1004</v>
      </c>
      <c r="G460" s="11">
        <f>(C460-VLOOKUP(E460,Riders!$A$2:$E$8000,4,FALSE))/365</f>
        <v>21.358904109589041</v>
      </c>
      <c r="H460" s="22">
        <v>13</v>
      </c>
      <c r="I460" s="133">
        <v>7.9050925925925903E-3</v>
      </c>
      <c r="J460">
        <v>52.691000000000003</v>
      </c>
      <c r="K460" s="133"/>
    </row>
    <row r="461" spans="1:11" x14ac:dyDescent="0.35">
      <c r="A461" s="44" t="s">
        <v>216</v>
      </c>
      <c r="B461" s="44">
        <v>2018</v>
      </c>
      <c r="C461" s="87">
        <v>43436</v>
      </c>
      <c r="D461" s="44" t="s">
        <v>65</v>
      </c>
      <c r="E461" s="44" t="s">
        <v>820</v>
      </c>
      <c r="F461" s="44" t="s">
        <v>479</v>
      </c>
      <c r="G461" s="11" t="e">
        <f>(C461-VLOOKUP(E461,Riders!$A$2:$E$8000,4,FALSE))/365</f>
        <v>#N/A</v>
      </c>
      <c r="H461" s="22">
        <v>14</v>
      </c>
      <c r="I461" s="133">
        <v>7.9050925925925903E-3</v>
      </c>
      <c r="J461">
        <v>52.691000000000003</v>
      </c>
      <c r="K461" s="133"/>
    </row>
    <row r="462" spans="1:11" x14ac:dyDescent="0.35">
      <c r="A462" s="44" t="s">
        <v>216</v>
      </c>
      <c r="B462" s="44">
        <v>2018</v>
      </c>
      <c r="C462" s="87">
        <v>43436</v>
      </c>
      <c r="D462" s="44" t="s">
        <v>65</v>
      </c>
      <c r="E462" s="44" t="s">
        <v>776</v>
      </c>
      <c r="F462" s="44" t="s">
        <v>77</v>
      </c>
      <c r="G462" s="11">
        <f>(C462-VLOOKUP(E462,Riders!$A$2:$E$8000,4,FALSE))/365</f>
        <v>21.904109589041095</v>
      </c>
      <c r="H462" s="22">
        <v>15</v>
      </c>
      <c r="I462" s="133">
        <v>7.9050925925925903E-3</v>
      </c>
      <c r="J462">
        <v>52.691000000000003</v>
      </c>
      <c r="K462" s="133"/>
    </row>
    <row r="463" spans="1:11" x14ac:dyDescent="0.35">
      <c r="A463" s="44" t="s">
        <v>216</v>
      </c>
      <c r="B463" s="44">
        <v>2018</v>
      </c>
      <c r="C463" s="87">
        <v>43436</v>
      </c>
      <c r="D463" s="44" t="s">
        <v>65</v>
      </c>
      <c r="E463" s="44" t="s">
        <v>343</v>
      </c>
      <c r="F463" s="44" t="s">
        <v>153</v>
      </c>
      <c r="G463" s="11" t="e">
        <f>(C463-VLOOKUP(E463,Riders!$A$2:$E$8000,4,FALSE))/365</f>
        <v>#N/A</v>
      </c>
      <c r="H463" s="22">
        <v>16</v>
      </c>
      <c r="I463" s="133">
        <v>7.9050925925925903E-3</v>
      </c>
      <c r="J463">
        <v>52.691000000000003</v>
      </c>
      <c r="K463" s="133"/>
    </row>
    <row r="464" spans="1:11" x14ac:dyDescent="0.35">
      <c r="A464" s="44" t="s">
        <v>216</v>
      </c>
      <c r="B464" s="44">
        <v>2018</v>
      </c>
      <c r="C464" s="87">
        <v>43436</v>
      </c>
      <c r="D464" s="44" t="s">
        <v>65</v>
      </c>
      <c r="E464" s="44" t="s">
        <v>607</v>
      </c>
      <c r="F464" s="44" t="s">
        <v>45</v>
      </c>
      <c r="G464" s="11">
        <f>(C464-VLOOKUP(E464,Riders!$A$2:$E$8000,4,FALSE))/365</f>
        <v>21.287671232876711</v>
      </c>
      <c r="H464" s="22">
        <v>17</v>
      </c>
      <c r="I464" s="133">
        <v>7.9050925925925903E-3</v>
      </c>
      <c r="J464">
        <v>52.691000000000003</v>
      </c>
      <c r="K464" s="133"/>
    </row>
    <row r="465" spans="1:11" x14ac:dyDescent="0.35">
      <c r="A465" s="44" t="s">
        <v>216</v>
      </c>
      <c r="B465" s="44">
        <v>2018</v>
      </c>
      <c r="C465" s="87">
        <v>43436</v>
      </c>
      <c r="D465" s="44" t="s">
        <v>65</v>
      </c>
      <c r="E465" s="44" t="s">
        <v>935</v>
      </c>
      <c r="F465" s="44" t="s">
        <v>197</v>
      </c>
      <c r="G465" s="11">
        <f>(C465-VLOOKUP(E465,Riders!$A$2:$E$8000,4,FALSE))/365</f>
        <v>26.4986301369863</v>
      </c>
      <c r="H465" s="22">
        <v>18</v>
      </c>
      <c r="I465" s="133">
        <v>7.9050925925925903E-3</v>
      </c>
      <c r="J465">
        <v>52.691000000000003</v>
      </c>
      <c r="K465" s="133"/>
    </row>
    <row r="466" spans="1:11" x14ac:dyDescent="0.35">
      <c r="A466" s="44" t="s">
        <v>216</v>
      </c>
      <c r="B466" s="44">
        <v>2018</v>
      </c>
      <c r="C466" s="87">
        <v>43436</v>
      </c>
      <c r="D466" s="44" t="s">
        <v>65</v>
      </c>
      <c r="E466" s="44" t="s">
        <v>811</v>
      </c>
      <c r="F466" s="44" t="s">
        <v>81</v>
      </c>
      <c r="G466" s="11" t="e">
        <f>(C466-VLOOKUP(E466,Riders!$A$2:$E$8000,4,FALSE))/365</f>
        <v>#N/A</v>
      </c>
      <c r="H466" s="22">
        <v>19</v>
      </c>
      <c r="I466" s="133">
        <v>7.9050925925925903E-3</v>
      </c>
      <c r="J466">
        <v>52.691000000000003</v>
      </c>
      <c r="K466" s="133"/>
    </row>
    <row r="467" spans="1:11" x14ac:dyDescent="0.35">
      <c r="A467" s="44" t="s">
        <v>216</v>
      </c>
      <c r="B467" s="44">
        <v>2018</v>
      </c>
      <c r="C467" s="87">
        <v>43436</v>
      </c>
      <c r="D467" s="44" t="s">
        <v>65</v>
      </c>
      <c r="E467" s="44" t="s">
        <v>845</v>
      </c>
      <c r="F467" s="44" t="s">
        <v>177</v>
      </c>
      <c r="G467" s="11" t="e">
        <f>(C467-VLOOKUP(E467,Riders!$A$2:$E$8000,4,FALSE))/365</f>
        <v>#N/A</v>
      </c>
      <c r="H467" s="22">
        <v>20</v>
      </c>
      <c r="I467" s="133">
        <v>7.9050925925925903E-3</v>
      </c>
      <c r="J467">
        <v>52.691000000000003</v>
      </c>
      <c r="K467" s="133"/>
    </row>
    <row r="468" spans="1:11" x14ac:dyDescent="0.35">
      <c r="A468" s="44" t="s">
        <v>216</v>
      </c>
      <c r="B468" s="44">
        <v>2018</v>
      </c>
      <c r="C468" s="87">
        <v>43436</v>
      </c>
      <c r="D468" s="44" t="s">
        <v>65</v>
      </c>
      <c r="E468" s="44" t="s">
        <v>932</v>
      </c>
      <c r="F468" s="44" t="s">
        <v>55</v>
      </c>
      <c r="G468" s="11" t="e">
        <f>(C468-VLOOKUP(E468,Riders!$A$2:$E$8000,4,FALSE))/365</f>
        <v>#N/A</v>
      </c>
      <c r="H468" s="22">
        <v>21</v>
      </c>
      <c r="I468" s="133">
        <v>7.9050925925925903E-3</v>
      </c>
      <c r="J468">
        <v>52.691000000000003</v>
      </c>
      <c r="K468" s="133"/>
    </row>
    <row r="469" spans="1:11" x14ac:dyDescent="0.35">
      <c r="A469" s="44" t="s">
        <v>216</v>
      </c>
      <c r="B469" s="44">
        <v>2018</v>
      </c>
      <c r="C469" s="87">
        <v>43436</v>
      </c>
      <c r="D469" s="44" t="s">
        <v>65</v>
      </c>
      <c r="E469" s="44" t="s">
        <v>489</v>
      </c>
      <c r="F469" s="44" t="s">
        <v>41</v>
      </c>
      <c r="G469" s="11">
        <f>(C469-VLOOKUP(E469,Riders!$A$2:$E$8000,4,FALSE))/365</f>
        <v>25.682191780821917</v>
      </c>
      <c r="H469" s="22">
        <v>22</v>
      </c>
      <c r="I469" s="133">
        <v>7.9050925925925903E-3</v>
      </c>
      <c r="J469">
        <v>52.691000000000003</v>
      </c>
      <c r="K469" s="133"/>
    </row>
    <row r="470" spans="1:11" x14ac:dyDescent="0.35">
      <c r="A470" s="44" t="s">
        <v>216</v>
      </c>
      <c r="B470" s="44">
        <v>2018</v>
      </c>
      <c r="C470" s="87">
        <v>43436</v>
      </c>
      <c r="D470" s="44" t="s">
        <v>65</v>
      </c>
      <c r="E470" s="44" t="s">
        <v>713</v>
      </c>
      <c r="F470" s="44" t="s">
        <v>151</v>
      </c>
      <c r="G470" s="11">
        <f>(C470-VLOOKUP(E470,Riders!$A$2:$E$8000,4,FALSE))/365</f>
        <v>24.882191780821916</v>
      </c>
      <c r="H470" s="22">
        <v>23</v>
      </c>
      <c r="I470" s="133">
        <v>7.9050925925925903E-3</v>
      </c>
      <c r="J470">
        <v>52.691000000000003</v>
      </c>
      <c r="K470" s="133"/>
    </row>
    <row r="471" spans="1:11" x14ac:dyDescent="0.35">
      <c r="A471" s="44" t="s">
        <v>216</v>
      </c>
      <c r="B471" s="44">
        <v>2018</v>
      </c>
      <c r="C471" s="87">
        <v>43436</v>
      </c>
      <c r="D471" s="44" t="s">
        <v>65</v>
      </c>
      <c r="E471" s="44" t="s">
        <v>1011</v>
      </c>
      <c r="F471" s="44" t="s">
        <v>206</v>
      </c>
      <c r="G471" s="11">
        <f>(C471-VLOOKUP(E471,Riders!$A$2:$E$8000,4,FALSE))/365</f>
        <v>20.561643835616437</v>
      </c>
      <c r="H471" s="22">
        <v>24</v>
      </c>
      <c r="I471" s="133">
        <v>7.9050925925925903E-3</v>
      </c>
      <c r="J471">
        <v>52.691000000000003</v>
      </c>
      <c r="K471" s="133"/>
    </row>
    <row r="472" spans="1:11" x14ac:dyDescent="0.35">
      <c r="A472" s="29" t="s">
        <v>1193</v>
      </c>
      <c r="B472" s="29">
        <v>2021</v>
      </c>
      <c r="C472" s="10">
        <v>44413</v>
      </c>
      <c r="D472" s="29" t="s">
        <v>190</v>
      </c>
      <c r="E472" t="s">
        <v>778</v>
      </c>
      <c r="F472" t="s">
        <v>112</v>
      </c>
      <c r="G472" s="11">
        <f>(C472-VLOOKUP(E472,Riders!$A$2:$E$8000,4,FALSE))/365</f>
        <v>23.30958904109589</v>
      </c>
      <c r="H472" s="22">
        <v>1</v>
      </c>
      <c r="I472" s="133">
        <v>7.3611111111111108E-3</v>
      </c>
      <c r="J472">
        <v>56.539000000000001</v>
      </c>
      <c r="K472" s="133"/>
    </row>
    <row r="473" spans="1:11" x14ac:dyDescent="0.35">
      <c r="A473" s="29" t="s">
        <v>1193</v>
      </c>
      <c r="B473" s="29">
        <v>2021</v>
      </c>
      <c r="C473" s="10">
        <v>44413</v>
      </c>
      <c r="D473" s="29" t="s">
        <v>190</v>
      </c>
      <c r="E473" t="s">
        <v>583</v>
      </c>
      <c r="F473" t="s">
        <v>26</v>
      </c>
      <c r="G473" s="11">
        <f>(C473-VLOOKUP(E473,Riders!$A$2:$E$8000,4,FALSE))/365</f>
        <v>25.915068493150685</v>
      </c>
      <c r="H473" s="22">
        <v>2</v>
      </c>
      <c r="I473" s="133">
        <v>7.3611111111111108E-3</v>
      </c>
      <c r="J473">
        <v>56.539000000000001</v>
      </c>
      <c r="K473" s="133"/>
    </row>
    <row r="474" spans="1:11" x14ac:dyDescent="0.35">
      <c r="A474" s="29" t="s">
        <v>1193</v>
      </c>
      <c r="B474" s="29">
        <v>2021</v>
      </c>
      <c r="C474" s="10">
        <v>44413</v>
      </c>
      <c r="D474" s="29" t="s">
        <v>190</v>
      </c>
      <c r="E474" t="s">
        <v>748</v>
      </c>
      <c r="F474" t="s">
        <v>22</v>
      </c>
      <c r="G474" s="11">
        <f>(C474-VLOOKUP(E474,Riders!$A$2:$E$8000,4,FALSE))/365</f>
        <v>26.978082191780821</v>
      </c>
      <c r="H474" s="22">
        <v>3</v>
      </c>
      <c r="I474" s="133">
        <v>7.3611111111111099E-3</v>
      </c>
      <c r="J474">
        <v>56.539000000000001</v>
      </c>
      <c r="K474" s="133"/>
    </row>
    <row r="475" spans="1:11" x14ac:dyDescent="0.35">
      <c r="A475" s="29" t="s">
        <v>1193</v>
      </c>
      <c r="B475" s="29">
        <v>2021</v>
      </c>
      <c r="C475" s="10">
        <v>44413</v>
      </c>
      <c r="D475" s="29" t="s">
        <v>190</v>
      </c>
      <c r="E475" t="s">
        <v>521</v>
      </c>
      <c r="F475" t="s">
        <v>57</v>
      </c>
      <c r="G475" s="11">
        <f>(C475-VLOOKUP(E475,Riders!$A$2:$E$8000,4,FALSE))/365</f>
        <v>29.794520547945204</v>
      </c>
      <c r="H475" s="22">
        <v>4</v>
      </c>
      <c r="I475" s="133">
        <v>7.3611111111111099E-3</v>
      </c>
      <c r="J475">
        <v>56.539000000000001</v>
      </c>
      <c r="K475" s="133"/>
    </row>
    <row r="476" spans="1:11" x14ac:dyDescent="0.35">
      <c r="A476" s="29" t="s">
        <v>1193</v>
      </c>
      <c r="B476" s="29">
        <v>2021</v>
      </c>
      <c r="C476" s="10">
        <v>44413</v>
      </c>
      <c r="D476" s="29" t="s">
        <v>190</v>
      </c>
      <c r="E476" t="s">
        <v>602</v>
      </c>
      <c r="F476" t="s">
        <v>483</v>
      </c>
      <c r="G476" s="11">
        <f>(C476-VLOOKUP(E476,Riders!$A$2:$E$8000,4,FALSE))/365</f>
        <v>24.389041095890413</v>
      </c>
      <c r="H476" s="22">
        <v>5</v>
      </c>
      <c r="I476" s="133">
        <v>7.3611111111111099E-3</v>
      </c>
      <c r="J476">
        <v>56.539000000000001</v>
      </c>
      <c r="K476" s="133"/>
    </row>
    <row r="477" spans="1:11" x14ac:dyDescent="0.35">
      <c r="A477" s="29" t="s">
        <v>1193</v>
      </c>
      <c r="B477" s="29">
        <v>2021</v>
      </c>
      <c r="C477" s="10">
        <v>44413</v>
      </c>
      <c r="D477" s="29" t="s">
        <v>190</v>
      </c>
      <c r="E477" t="s">
        <v>600</v>
      </c>
      <c r="F477" t="s">
        <v>101</v>
      </c>
      <c r="G477" s="11">
        <f>(C477-VLOOKUP(E477,Riders!$A$2:$E$8000,4,FALSE))/365</f>
        <v>25.561643835616437</v>
      </c>
      <c r="H477" s="22">
        <v>6</v>
      </c>
      <c r="I477" s="133">
        <v>7.3611111111111099E-3</v>
      </c>
      <c r="J477">
        <v>56.539000000000001</v>
      </c>
      <c r="K477" s="133"/>
    </row>
    <row r="478" spans="1:11" x14ac:dyDescent="0.35">
      <c r="A478" s="29" t="s">
        <v>1193</v>
      </c>
      <c r="B478" s="29">
        <v>2021</v>
      </c>
      <c r="C478" s="10">
        <v>44413</v>
      </c>
      <c r="D478" s="29" t="s">
        <v>190</v>
      </c>
      <c r="E478" t="s">
        <v>597</v>
      </c>
      <c r="F478" t="s">
        <v>34</v>
      </c>
      <c r="G478" s="11">
        <f>(C478-VLOOKUP(E478,Riders!$A$2:$E$8000,4,FALSE))/365</f>
        <v>23.24931506849315</v>
      </c>
      <c r="H478" s="22">
        <v>7</v>
      </c>
      <c r="I478" s="133">
        <v>7.3611111111111099E-3</v>
      </c>
      <c r="J478">
        <v>56.539000000000001</v>
      </c>
      <c r="K478" s="133"/>
    </row>
    <row r="479" spans="1:11" x14ac:dyDescent="0.35">
      <c r="A479" s="29" t="s">
        <v>1193</v>
      </c>
      <c r="B479" s="29">
        <v>2021</v>
      </c>
      <c r="C479" s="10">
        <v>44413</v>
      </c>
      <c r="D479" s="29" t="s">
        <v>190</v>
      </c>
      <c r="E479" t="s">
        <v>492</v>
      </c>
      <c r="F479" t="s">
        <v>30</v>
      </c>
      <c r="G479" s="11">
        <f>(C479-VLOOKUP(E479,Riders!$A$2:$E$8000,4,FALSE))/365</f>
        <v>27.657534246575342</v>
      </c>
      <c r="H479" s="22">
        <v>8</v>
      </c>
      <c r="I479" s="133">
        <v>7.3611111111111099E-3</v>
      </c>
      <c r="J479">
        <v>56.539000000000001</v>
      </c>
      <c r="K479" s="133"/>
    </row>
    <row r="480" spans="1:11" x14ac:dyDescent="0.35">
      <c r="A480" s="29" t="s">
        <v>1193</v>
      </c>
      <c r="B480" s="29">
        <v>2021</v>
      </c>
      <c r="C480" s="10">
        <v>44413</v>
      </c>
      <c r="D480" s="29" t="s">
        <v>190</v>
      </c>
      <c r="E480" t="s">
        <v>924</v>
      </c>
      <c r="F480" t="s">
        <v>84</v>
      </c>
      <c r="G480" s="11">
        <f>(C480-VLOOKUP(E480,Riders!$A$2:$E$8000,4,FALSE))/365</f>
        <v>28.479452054794521</v>
      </c>
      <c r="H480" s="22">
        <v>9</v>
      </c>
      <c r="I480" s="133">
        <v>7.3611111111111099E-3</v>
      </c>
      <c r="J480">
        <v>56.539000000000001</v>
      </c>
      <c r="K480" s="133"/>
    </row>
    <row r="481" spans="1:11" x14ac:dyDescent="0.35">
      <c r="A481" s="29" t="s">
        <v>1193</v>
      </c>
      <c r="B481" s="29">
        <v>2021</v>
      </c>
      <c r="C481" s="10">
        <v>44413</v>
      </c>
      <c r="D481" s="29" t="s">
        <v>190</v>
      </c>
      <c r="E481" t="s">
        <v>486</v>
      </c>
      <c r="F481" t="s">
        <v>163</v>
      </c>
      <c r="G481" s="11">
        <f>(C481-VLOOKUP(E481,Riders!$A$2:$E$8000,4,FALSE))/365</f>
        <v>24.082191780821919</v>
      </c>
      <c r="H481" s="22">
        <v>10</v>
      </c>
      <c r="I481" s="133">
        <v>7.3611111111111099E-3</v>
      </c>
      <c r="J481">
        <v>56.539000000000001</v>
      </c>
      <c r="K481" s="133"/>
    </row>
    <row r="482" spans="1:11" x14ac:dyDescent="0.35">
      <c r="A482" s="29" t="s">
        <v>1193</v>
      </c>
      <c r="B482" s="29">
        <v>2021</v>
      </c>
      <c r="C482" s="10">
        <v>44413</v>
      </c>
      <c r="D482" s="29" t="s">
        <v>190</v>
      </c>
      <c r="E482" t="s">
        <v>862</v>
      </c>
      <c r="F482" t="s">
        <v>77</v>
      </c>
      <c r="G482" s="11">
        <f>(C482-VLOOKUP(E482,Riders!$A$2:$E$8000,4,FALSE))/365</f>
        <v>36.19178082191781</v>
      </c>
      <c r="H482" s="22">
        <v>11</v>
      </c>
      <c r="I482" s="133">
        <v>7.3611111111111099E-3</v>
      </c>
      <c r="J482">
        <v>56.539000000000001</v>
      </c>
      <c r="K482" s="133"/>
    </row>
    <row r="483" spans="1:11" x14ac:dyDescent="0.35">
      <c r="A483" s="29" t="s">
        <v>1193</v>
      </c>
      <c r="B483" s="29">
        <v>2021</v>
      </c>
      <c r="C483" s="10">
        <v>44413</v>
      </c>
      <c r="D483" s="29" t="s">
        <v>190</v>
      </c>
      <c r="E483" t="s">
        <v>595</v>
      </c>
      <c r="F483" t="s">
        <v>28</v>
      </c>
      <c r="G483" s="11">
        <f>(C483-VLOOKUP(E483,Riders!$A$2:$E$8000,4,FALSE))/365</f>
        <v>35.520547945205479</v>
      </c>
      <c r="H483" s="22">
        <v>12</v>
      </c>
      <c r="I483" s="133">
        <v>7.3611111111111099E-3</v>
      </c>
      <c r="J483">
        <v>56.539000000000001</v>
      </c>
      <c r="K483" s="133"/>
    </row>
    <row r="484" spans="1:11" x14ac:dyDescent="0.35">
      <c r="A484" s="29" t="s">
        <v>1193</v>
      </c>
      <c r="B484" s="29">
        <v>2021</v>
      </c>
      <c r="C484" s="10">
        <v>44413</v>
      </c>
      <c r="D484" s="29" t="s">
        <v>190</v>
      </c>
      <c r="E484" t="s">
        <v>472</v>
      </c>
      <c r="F484" t="s">
        <v>24</v>
      </c>
      <c r="G484" s="11">
        <f>(C484-VLOOKUP(E484,Riders!$A$2:$E$8000,4,FALSE))/365</f>
        <v>32.512328767123286</v>
      </c>
      <c r="H484" s="22">
        <v>13</v>
      </c>
      <c r="I484" s="133">
        <v>7.3611111111111099E-3</v>
      </c>
      <c r="J484">
        <v>56.539000000000001</v>
      </c>
      <c r="K484" s="133"/>
    </row>
    <row r="485" spans="1:11" x14ac:dyDescent="0.35">
      <c r="A485" s="29" t="s">
        <v>1193</v>
      </c>
      <c r="B485" s="29">
        <v>2021</v>
      </c>
      <c r="C485" s="10">
        <v>44413</v>
      </c>
      <c r="D485" s="29" t="s">
        <v>190</v>
      </c>
      <c r="E485" t="s">
        <v>607</v>
      </c>
      <c r="F485" t="s">
        <v>45</v>
      </c>
      <c r="G485" s="11">
        <f>(C485-VLOOKUP(E485,Riders!$A$2:$E$8000,4,FALSE))/365</f>
        <v>23.964383561643835</v>
      </c>
      <c r="H485" s="22">
        <v>14</v>
      </c>
      <c r="I485" s="133">
        <v>7.3611111111111099E-3</v>
      </c>
      <c r="J485">
        <v>56.539000000000001</v>
      </c>
      <c r="K485" s="133"/>
    </row>
    <row r="486" spans="1:11" x14ac:dyDescent="0.35">
      <c r="A486" s="29" t="s">
        <v>1193</v>
      </c>
      <c r="B486" s="29">
        <v>2021</v>
      </c>
      <c r="C486" s="10">
        <v>44413</v>
      </c>
      <c r="D486" s="29" t="s">
        <v>190</v>
      </c>
      <c r="E486" t="s">
        <v>925</v>
      </c>
      <c r="F486" t="s">
        <v>36</v>
      </c>
      <c r="G486" s="11">
        <f>(C486-VLOOKUP(E486,Riders!$A$2:$E$8000,4,FALSE))/365</f>
        <v>31.298630136986301</v>
      </c>
      <c r="H486" s="22">
        <v>15</v>
      </c>
      <c r="I486" s="133">
        <v>7.3611111111111099E-3</v>
      </c>
      <c r="J486">
        <v>56.539000000000001</v>
      </c>
      <c r="K486" s="133"/>
    </row>
    <row r="487" spans="1:11" x14ac:dyDescent="0.35">
      <c r="A487" s="29" t="s">
        <v>1193</v>
      </c>
      <c r="B487" s="29">
        <v>2021</v>
      </c>
      <c r="C487" s="10">
        <v>44413</v>
      </c>
      <c r="D487" s="29" t="s">
        <v>190</v>
      </c>
      <c r="E487" t="s">
        <v>926</v>
      </c>
      <c r="F487" t="s">
        <v>177</v>
      </c>
      <c r="G487" s="11">
        <f>(C487-VLOOKUP(E487,Riders!$A$2:$E$8000,4,FALSE))/365</f>
        <v>25.106849315068494</v>
      </c>
      <c r="H487" s="22">
        <v>16</v>
      </c>
      <c r="I487" s="133">
        <v>7.3611111111111099E-3</v>
      </c>
      <c r="J487">
        <v>56.539000000000001</v>
      </c>
      <c r="K487" s="133"/>
    </row>
    <row r="488" spans="1:11" x14ac:dyDescent="0.35">
      <c r="A488" s="29" t="s">
        <v>1193</v>
      </c>
      <c r="B488" s="29">
        <v>2021</v>
      </c>
      <c r="C488" s="10">
        <v>44413</v>
      </c>
      <c r="D488" s="29" t="s">
        <v>190</v>
      </c>
      <c r="E488" t="s">
        <v>339</v>
      </c>
      <c r="F488" t="s">
        <v>141</v>
      </c>
      <c r="G488" s="11">
        <f>(C488-VLOOKUP(E488,Riders!$A$2:$E$8000,4,FALSE))/365</f>
        <v>33.386301369863013</v>
      </c>
      <c r="H488" s="22">
        <v>17</v>
      </c>
      <c r="I488" s="133">
        <v>7.3611111111111099E-3</v>
      </c>
      <c r="J488">
        <v>56.539000000000001</v>
      </c>
      <c r="K488" s="133"/>
    </row>
    <row r="489" spans="1:11" x14ac:dyDescent="0.35">
      <c r="A489" s="29" t="s">
        <v>1193</v>
      </c>
      <c r="B489" s="29">
        <v>2021</v>
      </c>
      <c r="C489" s="10">
        <v>44413</v>
      </c>
      <c r="D489" s="29" t="s">
        <v>190</v>
      </c>
      <c r="E489" t="s">
        <v>799</v>
      </c>
      <c r="F489" t="s">
        <v>187</v>
      </c>
      <c r="G489" s="11">
        <f>(C489-VLOOKUP(E489,Riders!$A$2:$E$8000,4,FALSE))/365</f>
        <v>25.172602739726027</v>
      </c>
      <c r="H489" s="22">
        <v>18</v>
      </c>
      <c r="I489" s="133">
        <v>7.3611111111111099E-3</v>
      </c>
      <c r="J489">
        <v>56.539000000000001</v>
      </c>
      <c r="K489" s="133"/>
    </row>
    <row r="490" spans="1:11" x14ac:dyDescent="0.35">
      <c r="A490" s="29" t="s">
        <v>1193</v>
      </c>
      <c r="B490" s="29">
        <v>2021</v>
      </c>
      <c r="C490" s="10">
        <v>44413</v>
      </c>
      <c r="D490" s="29" t="s">
        <v>190</v>
      </c>
      <c r="E490" t="s">
        <v>1205</v>
      </c>
      <c r="F490" t="s">
        <v>645</v>
      </c>
      <c r="G490" s="11" t="e">
        <f>(C490-VLOOKUP(E490,Riders!$A$2:$E$8000,4,FALSE))/365</f>
        <v>#N/A</v>
      </c>
      <c r="H490" s="22">
        <v>19</v>
      </c>
      <c r="I490" s="133">
        <v>7.3611111111111099E-3</v>
      </c>
      <c r="J490">
        <v>56.539000000000001</v>
      </c>
      <c r="K490" s="133"/>
    </row>
    <row r="491" spans="1:11" x14ac:dyDescent="0.35">
      <c r="A491" s="29" t="s">
        <v>1193</v>
      </c>
      <c r="B491" s="29">
        <v>2021</v>
      </c>
      <c r="C491" s="10">
        <v>44413</v>
      </c>
      <c r="D491" s="29" t="s">
        <v>190</v>
      </c>
      <c r="E491" t="s">
        <v>1206</v>
      </c>
      <c r="F491" t="s">
        <v>62</v>
      </c>
      <c r="G491" s="11">
        <f>(C491-VLOOKUP(E491,Riders!$A$2:$E$8000,4,FALSE))/365</f>
        <v>31.950684931506849</v>
      </c>
      <c r="H491" s="22">
        <v>20</v>
      </c>
      <c r="I491" s="133">
        <v>7.3611111111111099E-3</v>
      </c>
      <c r="J491">
        <v>56.539000000000001</v>
      </c>
      <c r="K491" s="133"/>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9" priority="21">
      <formula>$E313="F"</formula>
    </cfRule>
    <cfRule type="expression" dxfId="188" priority="22">
      <formula>$E313="Q"</formula>
    </cfRule>
  </conditionalFormatting>
  <conditionalFormatting sqref="A337:B360 D337:D360">
    <cfRule type="expression" dxfId="187" priority="19">
      <formula>$E337="F"</formula>
    </cfRule>
    <cfRule type="expression" dxfId="186" priority="20">
      <formula>$E337="Q"</formula>
    </cfRule>
  </conditionalFormatting>
  <conditionalFormatting sqref="A361:B361 D361:D379 A363:B363 A365:B365 A367:B367 A369:B369 A371:B371 A373:B373 A375:B375 A377:B377 A379:B379">
    <cfRule type="expression" dxfId="185" priority="17">
      <formula>$E361="F"</formula>
    </cfRule>
    <cfRule type="expression" dxfId="184" priority="18">
      <formula>$E361="Q"</formula>
    </cfRule>
  </conditionalFormatting>
  <conditionalFormatting sqref="A362:B362 A364:B364 A366:B366 A368:B368 A370:B370 A372:B372 A374:B374 A376:B376 A378:B378">
    <cfRule type="expression" dxfId="183" priority="15">
      <formula>$E362="F"</formula>
    </cfRule>
    <cfRule type="expression" dxfId="182" priority="16">
      <formula>$E362="Q"</formula>
    </cfRule>
  </conditionalFormatting>
  <conditionalFormatting sqref="A380:B399 D380:D399">
    <cfRule type="expression" dxfId="181" priority="13">
      <formula>$E380="F"</formula>
    </cfRule>
    <cfRule type="expression" dxfId="180" priority="14">
      <formula>$E380="Q"</formula>
    </cfRule>
  </conditionalFormatting>
  <conditionalFormatting sqref="D400:D423">
    <cfRule type="expression" dxfId="179" priority="11">
      <formula>#REF!="F"</formula>
    </cfRule>
    <cfRule type="expression" dxfId="178" priority="12">
      <formula>#REF!="Q"</formula>
    </cfRule>
  </conditionalFormatting>
  <conditionalFormatting sqref="A400:B400 A402:B402 A404:B404 A406:B406 A408:B408 A410:B410 A412:B412 A414:B414 A416:B416 A418:B418 A420:B420 A422:B422">
    <cfRule type="expression" dxfId="177" priority="9">
      <formula>#REF!="F"</formula>
    </cfRule>
    <cfRule type="expression" dxfId="176" priority="10">
      <formula>#REF!="Q"</formula>
    </cfRule>
  </conditionalFormatting>
  <conditionalFormatting sqref="A401:B401 A403:B403 A405:B405 A407:B407 A409:B409 A411:B411 A413:B413 A415:B415 A417:B417 A419:B419 A421:B421 A423:B423">
    <cfRule type="expression" dxfId="175" priority="7">
      <formula>#REF!="F"</formula>
    </cfRule>
    <cfRule type="expression" dxfId="174" priority="8">
      <formula>#REF!="Q"</formula>
    </cfRule>
  </conditionalFormatting>
  <conditionalFormatting sqref="A472:D491">
    <cfRule type="expression" dxfId="173" priority="4">
      <formula>$E472="R1"</formula>
    </cfRule>
    <cfRule type="expression" dxfId="172" priority="5">
      <formula>$E472="F"</formula>
    </cfRule>
    <cfRule type="expression" dxfId="171" priority="6">
      <formula>$E472="Q"</formula>
    </cfRule>
  </conditionalFormatting>
  <conditionalFormatting sqref="G2:G491">
    <cfRule type="expression" dxfId="170" priority="1">
      <formula>$E2="R1"</formula>
    </cfRule>
    <cfRule type="expression" dxfId="169" priority="2">
      <formula>$E2="F"</formula>
    </cfRule>
    <cfRule type="expression" dxfId="168"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F1" zoomScale="85" zoomScaleNormal="85" workbookViewId="0">
      <pane ySplit="1" topLeftCell="A98" activePane="bottomLeft" state="frozen"/>
      <selection activeCell="K321" sqref="K321"/>
      <selection pane="bottomLeft" activeCell="AY101" sqref="AY101"/>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133">
        <v>7.7662037037037031E-3</v>
      </c>
      <c r="AW2">
        <v>53.651000000000003</v>
      </c>
      <c r="AX2" s="133"/>
    </row>
    <row r="3" spans="1:50"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c r="AV3" s="133">
        <v>7.7662037037037031E-3</v>
      </c>
      <c r="AW3">
        <v>53.651000000000003</v>
      </c>
      <c r="AX3" s="133"/>
    </row>
    <row r="4" spans="1:50"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c r="AV4" s="133">
        <v>7.7662037037036996E-3</v>
      </c>
      <c r="AW4">
        <v>53.651000000000003</v>
      </c>
      <c r="AX4" s="133"/>
    </row>
    <row r="5" spans="1:50"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c r="AV5" s="133">
        <v>7.7662037037036996E-3</v>
      </c>
      <c r="AW5">
        <v>53.651000000000003</v>
      </c>
      <c r="AX5" s="133"/>
    </row>
    <row r="6" spans="1:50"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c r="AV6" s="133">
        <v>7.7662037037036996E-3</v>
      </c>
      <c r="AW6">
        <v>53.651000000000003</v>
      </c>
      <c r="AX6" s="133"/>
    </row>
    <row r="7" spans="1:50"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c r="AV7" s="133">
        <v>7.7662037037036996E-3</v>
      </c>
      <c r="AW7">
        <v>53.651000000000003</v>
      </c>
      <c r="AX7" s="133"/>
    </row>
    <row r="8" spans="1:50"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c r="AV8" s="133">
        <v>7.7662037037036996E-3</v>
      </c>
      <c r="AW8">
        <v>53.651000000000003</v>
      </c>
      <c r="AX8" s="133"/>
    </row>
    <row r="9" spans="1:50"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c r="AV9" s="133">
        <v>7.7662037037036996E-3</v>
      </c>
      <c r="AW9">
        <v>53.651000000000003</v>
      </c>
      <c r="AX9" s="133"/>
    </row>
    <row r="10" spans="1:50"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c r="AV10" s="133">
        <v>7.7662037037036996E-3</v>
      </c>
      <c r="AW10">
        <v>53.651000000000003</v>
      </c>
      <c r="AX10" s="133"/>
    </row>
    <row r="11" spans="1:50"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c r="AV11" s="133">
        <v>7.7662037037036996E-3</v>
      </c>
      <c r="AW11">
        <v>53.651000000000003</v>
      </c>
      <c r="AX11" s="133"/>
    </row>
    <row r="12" spans="1:50"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133">
        <v>7.7662037037036996E-3</v>
      </c>
      <c r="AW12">
        <v>53.651000000000003</v>
      </c>
      <c r="AX12" s="133"/>
    </row>
    <row r="13" spans="1:50"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133">
        <v>7.7662037037036996E-3</v>
      </c>
      <c r="AW13">
        <v>53.651000000000003</v>
      </c>
      <c r="AX13" s="133"/>
    </row>
    <row r="14" spans="1:50"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133">
        <v>7.7662037037036996E-3</v>
      </c>
      <c r="AW14">
        <v>53.651000000000003</v>
      </c>
      <c r="AX14" s="133"/>
    </row>
    <row r="15" spans="1:50"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133">
        <v>7.7662037037036996E-3</v>
      </c>
      <c r="AW15">
        <v>53.651000000000003</v>
      </c>
      <c r="AX15" s="133"/>
    </row>
    <row r="16" spans="1:50"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133">
        <v>7.7662037037036996E-3</v>
      </c>
      <c r="AW16">
        <v>53.651000000000003</v>
      </c>
      <c r="AX16" s="133"/>
    </row>
    <row r="17" spans="1:50"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133">
        <v>7.7662037037036996E-3</v>
      </c>
      <c r="AW17">
        <v>53.651000000000003</v>
      </c>
      <c r="AX17" s="133"/>
    </row>
    <row r="18" spans="1:50"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c r="AV18" s="133">
        <v>7.7662037037036996E-3</v>
      </c>
      <c r="AW18">
        <v>53.651000000000003</v>
      </c>
      <c r="AX18" s="133"/>
    </row>
    <row r="19" spans="1:50"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c r="AV19" s="133">
        <v>7.7662037037036996E-3</v>
      </c>
      <c r="AW19">
        <v>53.651000000000003</v>
      </c>
      <c r="AX19" s="133"/>
    </row>
    <row r="20" spans="1:50"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c r="AV20" s="133">
        <v>7.7662037037036996E-3</v>
      </c>
      <c r="AW20">
        <v>53.651000000000003</v>
      </c>
      <c r="AX20" s="133"/>
    </row>
    <row r="21" spans="1:50"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c r="AV21" s="133">
        <v>7.7662037037036996E-3</v>
      </c>
      <c r="AW21">
        <v>53.651000000000003</v>
      </c>
      <c r="AX21" s="133"/>
    </row>
    <row r="22" spans="1:50"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c r="AV22" s="133">
        <v>7.7662037037036996E-3</v>
      </c>
      <c r="AW22">
        <v>53.651000000000003</v>
      </c>
      <c r="AX22" s="133"/>
    </row>
    <row r="23" spans="1:50"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c r="AV23" s="133">
        <v>7.7662037037036996E-3</v>
      </c>
      <c r="AW23">
        <v>53.651000000000003</v>
      </c>
      <c r="AX23" s="133"/>
    </row>
    <row r="24" spans="1:50"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c r="AV24" s="133">
        <v>7.7662037037036996E-3</v>
      </c>
      <c r="AW24">
        <v>53.651000000000003</v>
      </c>
      <c r="AX24" s="133"/>
    </row>
    <row r="25" spans="1:50"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c r="AV25" s="133">
        <v>7.7662037037036996E-3</v>
      </c>
      <c r="AW25">
        <v>53.651000000000003</v>
      </c>
      <c r="AX25" s="133"/>
    </row>
    <row r="26" spans="1:50"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133">
        <v>1.0891203703703703E-2</v>
      </c>
      <c r="AW26">
        <v>38.256999999999998</v>
      </c>
      <c r="AX26" s="133"/>
    </row>
    <row r="27" spans="1:50"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c r="AV27" s="133">
        <v>1.0891203703703703E-2</v>
      </c>
      <c r="AW27">
        <v>38.256999999999998</v>
      </c>
      <c r="AX27" s="133"/>
    </row>
    <row r="28" spans="1:50"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c r="AV28" s="133">
        <v>1.08912037037037E-2</v>
      </c>
      <c r="AW28">
        <v>38.256999999999998</v>
      </c>
      <c r="AX28" s="133"/>
    </row>
    <row r="29" spans="1:50"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c r="AV29" s="133">
        <v>1.08912037037037E-2</v>
      </c>
      <c r="AW29">
        <v>38.256999999999998</v>
      </c>
      <c r="AX29" s="133"/>
    </row>
    <row r="30" spans="1:50"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c r="AV30" s="133">
        <v>1.08912037037037E-2</v>
      </c>
      <c r="AW30">
        <v>38.256999999999998</v>
      </c>
      <c r="AX30" s="133"/>
    </row>
    <row r="31" spans="1:50"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c r="AV31" s="133">
        <v>1.08912037037037E-2</v>
      </c>
      <c r="AW31">
        <v>38.256999999999998</v>
      </c>
      <c r="AX31" s="133"/>
    </row>
    <row r="32" spans="1:50"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c r="AV32" s="133">
        <v>1.08912037037037E-2</v>
      </c>
      <c r="AW32">
        <v>38.256999999999998</v>
      </c>
      <c r="AX32" s="133"/>
    </row>
    <row r="33" spans="1:50"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c r="AV33" s="133">
        <v>1.08912037037037E-2</v>
      </c>
      <c r="AW33">
        <v>38.256999999999998</v>
      </c>
      <c r="AX33" s="133"/>
    </row>
    <row r="34" spans="1:50"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c r="AV34" s="133">
        <v>1.08912037037037E-2</v>
      </c>
      <c r="AW34">
        <v>38.256999999999998</v>
      </c>
      <c r="AX34" s="133"/>
    </row>
    <row r="35" spans="1:50"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c r="AV35" s="133">
        <v>1.08912037037037E-2</v>
      </c>
      <c r="AW35">
        <v>38.256999999999998</v>
      </c>
      <c r="AX35" s="133"/>
    </row>
    <row r="36" spans="1:50"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c r="AV36" s="133">
        <v>1.08912037037037E-2</v>
      </c>
      <c r="AW36">
        <v>38.256999999999998</v>
      </c>
      <c r="AX36" s="133"/>
    </row>
    <row r="37" spans="1:50"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c r="AV37" s="133">
        <v>1.08912037037037E-2</v>
      </c>
      <c r="AW37">
        <v>38.256999999999998</v>
      </c>
      <c r="AX37" s="133"/>
    </row>
    <row r="38" spans="1:50"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c r="AV38" s="133">
        <v>1.08912037037037E-2</v>
      </c>
      <c r="AW38">
        <v>38.256999999999998</v>
      </c>
      <c r="AX38" s="133"/>
    </row>
    <row r="39" spans="1:50"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c r="AV39" s="133">
        <v>1.08912037037037E-2</v>
      </c>
      <c r="AW39">
        <v>38.256999999999998</v>
      </c>
      <c r="AX39" s="133"/>
    </row>
    <row r="40" spans="1:50"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c r="AV40" s="133">
        <v>1.08912037037037E-2</v>
      </c>
      <c r="AW40">
        <v>38.256999999999998</v>
      </c>
      <c r="AX40" s="133"/>
    </row>
    <row r="41" spans="1:50"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c r="AV41" s="133">
        <v>1.08912037037037E-2</v>
      </c>
      <c r="AW41">
        <v>38.256999999999998</v>
      </c>
      <c r="AX41" s="133"/>
    </row>
    <row r="42" spans="1:50"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c r="AV42" s="133">
        <v>1.08912037037037E-2</v>
      </c>
      <c r="AW42">
        <v>38.256999999999998</v>
      </c>
      <c r="AX42" s="133"/>
    </row>
    <row r="43" spans="1:50"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c r="AV43" s="133">
        <v>1.08912037037037E-2</v>
      </c>
      <c r="AW43">
        <v>38.256999999999998</v>
      </c>
      <c r="AX43" s="133"/>
    </row>
    <row r="44" spans="1:50"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c r="AV44" s="133">
        <v>1.08912037037037E-2</v>
      </c>
      <c r="AW44">
        <v>38.256999999999998</v>
      </c>
      <c r="AX44" s="133"/>
    </row>
    <row r="45" spans="1:50"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c r="AV45" s="133">
        <v>1.08912037037037E-2</v>
      </c>
      <c r="AW45">
        <v>38.256999999999998</v>
      </c>
      <c r="AX45" s="133"/>
    </row>
    <row r="46" spans="1:50"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c r="AV46" s="133">
        <v>1.08912037037037E-2</v>
      </c>
      <c r="AW46">
        <v>38.256999999999998</v>
      </c>
      <c r="AX46" s="133"/>
    </row>
    <row r="47" spans="1:50"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c r="AV47" s="133">
        <v>1.08912037037037E-2</v>
      </c>
      <c r="AW47">
        <v>38.256999999999998</v>
      </c>
      <c r="AX47" s="133"/>
    </row>
    <row r="48" spans="1:50"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c r="AV48" s="133">
        <v>1.08912037037037E-2</v>
      </c>
      <c r="AW48">
        <v>38.256999999999998</v>
      </c>
      <c r="AX48" s="133"/>
    </row>
    <row r="49" spans="1:50"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V49" s="133"/>
      <c r="AW49" s="27"/>
      <c r="AX49" s="133"/>
    </row>
    <row r="50" spans="1:50"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c r="AV50" s="133"/>
      <c r="AX50" s="133"/>
    </row>
    <row r="51" spans="1:50"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c r="AV51" s="133"/>
      <c r="AX51" s="133"/>
    </row>
    <row r="52" spans="1:50"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c r="AV52" s="133"/>
      <c r="AX52" s="133"/>
    </row>
    <row r="53" spans="1:50"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c r="AV53" s="133"/>
      <c r="AX53" s="133"/>
    </row>
    <row r="54" spans="1:50"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c r="AV54" s="133"/>
      <c r="AX54" s="133"/>
    </row>
    <row r="55" spans="1:50"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c r="AV55" s="133"/>
      <c r="AX55" s="133"/>
    </row>
    <row r="56" spans="1:50"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c r="AV56" s="133"/>
      <c r="AX56" s="133"/>
    </row>
    <row r="57" spans="1:50"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c r="AV57" s="133"/>
      <c r="AX57" s="133"/>
    </row>
    <row r="58" spans="1:50"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c r="AV58" s="133"/>
      <c r="AX58" s="133"/>
    </row>
    <row r="59" spans="1:50"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c r="AV59" s="133"/>
      <c r="AX59" s="133"/>
    </row>
    <row r="60" spans="1:50"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c r="AV60" s="133"/>
      <c r="AX60" s="133"/>
    </row>
    <row r="61" spans="1:50"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c r="AV61" s="133"/>
      <c r="AX61" s="133"/>
    </row>
    <row r="62" spans="1:50"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c r="AV62" s="133"/>
      <c r="AX62" s="133"/>
    </row>
    <row r="63" spans="1:50"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c r="AV63" s="133"/>
      <c r="AX63" s="133"/>
    </row>
    <row r="64" spans="1:50"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c r="AV64" s="133"/>
      <c r="AX64" s="133"/>
    </row>
    <row r="65" spans="1:50"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c r="AV65" s="133"/>
      <c r="AX65" s="133"/>
    </row>
    <row r="66" spans="1:50"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c r="AV66" s="133"/>
      <c r="AX66" s="133"/>
    </row>
    <row r="67" spans="1:50"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c r="AV67" s="133"/>
      <c r="AX67" s="133"/>
    </row>
    <row r="68" spans="1:50"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c r="AV68" s="133"/>
      <c r="AX68" s="133"/>
    </row>
    <row r="69" spans="1:50"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c r="AV69" s="133"/>
      <c r="AX69" s="133"/>
    </row>
    <row r="70" spans="1:50"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c r="AV70" s="133"/>
      <c r="AX70" s="133"/>
    </row>
    <row r="71" spans="1:50"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c r="AV71" s="133"/>
      <c r="AX71" s="133"/>
    </row>
    <row r="72" spans="1:50"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c r="AV72" s="133"/>
      <c r="AX72" s="133"/>
    </row>
    <row r="73" spans="1:50"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133">
        <v>7.905092592592592E-3</v>
      </c>
      <c r="AW73">
        <v>52.709000000000003</v>
      </c>
      <c r="AX73" s="133"/>
    </row>
    <row r="74" spans="1:50"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c r="AV74" s="133">
        <v>7.905092592592592E-3</v>
      </c>
      <c r="AW74">
        <v>52.709000000000003</v>
      </c>
      <c r="AX74" s="133"/>
    </row>
    <row r="75" spans="1:50"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c r="AV75" s="133">
        <v>7.9050925925925903E-3</v>
      </c>
      <c r="AW75">
        <v>52.709000000000003</v>
      </c>
      <c r="AX75" s="133"/>
    </row>
    <row r="76" spans="1:50"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c r="AV76" s="133">
        <v>7.9050925925925903E-3</v>
      </c>
      <c r="AW76">
        <v>52.709000000000003</v>
      </c>
      <c r="AX76" s="133"/>
    </row>
    <row r="77" spans="1:50"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c r="AV77" s="133">
        <v>7.9050925925925903E-3</v>
      </c>
      <c r="AW77">
        <v>52.709000000000003</v>
      </c>
      <c r="AX77" s="133"/>
    </row>
    <row r="78" spans="1:50"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c r="AV78" s="133">
        <v>7.9050925925925903E-3</v>
      </c>
      <c r="AW78">
        <v>52.709000000000003</v>
      </c>
      <c r="AX78" s="133"/>
    </row>
    <row r="79" spans="1:50"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c r="AV79" s="133">
        <v>7.9050925925925903E-3</v>
      </c>
      <c r="AW79">
        <v>52.709000000000003</v>
      </c>
      <c r="AX79" s="133"/>
    </row>
    <row r="80" spans="1:50"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c r="AV80" s="133">
        <v>7.9050925925925903E-3</v>
      </c>
      <c r="AW80">
        <v>52.709000000000003</v>
      </c>
      <c r="AX80" s="133"/>
    </row>
    <row r="81" spans="1:50"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c r="AV81" s="133">
        <v>7.9050925925925903E-3</v>
      </c>
      <c r="AW81">
        <v>52.709000000000003</v>
      </c>
      <c r="AX81" s="133"/>
    </row>
    <row r="82" spans="1:50"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c r="AV82" s="133">
        <v>7.9050925925925903E-3</v>
      </c>
      <c r="AW82">
        <v>52.709000000000003</v>
      </c>
      <c r="AX82" s="133"/>
    </row>
    <row r="83" spans="1:50"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c r="AV83" s="133">
        <v>7.9050925925925903E-3</v>
      </c>
      <c r="AW83">
        <v>52.709000000000003</v>
      </c>
      <c r="AX83" s="133"/>
    </row>
    <row r="84" spans="1:50"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c r="AV84" s="133">
        <v>7.9050925925925903E-3</v>
      </c>
      <c r="AW84">
        <v>52.709000000000003</v>
      </c>
      <c r="AX84" s="133"/>
    </row>
    <row r="85" spans="1:50"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c r="AV85" s="133">
        <v>7.9050925925925903E-3</v>
      </c>
      <c r="AW85">
        <v>52.709000000000003</v>
      </c>
      <c r="AX85" s="133"/>
    </row>
    <row r="86" spans="1:50"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c r="AV86" s="133">
        <v>7.9050925925925903E-3</v>
      </c>
      <c r="AW86">
        <v>52.709000000000003</v>
      </c>
      <c r="AX86" s="133"/>
    </row>
    <row r="87" spans="1:50"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c r="AV87" s="133">
        <v>7.9050925925925903E-3</v>
      </c>
      <c r="AW87">
        <v>52.709000000000003</v>
      </c>
      <c r="AX87" s="133"/>
    </row>
    <row r="88" spans="1:50"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c r="AV88" s="133">
        <v>7.9050925925925903E-3</v>
      </c>
      <c r="AW88">
        <v>52.709000000000003</v>
      </c>
      <c r="AX88" s="133"/>
    </row>
    <row r="89" spans="1:50"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c r="AV89" s="133">
        <v>7.9050925925925903E-3</v>
      </c>
      <c r="AW89">
        <v>52.709000000000003</v>
      </c>
      <c r="AX89" s="133"/>
    </row>
    <row r="90" spans="1:50"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c r="AV90" s="133">
        <v>7.9050925925925903E-3</v>
      </c>
      <c r="AW90">
        <v>52.709000000000003</v>
      </c>
      <c r="AX90" s="133"/>
    </row>
    <row r="91" spans="1:50"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c r="AV91" s="133">
        <v>7.9050925925925903E-3</v>
      </c>
      <c r="AW91">
        <v>52.709000000000003</v>
      </c>
      <c r="AX91" s="133"/>
    </row>
    <row r="92" spans="1:50"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c r="AV92" s="133">
        <v>7.9050925925925903E-3</v>
      </c>
      <c r="AW92">
        <v>52.709000000000003</v>
      </c>
      <c r="AX92" s="133"/>
    </row>
    <row r="93" spans="1:50"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c r="AV93" s="133">
        <v>7.9050925925925903E-3</v>
      </c>
      <c r="AW93">
        <v>52.709000000000003</v>
      </c>
      <c r="AX93" s="133"/>
    </row>
    <row r="94" spans="1:50"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c r="AV94" s="133">
        <v>7.9050925925925903E-3</v>
      </c>
      <c r="AW94">
        <v>52.709000000000003</v>
      </c>
      <c r="AX94" s="133"/>
    </row>
    <row r="95" spans="1:50"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c r="AV95" s="133">
        <v>7.9050925925925903E-3</v>
      </c>
      <c r="AW95">
        <v>52.709000000000003</v>
      </c>
      <c r="AX95" s="133"/>
    </row>
    <row r="96" spans="1:50"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133">
        <v>7.2106481481481475E-3</v>
      </c>
      <c r="AW96" s="44">
        <v>57.784999999999997</v>
      </c>
      <c r="AX96" s="133"/>
    </row>
    <row r="97" spans="1:50"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c r="AV97" s="133">
        <v>7.2106481481481475E-3</v>
      </c>
      <c r="AW97" s="44">
        <v>57.784999999999997</v>
      </c>
      <c r="AX97" s="133"/>
    </row>
    <row r="98" spans="1:50"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c r="AV98" s="133">
        <v>7.2106481481481501E-3</v>
      </c>
      <c r="AW98" s="44">
        <v>57.784999999999997</v>
      </c>
      <c r="AX98" s="133"/>
    </row>
    <row r="99" spans="1:50"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c r="AV99" s="133">
        <v>7.2106481481481501E-3</v>
      </c>
      <c r="AW99" s="44">
        <v>57.784999999999997</v>
      </c>
      <c r="AX99" s="133"/>
    </row>
    <row r="100" spans="1:50"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c r="AV100" s="133">
        <v>7.2106481481481501E-3</v>
      </c>
      <c r="AW100" s="44">
        <v>57.784999999999997</v>
      </c>
      <c r="AX100" s="133"/>
    </row>
    <row r="101" spans="1:50"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c r="AV101" s="133">
        <v>7.2106481481481501E-3</v>
      </c>
      <c r="AW101" s="44">
        <v>57.784999999999997</v>
      </c>
      <c r="AX101" s="133"/>
    </row>
    <row r="102" spans="1:50"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c r="AV102" s="133">
        <v>7.2106481481481501E-3</v>
      </c>
      <c r="AW102" s="44">
        <v>57.784999999999997</v>
      </c>
      <c r="AX102" s="133"/>
    </row>
    <row r="103" spans="1:50"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c r="AV103" s="133">
        <v>7.2106481481481501E-3</v>
      </c>
      <c r="AW103" s="44">
        <v>57.784999999999997</v>
      </c>
      <c r="AX103" s="133"/>
    </row>
    <row r="104" spans="1:50"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c r="AV104" s="133">
        <v>7.2106481481481501E-3</v>
      </c>
      <c r="AW104" s="44">
        <v>57.784999999999997</v>
      </c>
      <c r="AX104" s="133"/>
    </row>
    <row r="105" spans="1:50"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c r="AV105" s="133">
        <v>7.2106481481481501E-3</v>
      </c>
      <c r="AW105" s="44">
        <v>57.784999999999997</v>
      </c>
      <c r="AX105" s="133"/>
    </row>
    <row r="106" spans="1:50"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c r="AV106" s="133">
        <v>7.2106481481481501E-3</v>
      </c>
      <c r="AW106" s="44">
        <v>57.784999999999997</v>
      </c>
      <c r="AX106" s="133"/>
    </row>
    <row r="107" spans="1:50"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c r="AV107" s="133">
        <v>7.2106481481481501E-3</v>
      </c>
      <c r="AW107" s="44">
        <v>57.784999999999997</v>
      </c>
      <c r="AX107" s="133"/>
    </row>
    <row r="108" spans="1:50"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c r="AV108" s="133">
        <v>7.2106481481481501E-3</v>
      </c>
      <c r="AW108" s="44">
        <v>57.784999999999997</v>
      </c>
      <c r="AX108" s="133"/>
    </row>
    <row r="109" spans="1:50"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c r="AV109" s="133">
        <v>7.2106481481481501E-3</v>
      </c>
      <c r="AW109" s="44">
        <v>57.784999999999997</v>
      </c>
      <c r="AX109" s="133"/>
    </row>
    <row r="110" spans="1:50"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c r="AV110" s="133">
        <v>7.2106481481481501E-3</v>
      </c>
      <c r="AW110" s="44">
        <v>57.784999999999997</v>
      </c>
      <c r="AX110" s="133"/>
    </row>
    <row r="111" spans="1:50"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c r="AV111" s="133">
        <v>7.2106481481481501E-3</v>
      </c>
      <c r="AW111" s="44">
        <v>57.784999999999997</v>
      </c>
      <c r="AX111" s="133"/>
    </row>
    <row r="112" spans="1:50"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c r="AV112" s="133">
        <v>7.2106481481481501E-3</v>
      </c>
      <c r="AW112" s="44">
        <v>57.784999999999997</v>
      </c>
      <c r="AX112" s="133"/>
    </row>
    <row r="113" spans="1:50"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c r="AV113" s="133">
        <v>7.2106481481481501E-3</v>
      </c>
      <c r="AW113" s="44">
        <v>57.784999999999997</v>
      </c>
      <c r="AX113" s="133"/>
    </row>
    <row r="114" spans="1:50"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c r="AV114" s="133">
        <v>7.2106481481481501E-3</v>
      </c>
      <c r="AW114" s="44">
        <v>57.784999999999997</v>
      </c>
      <c r="AX114" s="133"/>
    </row>
    <row r="115" spans="1:50"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c r="AV115" s="133">
        <v>7.2106481481481501E-3</v>
      </c>
      <c r="AW115" s="44">
        <v>57.784999999999997</v>
      </c>
      <c r="AX115" s="133"/>
    </row>
    <row r="116" spans="1:50"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c r="AV116" s="133">
        <v>7.2106481481481501E-3</v>
      </c>
      <c r="AW116" s="44">
        <v>57.784999999999997</v>
      </c>
      <c r="AX116" s="133"/>
    </row>
    <row r="117" spans="1:50"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c r="AV117" s="133">
        <v>7.2106481481481501E-3</v>
      </c>
      <c r="AW117" s="44">
        <v>57.784999999999997</v>
      </c>
      <c r="AX117" s="133"/>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133">
        <v>7.4189814814814813E-3</v>
      </c>
      <c r="AW118">
        <v>56.161999999999999</v>
      </c>
      <c r="AX118" s="133"/>
    </row>
    <row r="119" spans="1:50"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c r="AV119" s="133">
        <v>7.4189814814814813E-3</v>
      </c>
      <c r="AW119">
        <v>56.161999999999999</v>
      </c>
      <c r="AX119" s="133"/>
    </row>
    <row r="120" spans="1:50"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c r="AV120" s="133">
        <v>7.4189814814814804E-3</v>
      </c>
      <c r="AW120">
        <v>56.161999999999999</v>
      </c>
      <c r="AX120" s="133"/>
    </row>
    <row r="121" spans="1:50"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c r="AV121" s="133">
        <v>7.4189814814814804E-3</v>
      </c>
      <c r="AW121">
        <v>56.161999999999999</v>
      </c>
      <c r="AX121" s="133"/>
    </row>
    <row r="122" spans="1:50"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c r="AV122" s="133">
        <v>7.4189814814814804E-3</v>
      </c>
      <c r="AW122">
        <v>56.161999999999999</v>
      </c>
      <c r="AX122" s="133"/>
    </row>
    <row r="123" spans="1:50"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c r="AV123" s="133">
        <v>7.4189814814814804E-3</v>
      </c>
      <c r="AW123">
        <v>56.161999999999999</v>
      </c>
      <c r="AX123" s="133"/>
    </row>
    <row r="124" spans="1:50"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c r="AV124" s="133">
        <v>7.4189814814814804E-3</v>
      </c>
      <c r="AW124">
        <v>56.161999999999999</v>
      </c>
      <c r="AX124" s="133"/>
    </row>
    <row r="125" spans="1:50"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c r="AV125" s="133">
        <v>7.4189814814814804E-3</v>
      </c>
      <c r="AW125">
        <v>56.161999999999999</v>
      </c>
      <c r="AX125" s="133"/>
    </row>
    <row r="126" spans="1:50"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c r="AV126" s="133">
        <v>7.4189814814814804E-3</v>
      </c>
      <c r="AW126">
        <v>56.161999999999999</v>
      </c>
      <c r="AX126" s="133"/>
    </row>
    <row r="127" spans="1:50"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c r="AV127" s="133">
        <v>7.4189814814814804E-3</v>
      </c>
      <c r="AW127">
        <v>56.161999999999999</v>
      </c>
      <c r="AX127" s="133"/>
    </row>
    <row r="128" spans="1:50"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c r="AV128" s="133">
        <v>7.4189814814814804E-3</v>
      </c>
      <c r="AW128">
        <v>56.161999999999999</v>
      </c>
      <c r="AX128" s="133"/>
    </row>
    <row r="129" spans="1:50"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c r="AV129" s="133">
        <v>7.4189814814814804E-3</v>
      </c>
      <c r="AW129">
        <v>56.161999999999999</v>
      </c>
      <c r="AX129" s="133"/>
    </row>
    <row r="130" spans="1:50"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c r="AV130" s="133">
        <v>7.4189814814814804E-3</v>
      </c>
      <c r="AW130">
        <v>56.161999999999999</v>
      </c>
      <c r="AX130" s="133"/>
    </row>
    <row r="131" spans="1:50"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c r="AV131" s="133">
        <v>7.4189814814814804E-3</v>
      </c>
      <c r="AW131">
        <v>56.161999999999999</v>
      </c>
      <c r="AX131" s="133"/>
    </row>
    <row r="132" spans="1:50"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c r="AV132" s="133">
        <v>7.4189814814814804E-3</v>
      </c>
      <c r="AW132">
        <v>56.161999999999999</v>
      </c>
      <c r="AX132" s="133"/>
    </row>
    <row r="133" spans="1:50"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c r="AV133" s="133">
        <v>7.4189814814814804E-3</v>
      </c>
      <c r="AW133">
        <v>56.161999999999999</v>
      </c>
      <c r="AX133" s="133"/>
    </row>
    <row r="134" spans="1:50"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c r="AV134" s="133">
        <v>7.4189814814814804E-3</v>
      </c>
      <c r="AW134">
        <v>56.161999999999999</v>
      </c>
      <c r="AX134" s="133"/>
    </row>
    <row r="135" spans="1:50"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c r="AV135" s="133">
        <v>7.4189814814814804E-3</v>
      </c>
      <c r="AW135">
        <v>56.161999999999999</v>
      </c>
      <c r="AX135" s="133"/>
    </row>
    <row r="136" spans="1:50"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c r="AV136" s="133">
        <v>7.4189814814814804E-3</v>
      </c>
      <c r="AW136">
        <v>56.161999999999999</v>
      </c>
      <c r="AX136" s="133"/>
    </row>
    <row r="137" spans="1:50"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c r="AV137" s="133">
        <v>7.4189814814814804E-3</v>
      </c>
      <c r="AW137">
        <v>56.161999999999999</v>
      </c>
      <c r="AX137" s="133"/>
    </row>
    <row r="138" spans="1:50"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c r="AV138" s="133">
        <v>7.4189814814814804E-3</v>
      </c>
      <c r="AW138">
        <v>56.161999999999999</v>
      </c>
      <c r="AX138" s="133"/>
    </row>
    <row r="139" spans="1:50"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c r="AV139" s="133">
        <v>7.4189814814814804E-3</v>
      </c>
      <c r="AW139">
        <v>56.161999999999999</v>
      </c>
      <c r="AX139" s="133"/>
    </row>
    <row r="140" spans="1:50"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c r="AV140" s="133">
        <v>7.4189814814814804E-3</v>
      </c>
      <c r="AW140">
        <v>56.161999999999999</v>
      </c>
      <c r="AX140" s="133"/>
    </row>
    <row r="141" spans="1:50"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c r="AV141" s="133">
        <v>7.4189814814814804E-3</v>
      </c>
      <c r="AW141">
        <v>56.161999999999999</v>
      </c>
      <c r="AX141" s="133"/>
    </row>
    <row r="142" spans="1:50"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133">
        <v>7.3032407407407412E-3</v>
      </c>
      <c r="AW142">
        <v>57.052</v>
      </c>
      <c r="AX142" s="133"/>
    </row>
    <row r="143" spans="1:50"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c r="AV143" s="133">
        <v>7.3032407407407412E-3</v>
      </c>
      <c r="AW143">
        <v>57.052</v>
      </c>
      <c r="AX143" s="133"/>
    </row>
    <row r="144" spans="1:50"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c r="AV144" s="133">
        <v>7.3032407407407404E-3</v>
      </c>
      <c r="AW144">
        <v>57.052</v>
      </c>
      <c r="AX144" s="133"/>
    </row>
    <row r="145" spans="1:50"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c r="AV145" s="133">
        <v>7.3032407407407404E-3</v>
      </c>
      <c r="AW145">
        <v>57.052</v>
      </c>
      <c r="AX145" s="133"/>
    </row>
    <row r="146" spans="1:50"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c r="AV146" s="133">
        <v>7.3032407407407404E-3</v>
      </c>
      <c r="AW146">
        <v>57.052</v>
      </c>
      <c r="AX146" s="133"/>
    </row>
    <row r="147" spans="1:50"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c r="AV147" s="133">
        <v>7.3032407407407404E-3</v>
      </c>
      <c r="AW147">
        <v>57.052</v>
      </c>
      <c r="AX147" s="133"/>
    </row>
    <row r="148" spans="1:50"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c r="AV148" s="133">
        <v>7.3032407407407404E-3</v>
      </c>
      <c r="AW148">
        <v>57.052</v>
      </c>
      <c r="AX148" s="133"/>
    </row>
    <row r="149" spans="1:50"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c r="AV149" s="133">
        <v>7.3032407407407404E-3</v>
      </c>
      <c r="AW149">
        <v>57.052</v>
      </c>
      <c r="AX149" s="133"/>
    </row>
    <row r="150" spans="1:50"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V150" s="133">
        <v>7.3032407407407404E-3</v>
      </c>
      <c r="AW150">
        <v>57.052</v>
      </c>
      <c r="AX150" s="133"/>
    </row>
    <row r="151" spans="1:50"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c r="AV151" s="133">
        <v>7.3032407407407404E-3</v>
      </c>
      <c r="AW151">
        <v>57.052</v>
      </c>
      <c r="AX151" s="133"/>
    </row>
    <row r="152" spans="1:50"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c r="AV152" s="133">
        <v>7.3032407407407404E-3</v>
      </c>
      <c r="AW152">
        <v>57.052</v>
      </c>
      <c r="AX152" s="133"/>
    </row>
    <row r="153" spans="1:50"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c r="AV153" s="133">
        <v>7.3032407407407404E-3</v>
      </c>
      <c r="AW153">
        <v>57.052</v>
      </c>
      <c r="AX153" s="133"/>
    </row>
    <row r="154" spans="1:50"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c r="AV154" s="133">
        <v>7.3032407407407404E-3</v>
      </c>
      <c r="AW154">
        <v>57.052</v>
      </c>
      <c r="AX154" s="133"/>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c r="AV155" s="133">
        <v>7.3032407407407404E-3</v>
      </c>
      <c r="AW155">
        <v>57.052</v>
      </c>
      <c r="AX155" s="133"/>
    </row>
    <row r="156" spans="1:50"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c r="AV156" s="133">
        <v>7.3032407407407404E-3</v>
      </c>
      <c r="AW156">
        <v>57.052</v>
      </c>
      <c r="AX156" s="133"/>
    </row>
    <row r="157" spans="1:50"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c r="AV157" s="133">
        <v>7.3032407407407404E-3</v>
      </c>
      <c r="AW157">
        <v>57.052</v>
      </c>
      <c r="AX157" s="133"/>
    </row>
    <row r="158" spans="1:50"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c r="AV158" s="133">
        <v>7.3032407407407404E-3</v>
      </c>
      <c r="AW158">
        <v>57.052</v>
      </c>
      <c r="AX158" s="133"/>
    </row>
    <row r="159" spans="1:50"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c r="AV159" s="133">
        <v>7.3032407407407404E-3</v>
      </c>
      <c r="AW159">
        <v>57.052</v>
      </c>
      <c r="AX159" s="133"/>
    </row>
    <row r="160" spans="1:50"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c r="AV160" s="133">
        <v>7.3032407407407404E-3</v>
      </c>
      <c r="AW160">
        <v>57.052</v>
      </c>
      <c r="AX160" s="133"/>
    </row>
    <row r="161" spans="1:50"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c r="AV161" s="133">
        <v>7.3032407407407404E-3</v>
      </c>
      <c r="AW161">
        <v>57.052</v>
      </c>
      <c r="AX161" s="133"/>
    </row>
    <row r="162" spans="1:50"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c r="AV162" s="133">
        <v>7.3032407407407404E-3</v>
      </c>
      <c r="AW162">
        <v>57.052</v>
      </c>
      <c r="AX162" s="133"/>
    </row>
    <row r="163" spans="1:50"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133">
        <v>7.7546296296296287E-3</v>
      </c>
      <c r="AW163">
        <v>53.695999999999998</v>
      </c>
      <c r="AX163" s="133"/>
    </row>
    <row r="164" spans="1:50"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c r="AV164" s="133">
        <v>7.7546296296296287E-3</v>
      </c>
      <c r="AW164">
        <v>53.695999999999998</v>
      </c>
      <c r="AX164" s="133"/>
    </row>
    <row r="165" spans="1:50"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c r="AV165" s="133">
        <v>7.7546296296296304E-3</v>
      </c>
      <c r="AW165">
        <v>53.695999999999998</v>
      </c>
      <c r="AX165" s="133"/>
    </row>
    <row r="166" spans="1:50"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c r="AV166" s="133">
        <v>7.7546296296296304E-3</v>
      </c>
      <c r="AW166">
        <v>53.695999999999998</v>
      </c>
      <c r="AX166" s="133"/>
    </row>
    <row r="167" spans="1:50"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c r="AV167" s="133">
        <v>7.7546296296296304E-3</v>
      </c>
      <c r="AW167">
        <v>53.695999999999998</v>
      </c>
      <c r="AX167" s="133"/>
    </row>
    <row r="168" spans="1:50"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c r="AV168" s="133">
        <v>7.7546296296296304E-3</v>
      </c>
      <c r="AW168">
        <v>53.695999999999998</v>
      </c>
      <c r="AX168" s="133"/>
    </row>
    <row r="169" spans="1:50"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c r="AV169" s="133">
        <v>7.7546296296296304E-3</v>
      </c>
      <c r="AW169">
        <v>53.695999999999998</v>
      </c>
      <c r="AX169" s="133"/>
    </row>
    <row r="170" spans="1:50"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c r="AV170" s="133">
        <v>7.7546296296296304E-3</v>
      </c>
      <c r="AW170">
        <v>53.695999999999998</v>
      </c>
      <c r="AX170" s="133"/>
    </row>
    <row r="171" spans="1:50"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c r="AV171" s="133">
        <v>7.7546296296296304E-3</v>
      </c>
      <c r="AW171">
        <v>53.695999999999998</v>
      </c>
      <c r="AX171" s="133"/>
    </row>
    <row r="172" spans="1:50"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c r="AV172" s="133">
        <v>7.7546296296296304E-3</v>
      </c>
      <c r="AW172">
        <v>53.695999999999998</v>
      </c>
      <c r="AX172" s="133"/>
    </row>
    <row r="173" spans="1:50"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c r="AV173" s="133">
        <v>7.7546296296296304E-3</v>
      </c>
      <c r="AW173">
        <v>53.695999999999998</v>
      </c>
      <c r="AX173" s="133"/>
    </row>
    <row r="174" spans="1:50"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V174" s="133">
        <v>7.7546296296296304E-3</v>
      </c>
      <c r="AW174">
        <v>53.695999999999998</v>
      </c>
      <c r="AX174" s="133"/>
    </row>
    <row r="175" spans="1:50"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c r="AV175" s="133">
        <v>7.7546296296296304E-3</v>
      </c>
      <c r="AW175">
        <v>53.695999999999998</v>
      </c>
      <c r="AX175" s="133"/>
    </row>
    <row r="176" spans="1:50"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c r="AV176" s="133">
        <v>7.7546296296296304E-3</v>
      </c>
      <c r="AW176">
        <v>53.695999999999998</v>
      </c>
      <c r="AX176" s="133"/>
    </row>
    <row r="177" spans="1:50"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c r="AV177" s="133">
        <v>7.7546296296296304E-3</v>
      </c>
      <c r="AW177">
        <v>53.695999999999998</v>
      </c>
      <c r="AX177" s="133"/>
    </row>
    <row r="178" spans="1:50"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c r="AV178" s="133">
        <v>7.7546296296296304E-3</v>
      </c>
      <c r="AW178">
        <v>53.695999999999998</v>
      </c>
      <c r="AX178" s="133"/>
    </row>
    <row r="179" spans="1:50"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133">
        <v>7.5810185185185182E-3</v>
      </c>
      <c r="AW179">
        <v>54.893999999999998</v>
      </c>
      <c r="AX179" s="133"/>
    </row>
    <row r="180" spans="1:50"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c r="AV180" s="133">
        <v>7.5810185185185182E-3</v>
      </c>
      <c r="AW180">
        <v>54.893999999999998</v>
      </c>
      <c r="AX180" s="133"/>
    </row>
    <row r="181" spans="1:50"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c r="AV181" s="133">
        <v>7.5810185185185199E-3</v>
      </c>
      <c r="AW181">
        <v>54.893999999999998</v>
      </c>
      <c r="AX181" s="133"/>
    </row>
    <row r="182" spans="1:50"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c r="AV182" s="133">
        <v>7.5810185185185199E-3</v>
      </c>
      <c r="AW182">
        <v>54.893999999999998</v>
      </c>
      <c r="AX182" s="133"/>
    </row>
    <row r="183" spans="1:50"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c r="AV183" s="133">
        <v>7.5810185185185199E-3</v>
      </c>
      <c r="AW183">
        <v>54.893999999999998</v>
      </c>
      <c r="AX183" s="133"/>
    </row>
    <row r="184" spans="1:50"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c r="AV184" s="133">
        <v>7.5810185185185199E-3</v>
      </c>
      <c r="AW184">
        <v>54.893999999999998</v>
      </c>
      <c r="AX184" s="133"/>
    </row>
    <row r="185" spans="1:50"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c r="AV185" s="133">
        <v>7.5810185185185199E-3</v>
      </c>
      <c r="AW185">
        <v>54.893999999999998</v>
      </c>
      <c r="AX185" s="133"/>
    </row>
    <row r="186" spans="1:50"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c r="AV186" s="133">
        <v>7.5810185185185199E-3</v>
      </c>
      <c r="AW186">
        <v>54.893999999999998</v>
      </c>
      <c r="AX186" s="133"/>
    </row>
    <row r="187" spans="1:50"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c r="AV187" s="133">
        <v>7.5810185185185199E-3</v>
      </c>
      <c r="AW187">
        <v>54.893999999999998</v>
      </c>
      <c r="AX187" s="133"/>
    </row>
    <row r="188" spans="1:50"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c r="AV188" s="133">
        <v>7.5810185185185199E-3</v>
      </c>
      <c r="AW188">
        <v>54.893999999999998</v>
      </c>
      <c r="AX188" s="133"/>
    </row>
    <row r="189" spans="1:50"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c r="AV189" s="133">
        <v>7.5810185185185199E-3</v>
      </c>
      <c r="AW189">
        <v>54.893999999999998</v>
      </c>
      <c r="AX189" s="133"/>
    </row>
    <row r="190" spans="1:50"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c r="AV190" s="133">
        <v>7.5810185185185199E-3</v>
      </c>
      <c r="AW190">
        <v>54.893999999999998</v>
      </c>
      <c r="AX190" s="133"/>
    </row>
    <row r="191" spans="1:50"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c r="AV191" s="133">
        <v>7.5810185185185199E-3</v>
      </c>
      <c r="AW191">
        <v>54.893999999999998</v>
      </c>
      <c r="AX191" s="133"/>
    </row>
    <row r="192" spans="1:50"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c r="AV192" s="133">
        <v>7.5810185185185199E-3</v>
      </c>
      <c r="AW192">
        <v>54.893999999999998</v>
      </c>
      <c r="AX192" s="133"/>
    </row>
    <row r="193" spans="1:50"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c r="AV193" s="133">
        <v>7.5810185185185199E-3</v>
      </c>
      <c r="AW193">
        <v>54.893999999999998</v>
      </c>
      <c r="AX193" s="133"/>
    </row>
    <row r="194" spans="1:50"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c r="AV194" s="133">
        <v>7.5810185185185199E-3</v>
      </c>
      <c r="AW194">
        <v>54.893999999999998</v>
      </c>
      <c r="AX194" s="133"/>
    </row>
    <row r="195" spans="1:50"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c r="AV195" s="133">
        <v>7.5810185185185199E-3</v>
      </c>
      <c r="AW195">
        <v>54.893999999999998</v>
      </c>
      <c r="AX195" s="133"/>
    </row>
    <row r="196" spans="1:50"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V196" s="133">
        <v>7.5810185185185199E-3</v>
      </c>
      <c r="AW196">
        <v>54.893999999999998</v>
      </c>
      <c r="AX196" s="133"/>
    </row>
    <row r="197" spans="1:50"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133">
        <v>7.2453703703703708E-3</v>
      </c>
      <c r="AW197" s="42">
        <v>57.43</v>
      </c>
      <c r="AX197" s="133"/>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c r="AV198" s="133">
        <v>7.2453703703703708E-3</v>
      </c>
      <c r="AW198" s="42">
        <v>57.43</v>
      </c>
      <c r="AX198" s="133"/>
    </row>
    <row r="199" spans="1:50"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c r="AV199" s="133">
        <v>7.2453703703703699E-3</v>
      </c>
      <c r="AW199" s="42">
        <v>57.43</v>
      </c>
      <c r="AX199" s="133"/>
    </row>
    <row r="200" spans="1:50"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c r="AV200" s="133">
        <v>7.2453703703703699E-3</v>
      </c>
      <c r="AW200" s="42">
        <v>57.43</v>
      </c>
      <c r="AX200" s="133"/>
    </row>
    <row r="201" spans="1:50"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c r="AV201" s="133">
        <v>7.2453703703703699E-3</v>
      </c>
      <c r="AW201" s="42">
        <v>57.43</v>
      </c>
      <c r="AX201" s="133"/>
    </row>
    <row r="202" spans="1:50"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c r="AV202" s="133">
        <v>7.2453703703703699E-3</v>
      </c>
      <c r="AW202" s="42">
        <v>57.43</v>
      </c>
      <c r="AX202" s="133"/>
    </row>
    <row r="203" spans="1:50"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c r="AV203" s="133">
        <v>7.2453703703703699E-3</v>
      </c>
      <c r="AW203" s="42">
        <v>57.43</v>
      </c>
      <c r="AX203" s="133"/>
    </row>
    <row r="204" spans="1:50"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c r="AV204" s="133">
        <v>7.2453703703703699E-3</v>
      </c>
      <c r="AW204" s="42">
        <v>57.43</v>
      </c>
      <c r="AX204" s="133"/>
    </row>
    <row r="205" spans="1:50"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c r="AV205" s="133">
        <v>7.2453703703703699E-3</v>
      </c>
      <c r="AW205" s="42">
        <v>57.43</v>
      </c>
      <c r="AX205" s="133"/>
    </row>
    <row r="206" spans="1:50"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c r="AV206" s="133">
        <v>7.2453703703703699E-3</v>
      </c>
      <c r="AW206" s="42">
        <v>57.43</v>
      </c>
      <c r="AX206" s="133"/>
    </row>
    <row r="207" spans="1:50"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c r="AV207" s="133">
        <v>7.2453703703703699E-3</v>
      </c>
      <c r="AW207" s="42">
        <v>57.43</v>
      </c>
      <c r="AX207" s="133"/>
    </row>
    <row r="208" spans="1:50"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c r="AV208" s="133">
        <v>7.2453703703703699E-3</v>
      </c>
      <c r="AW208" s="42">
        <v>57.43</v>
      </c>
      <c r="AX208" s="133"/>
    </row>
    <row r="209" spans="1:50"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c r="AV209" s="133">
        <v>7.2453703703703699E-3</v>
      </c>
      <c r="AW209" s="42">
        <v>57.43</v>
      </c>
      <c r="AX209" s="133"/>
    </row>
    <row r="210" spans="1:50"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c r="AV210" s="133">
        <v>7.2453703703703699E-3</v>
      </c>
      <c r="AW210" s="42">
        <v>57.43</v>
      </c>
      <c r="AX210" s="133"/>
    </row>
    <row r="211" spans="1:50"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c r="AV211" s="133">
        <v>7.2453703703703699E-3</v>
      </c>
      <c r="AW211" s="42">
        <v>57.43</v>
      </c>
      <c r="AX211" s="133"/>
    </row>
    <row r="212" spans="1:50"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c r="AV212" s="133">
        <v>7.2453703703703699E-3</v>
      </c>
      <c r="AW212" s="42">
        <v>57.43</v>
      </c>
      <c r="AX212" s="133"/>
    </row>
    <row r="213" spans="1:50"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c r="AV213" s="133">
        <v>7.2453703703703699E-3</v>
      </c>
      <c r="AW213" s="42">
        <v>57.43</v>
      </c>
      <c r="AX213" s="133"/>
    </row>
    <row r="214" spans="1:50"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c r="AV214" s="133">
        <v>7.2453703703703699E-3</v>
      </c>
      <c r="AW214" s="42">
        <v>57.43</v>
      </c>
      <c r="AX214" s="133"/>
    </row>
    <row r="215" spans="1:50"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c r="AV215" s="133">
        <v>7.2453703703703699E-3</v>
      </c>
      <c r="AW215" s="42">
        <v>57.43</v>
      </c>
      <c r="AX215" s="133"/>
    </row>
    <row r="216" spans="1:50"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c r="AV216" s="133">
        <v>7.2453703703703699E-3</v>
      </c>
      <c r="AW216" s="42">
        <v>57.43</v>
      </c>
      <c r="AX216" s="133"/>
    </row>
    <row r="217" spans="1:50"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c r="AV217" s="133">
        <v>7.2453703703703699E-3</v>
      </c>
      <c r="AW217" s="42">
        <v>57.43</v>
      </c>
      <c r="AX217" s="133"/>
    </row>
    <row r="218" spans="1:50"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V218" s="133">
        <v>7.2453703703703699E-3</v>
      </c>
      <c r="AW218" s="42">
        <v>57.43</v>
      </c>
      <c r="AX218" s="133"/>
    </row>
    <row r="219" spans="1:50"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c r="AV219" s="133">
        <v>7.2453703703703699E-3</v>
      </c>
      <c r="AW219" s="42">
        <v>57.43</v>
      </c>
      <c r="AX219" s="133"/>
    </row>
    <row r="220" spans="1:50"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c r="AV220" s="133">
        <v>7.2453703703703699E-3</v>
      </c>
      <c r="AW220" s="42">
        <v>57.43</v>
      </c>
      <c r="AX220" s="133"/>
    </row>
    <row r="221" spans="1:50"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133">
        <v>7.743055555555556E-3</v>
      </c>
      <c r="AW221" s="44">
        <v>53.741</v>
      </c>
      <c r="AX221" s="133"/>
    </row>
    <row r="222" spans="1:50"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c r="AV222" s="133">
        <v>7.743055555555556E-3</v>
      </c>
      <c r="AW222" s="44">
        <v>53.741</v>
      </c>
      <c r="AX222" s="133"/>
    </row>
    <row r="223" spans="1:50"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c r="AV223" s="133">
        <v>7.7430555555555603E-3</v>
      </c>
      <c r="AW223" s="44">
        <v>53.741</v>
      </c>
      <c r="AX223" s="133"/>
    </row>
    <row r="224" spans="1:50"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c r="AV224" s="133">
        <v>7.7430555555555603E-3</v>
      </c>
      <c r="AW224" s="44">
        <v>53.741</v>
      </c>
      <c r="AX224" s="133"/>
    </row>
    <row r="225" spans="1:50"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c r="AV225" s="133">
        <v>7.7430555555555603E-3</v>
      </c>
      <c r="AW225" s="44">
        <v>53.741</v>
      </c>
      <c r="AX225" s="133"/>
    </row>
    <row r="226" spans="1:50"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c r="AV226" s="133">
        <v>7.7430555555555603E-3</v>
      </c>
      <c r="AW226" s="44">
        <v>53.741</v>
      </c>
      <c r="AX226" s="133"/>
    </row>
    <row r="227" spans="1:50"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c r="AV227" s="133">
        <v>7.7430555555555603E-3</v>
      </c>
      <c r="AW227" s="44">
        <v>53.741</v>
      </c>
      <c r="AX227" s="133"/>
    </row>
    <row r="228" spans="1:50"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c r="AV228" s="133">
        <v>7.7430555555555603E-3</v>
      </c>
      <c r="AW228" s="44">
        <v>53.741</v>
      </c>
      <c r="AX228" s="133"/>
    </row>
    <row r="229" spans="1:50"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c r="AV229" s="133">
        <v>7.7430555555555603E-3</v>
      </c>
      <c r="AW229" s="44">
        <v>53.741</v>
      </c>
      <c r="AX229" s="133"/>
    </row>
    <row r="230" spans="1:50"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c r="AV230" s="133">
        <v>7.7430555555555603E-3</v>
      </c>
      <c r="AW230" s="44">
        <v>53.741</v>
      </c>
      <c r="AX230" s="133"/>
    </row>
    <row r="231" spans="1:50"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c r="AV231" s="133">
        <v>7.7430555555555603E-3</v>
      </c>
      <c r="AW231" s="44">
        <v>53.741</v>
      </c>
      <c r="AX231" s="133"/>
    </row>
    <row r="232" spans="1:50"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c r="AV232" s="133">
        <v>7.7430555555555603E-3</v>
      </c>
      <c r="AW232" s="44">
        <v>53.741</v>
      </c>
      <c r="AX232" s="133"/>
    </row>
    <row r="233" spans="1:50"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c r="AV233" s="133">
        <v>7.7430555555555603E-3</v>
      </c>
      <c r="AW233" s="44">
        <v>53.741</v>
      </c>
      <c r="AX233" s="133"/>
    </row>
    <row r="234" spans="1:50"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c r="AV234" s="133">
        <v>7.7430555555555603E-3</v>
      </c>
      <c r="AW234" s="44">
        <v>53.741</v>
      </c>
      <c r="AX234" s="133"/>
    </row>
    <row r="235" spans="1:50"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c r="AV235" s="133">
        <v>7.7430555555555603E-3</v>
      </c>
      <c r="AW235" s="44">
        <v>53.741</v>
      </c>
      <c r="AX235" s="133"/>
    </row>
    <row r="236" spans="1:50"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c r="AV236" s="133">
        <v>7.7430555555555603E-3</v>
      </c>
      <c r="AW236" s="44">
        <v>53.741</v>
      </c>
      <c r="AX236" s="133"/>
    </row>
    <row r="237" spans="1:50"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c r="AV237" s="133">
        <v>7.7430555555555603E-3</v>
      </c>
      <c r="AW237" s="44">
        <v>53.741</v>
      </c>
      <c r="AX237" s="133"/>
    </row>
    <row r="238" spans="1:50"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c r="AV238" s="133">
        <v>7.7430555555555603E-3</v>
      </c>
      <c r="AW238" s="44">
        <v>53.741</v>
      </c>
      <c r="AX238" s="133"/>
    </row>
    <row r="239" spans="1:50"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V239" s="133">
        <v>7.7430555555555603E-3</v>
      </c>
      <c r="AW239" s="44">
        <v>53.741</v>
      </c>
      <c r="AX239" s="133"/>
    </row>
    <row r="240" spans="1:50"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c r="AV240" s="133">
        <v>7.7430555555555603E-3</v>
      </c>
      <c r="AW240" s="44">
        <v>53.741</v>
      </c>
      <c r="AX240" s="133"/>
    </row>
    <row r="241" spans="1:50"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c r="AV241" s="133">
        <v>7.7430555555555603E-3</v>
      </c>
      <c r="AW241" s="44">
        <v>53.741</v>
      </c>
      <c r="AX241" s="133"/>
    </row>
    <row r="242" spans="1:50"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c r="AV242" s="133">
        <v>7.7430555555555603E-3</v>
      </c>
      <c r="AW242" s="44">
        <v>53.741</v>
      </c>
      <c r="AX242" s="133"/>
    </row>
    <row r="243" spans="1:50"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133">
        <v>7.69675925925926E-3</v>
      </c>
      <c r="AW243" s="42">
        <v>54.131999999999998</v>
      </c>
      <c r="AX243" s="133"/>
    </row>
    <row r="244" spans="1:50"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c r="AV244" s="133">
        <v>7.69675925925926E-3</v>
      </c>
      <c r="AW244" s="42">
        <v>54.131999999999998</v>
      </c>
      <c r="AX244" s="133"/>
    </row>
    <row r="245" spans="1:50"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c r="AV245" s="133">
        <v>7.69675925925926E-3</v>
      </c>
      <c r="AW245" s="42">
        <v>54.131999999999998</v>
      </c>
      <c r="AX245" s="133"/>
    </row>
    <row r="246" spans="1:50"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c r="AV246" s="133">
        <v>7.69675925925926E-3</v>
      </c>
      <c r="AW246" s="42">
        <v>54.131999999999998</v>
      </c>
      <c r="AX246" s="133"/>
    </row>
    <row r="247" spans="1:50"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c r="AV247" s="133">
        <v>7.69675925925926E-3</v>
      </c>
      <c r="AW247" s="42">
        <v>54.131999999999998</v>
      </c>
      <c r="AX247" s="133"/>
    </row>
    <row r="248" spans="1:50"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c r="AV248" s="133">
        <v>7.69675925925926E-3</v>
      </c>
      <c r="AW248" s="42">
        <v>54.131999999999998</v>
      </c>
      <c r="AX248" s="133"/>
    </row>
    <row r="249" spans="1:50"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c r="AV249" s="133">
        <v>7.69675925925926E-3</v>
      </c>
      <c r="AW249" s="42">
        <v>54.131999999999998</v>
      </c>
      <c r="AX249" s="133"/>
    </row>
    <row r="250" spans="1:50"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c r="AV250" s="133">
        <v>7.69675925925926E-3</v>
      </c>
      <c r="AW250" s="42">
        <v>54.131999999999998</v>
      </c>
      <c r="AX250" s="133"/>
    </row>
    <row r="251" spans="1:50"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c r="AV251" s="133">
        <v>7.69675925925926E-3</v>
      </c>
      <c r="AW251" s="42">
        <v>54.131999999999998</v>
      </c>
      <c r="AX251" s="133"/>
    </row>
    <row r="252" spans="1:50"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c r="AV252" s="133">
        <v>7.69675925925926E-3</v>
      </c>
      <c r="AW252" s="42">
        <v>54.131999999999998</v>
      </c>
      <c r="AX252" s="133"/>
    </row>
    <row r="253" spans="1:50"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c r="AV253" s="133">
        <v>7.69675925925926E-3</v>
      </c>
      <c r="AW253" s="42">
        <v>54.131999999999998</v>
      </c>
      <c r="AX253" s="133"/>
    </row>
    <row r="254" spans="1:50"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c r="AV254" s="133">
        <v>7.69675925925926E-3</v>
      </c>
      <c r="AW254" s="42">
        <v>54.131999999999998</v>
      </c>
      <c r="AX254" s="133"/>
    </row>
    <row r="255" spans="1:50"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c r="AV255" s="133">
        <v>7.69675925925926E-3</v>
      </c>
      <c r="AW255" s="42">
        <v>54.131999999999998</v>
      </c>
      <c r="AX255" s="133"/>
    </row>
    <row r="256" spans="1:50"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c r="AV256" s="133">
        <v>7.69675925925926E-3</v>
      </c>
      <c r="AW256" s="42">
        <v>54.131999999999998</v>
      </c>
      <c r="AX256" s="133"/>
    </row>
    <row r="257" spans="1:50"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c r="AV257" s="133">
        <v>7.69675925925926E-3</v>
      </c>
      <c r="AW257" s="42">
        <v>54.131999999999998</v>
      </c>
      <c r="AX257" s="133"/>
    </row>
    <row r="258" spans="1:50"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c r="AV258" s="133">
        <v>7.69675925925926E-3</v>
      </c>
      <c r="AW258" s="42">
        <v>54.131999999999998</v>
      </c>
      <c r="AX258" s="133"/>
    </row>
    <row r="259" spans="1:50"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c r="AV259" s="133">
        <v>7.69675925925926E-3</v>
      </c>
      <c r="AW259" s="42">
        <v>54.131999999999998</v>
      </c>
      <c r="AX259" s="133"/>
    </row>
    <row r="260" spans="1:50"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c r="AV260" s="133">
        <v>7.69675925925926E-3</v>
      </c>
      <c r="AW260" s="42">
        <v>54.131999999999998</v>
      </c>
      <c r="AX260" s="133"/>
    </row>
    <row r="261" spans="1:50"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c r="AV261" s="133">
        <v>7.69675925925926E-3</v>
      </c>
      <c r="AW261" s="42">
        <v>54.131999999999998</v>
      </c>
      <c r="AX261" s="133"/>
    </row>
    <row r="262" spans="1:50"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c r="AV262" s="133">
        <v>7.69675925925926E-3</v>
      </c>
      <c r="AW262" s="42">
        <v>54.131999999999998</v>
      </c>
      <c r="AX262" s="133"/>
    </row>
    <row r="263" spans="1:50"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c r="AV263" s="133">
        <v>7.69675925925926E-3</v>
      </c>
      <c r="AW263" s="42">
        <v>54.131999999999998</v>
      </c>
      <c r="AX263" s="133"/>
    </row>
    <row r="264" spans="1:50"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c r="AV264" s="133">
        <v>7.69675925925926E-3</v>
      </c>
      <c r="AW264" s="42">
        <v>54.131999999999998</v>
      </c>
      <c r="AX264" s="133"/>
    </row>
    <row r="265" spans="1:50"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133">
        <v>7.4884259259259262E-3</v>
      </c>
      <c r="AW265" s="44">
        <v>55.6</v>
      </c>
      <c r="AX265" s="133"/>
    </row>
    <row r="266" spans="1:50"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c r="AV266" s="133">
        <v>7.4884259259259262E-3</v>
      </c>
      <c r="AW266" s="44">
        <v>55.6</v>
      </c>
      <c r="AX266" s="133"/>
    </row>
    <row r="267" spans="1:50"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c r="AV267" s="133">
        <v>7.4884259259259296E-3</v>
      </c>
      <c r="AW267" s="44">
        <v>55.6</v>
      </c>
      <c r="AX267" s="133"/>
    </row>
    <row r="268" spans="1:50"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c r="AV268" s="133">
        <v>7.4884259259259296E-3</v>
      </c>
      <c r="AW268" s="44">
        <v>55.6</v>
      </c>
      <c r="AX268" s="133"/>
    </row>
    <row r="269" spans="1:50"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c r="AV269" s="133">
        <v>7.4884259259259296E-3</v>
      </c>
      <c r="AW269" s="44">
        <v>55.6</v>
      </c>
      <c r="AX269" s="133"/>
    </row>
    <row r="270" spans="1:50"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c r="AV270" s="133">
        <v>7.4884259259259296E-3</v>
      </c>
      <c r="AW270" s="44">
        <v>55.6</v>
      </c>
      <c r="AX270" s="133"/>
    </row>
    <row r="271" spans="1:50"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c r="AV271" s="133">
        <v>7.4884259259259296E-3</v>
      </c>
      <c r="AW271" s="44">
        <v>55.6</v>
      </c>
      <c r="AX271" s="133"/>
    </row>
    <row r="272" spans="1:50"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c r="AV272" s="133">
        <v>7.4884259259259296E-3</v>
      </c>
      <c r="AW272" s="44">
        <v>55.6</v>
      </c>
      <c r="AX272" s="133"/>
    </row>
    <row r="273" spans="1:50"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c r="AV273" s="133">
        <v>7.4884259259259296E-3</v>
      </c>
      <c r="AW273" s="44">
        <v>55.6</v>
      </c>
      <c r="AX273" s="133"/>
    </row>
    <row r="274" spans="1:50"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c r="AV274" s="133">
        <v>7.4884259259259296E-3</v>
      </c>
      <c r="AW274" s="44">
        <v>55.6</v>
      </c>
      <c r="AX274" s="133"/>
    </row>
    <row r="275" spans="1:50"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c r="AV275" s="133">
        <v>7.4884259259259296E-3</v>
      </c>
      <c r="AW275" s="44">
        <v>55.6</v>
      </c>
      <c r="AX275" s="133"/>
    </row>
    <row r="276" spans="1:50"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c r="AV276" s="133">
        <v>7.4884259259259296E-3</v>
      </c>
      <c r="AW276" s="44">
        <v>55.6</v>
      </c>
      <c r="AX276" s="133"/>
    </row>
    <row r="277" spans="1:50"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c r="AV277" s="133">
        <v>7.4884259259259296E-3</v>
      </c>
      <c r="AW277" s="44">
        <v>55.6</v>
      </c>
      <c r="AX277" s="133"/>
    </row>
    <row r="278" spans="1:50"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c r="AV278" s="133">
        <v>7.4884259259259296E-3</v>
      </c>
      <c r="AW278" s="44">
        <v>55.6</v>
      </c>
      <c r="AX278" s="133"/>
    </row>
    <row r="279" spans="1:50"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c r="AV279" s="133">
        <v>7.4884259259259296E-3</v>
      </c>
      <c r="AW279" s="44">
        <v>55.6</v>
      </c>
      <c r="AX279" s="133"/>
    </row>
    <row r="280" spans="1:50"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c r="AV280" s="133">
        <v>7.4884259259259296E-3</v>
      </c>
      <c r="AW280" s="44">
        <v>55.6</v>
      </c>
      <c r="AX280" s="133"/>
    </row>
    <row r="281" spans="1:50"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c r="AV281" s="133">
        <v>7.4884259259259296E-3</v>
      </c>
      <c r="AW281" s="44">
        <v>55.6</v>
      </c>
      <c r="AX281" s="133"/>
    </row>
    <row r="282" spans="1:50"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c r="AV282" s="133">
        <v>7.4884259259259296E-3</v>
      </c>
      <c r="AW282" s="44">
        <v>55.6</v>
      </c>
      <c r="AX282" s="133"/>
    </row>
    <row r="283" spans="1:50"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c r="AV283" s="133">
        <v>7.4884259259259296E-3</v>
      </c>
      <c r="AW283" s="44">
        <v>55.6</v>
      </c>
      <c r="AX283" s="133"/>
    </row>
    <row r="284" spans="1:50"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c r="AV284" s="133">
        <v>7.4884259259259296E-3</v>
      </c>
      <c r="AW284" s="44">
        <v>55.6</v>
      </c>
      <c r="AX284" s="133"/>
    </row>
    <row r="285" spans="1:50"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c r="AV285" s="133">
        <v>7.4884259259259296E-3</v>
      </c>
      <c r="AW285" s="44">
        <v>55.6</v>
      </c>
      <c r="AX285" s="133"/>
    </row>
    <row r="286" spans="1:50"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133">
        <v>7.3611111111111108E-3</v>
      </c>
      <c r="AW286" s="42">
        <v>56.533000000000001</v>
      </c>
      <c r="AX286" s="133"/>
    </row>
    <row r="287" spans="1:50"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V287" s="133">
        <v>7.3611111111111108E-3</v>
      </c>
      <c r="AW287" s="42">
        <v>56.533000000000001</v>
      </c>
      <c r="AX287" s="133"/>
    </row>
    <row r="288" spans="1:50"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c r="AV288" s="133">
        <v>7.3611111111111099E-3</v>
      </c>
      <c r="AW288" s="42">
        <v>56.533000000000001</v>
      </c>
      <c r="AX288" s="133"/>
    </row>
    <row r="289" spans="1:50"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c r="AV289" s="133">
        <v>7.3611111111111099E-3</v>
      </c>
      <c r="AW289" s="42">
        <v>56.533000000000001</v>
      </c>
      <c r="AX289" s="133"/>
    </row>
    <row r="290" spans="1:50"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c r="AV290" s="133">
        <v>7.3611111111111099E-3</v>
      </c>
      <c r="AW290" s="42">
        <v>56.533000000000001</v>
      </c>
      <c r="AX290" s="133"/>
    </row>
    <row r="291" spans="1:50"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c r="AV291" s="133">
        <v>7.3611111111111099E-3</v>
      </c>
      <c r="AW291" s="42">
        <v>56.533000000000001</v>
      </c>
      <c r="AX291" s="133"/>
    </row>
    <row r="292" spans="1:50"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c r="AV292" s="133">
        <v>7.3611111111111099E-3</v>
      </c>
      <c r="AW292" s="42">
        <v>56.533000000000001</v>
      </c>
      <c r="AX292" s="133"/>
    </row>
    <row r="293" spans="1:50"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c r="AV293" s="133">
        <v>7.3611111111111099E-3</v>
      </c>
      <c r="AW293" s="42">
        <v>56.533000000000001</v>
      </c>
      <c r="AX293" s="133"/>
    </row>
    <row r="294" spans="1:50"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c r="AV294" s="133">
        <v>7.3611111111111099E-3</v>
      </c>
      <c r="AW294" s="42">
        <v>56.533000000000001</v>
      </c>
      <c r="AX294" s="133"/>
    </row>
    <row r="295" spans="1:50"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c r="AV295" s="133">
        <v>7.3611111111111099E-3</v>
      </c>
      <c r="AW295" s="42">
        <v>56.533000000000001</v>
      </c>
      <c r="AX295" s="133"/>
    </row>
    <row r="296" spans="1:50"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c r="AV296" s="133">
        <v>7.3611111111111099E-3</v>
      </c>
      <c r="AW296" s="42">
        <v>56.533000000000001</v>
      </c>
      <c r="AX296" s="133"/>
    </row>
    <row r="297" spans="1:50"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c r="AV297" s="133">
        <v>7.3611111111111099E-3</v>
      </c>
      <c r="AW297" s="42">
        <v>56.533000000000001</v>
      </c>
      <c r="AX297" s="133"/>
    </row>
    <row r="298" spans="1:50"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c r="AV298" s="133">
        <v>7.3611111111111099E-3</v>
      </c>
      <c r="AW298" s="42">
        <v>56.533000000000001</v>
      </c>
      <c r="AX298" s="133"/>
    </row>
    <row r="299" spans="1:50"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c r="AV299" s="133">
        <v>7.3611111111111099E-3</v>
      </c>
      <c r="AW299" s="42">
        <v>56.533000000000001</v>
      </c>
      <c r="AX299" s="133"/>
    </row>
    <row r="300" spans="1:50"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c r="AV300" s="133">
        <v>7.3611111111111099E-3</v>
      </c>
      <c r="AW300" s="42">
        <v>56.533000000000001</v>
      </c>
      <c r="AX300" s="133"/>
    </row>
    <row r="301" spans="1:50"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c r="AV301" s="133">
        <v>7.3611111111111099E-3</v>
      </c>
      <c r="AW301" s="42">
        <v>56.533000000000001</v>
      </c>
      <c r="AX301" s="133"/>
    </row>
    <row r="302" spans="1:50"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c r="AV302" s="133">
        <v>7.3611111111111099E-3</v>
      </c>
      <c r="AW302" s="42">
        <v>56.533000000000001</v>
      </c>
      <c r="AX302" s="133"/>
    </row>
    <row r="303" spans="1:50"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c r="AV303" s="133">
        <v>7.3611111111111099E-3</v>
      </c>
      <c r="AW303" s="42">
        <v>56.533000000000001</v>
      </c>
      <c r="AX303" s="133"/>
    </row>
    <row r="304" spans="1:50"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c r="AV304" s="133">
        <v>7.3611111111111099E-3</v>
      </c>
      <c r="AW304" s="42">
        <v>56.533000000000001</v>
      </c>
      <c r="AX304" s="133"/>
    </row>
    <row r="305" spans="1:50"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c r="AV305" s="133">
        <v>7.3611111111111099E-3</v>
      </c>
      <c r="AW305" s="42">
        <v>56.533000000000001</v>
      </c>
      <c r="AX305" s="133"/>
    </row>
    <row r="306" spans="1:50"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c r="AV306" s="133">
        <v>7.3611111111111099E-3</v>
      </c>
      <c r="AW306" s="42">
        <v>56.533000000000001</v>
      </c>
      <c r="AX306" s="133"/>
    </row>
    <row r="307" spans="1:50"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c r="AV307" s="133">
        <v>7.3611111111111099E-3</v>
      </c>
      <c r="AW307" s="42">
        <v>56.533000000000001</v>
      </c>
      <c r="AX307" s="133"/>
    </row>
    <row r="308" spans="1:50"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c r="AV308" s="133">
        <v>7.3611111111111099E-3</v>
      </c>
      <c r="AW308" s="42">
        <v>56.533000000000001</v>
      </c>
      <c r="AX308" s="133"/>
    </row>
    <row r="309" spans="1:50"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c r="AV309" s="133">
        <v>7.3611111111111099E-3</v>
      </c>
      <c r="AW309" s="42">
        <v>56.533000000000001</v>
      </c>
      <c r="AX309" s="133"/>
    </row>
    <row r="310" spans="1:50"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133">
        <v>7.3726851851851861E-3</v>
      </c>
      <c r="AW310">
        <v>56.436</v>
      </c>
      <c r="AX310" s="133"/>
    </row>
    <row r="311" spans="1:50"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c r="AV311" s="133">
        <v>7.3726851851851861E-3</v>
      </c>
      <c r="AW311">
        <v>56.436</v>
      </c>
      <c r="AX311" s="133"/>
    </row>
    <row r="312" spans="1:50"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c r="AV312" s="133">
        <v>7.3726851851851896E-3</v>
      </c>
      <c r="AW312">
        <v>56.436</v>
      </c>
      <c r="AX312" s="133"/>
    </row>
    <row r="313" spans="1:50"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c r="AV313" s="133">
        <v>7.3726851851851896E-3</v>
      </c>
      <c r="AW313">
        <v>56.436</v>
      </c>
      <c r="AX313" s="133"/>
    </row>
    <row r="314" spans="1:50"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c r="AV314" s="133">
        <v>7.3726851851851896E-3</v>
      </c>
      <c r="AW314">
        <v>56.436</v>
      </c>
      <c r="AX314" s="133"/>
    </row>
    <row r="315" spans="1:50"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c r="AV315" s="133">
        <v>7.3726851851851896E-3</v>
      </c>
      <c r="AW315">
        <v>56.436</v>
      </c>
      <c r="AX315" s="133"/>
    </row>
    <row r="316" spans="1:50"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c r="AV316" s="133">
        <v>7.3726851851851896E-3</v>
      </c>
      <c r="AW316">
        <v>56.436</v>
      </c>
      <c r="AX316" s="133"/>
    </row>
    <row r="317" spans="1:50"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c r="AV317" s="133">
        <v>7.3726851851851896E-3</v>
      </c>
      <c r="AW317">
        <v>56.436</v>
      </c>
      <c r="AX317" s="133"/>
    </row>
    <row r="318" spans="1:50"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c r="AV318" s="133">
        <v>7.3726851851851896E-3</v>
      </c>
      <c r="AW318">
        <v>56.436</v>
      </c>
      <c r="AX318" s="133"/>
    </row>
    <row r="319" spans="1:50"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c r="AV319" s="133">
        <v>7.3726851851851896E-3</v>
      </c>
      <c r="AW319">
        <v>56.436</v>
      </c>
      <c r="AX319" s="133"/>
    </row>
    <row r="320" spans="1:50"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c r="AV320" s="133">
        <v>7.3726851851851896E-3</v>
      </c>
      <c r="AW320">
        <v>56.436</v>
      </c>
      <c r="AX320" s="133"/>
    </row>
    <row r="321" spans="1:50"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c r="AV321" s="133">
        <v>7.3726851851851896E-3</v>
      </c>
      <c r="AW321">
        <v>56.436</v>
      </c>
      <c r="AX321" s="133"/>
    </row>
    <row r="322" spans="1:50"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c r="AV322" s="133">
        <v>7.3726851851851896E-3</v>
      </c>
      <c r="AW322">
        <v>56.436</v>
      </c>
      <c r="AX322" s="133"/>
    </row>
    <row r="323" spans="1:50"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c r="AV323" s="133">
        <v>7.3726851851851896E-3</v>
      </c>
      <c r="AW323">
        <v>56.436</v>
      </c>
      <c r="AX323" s="133"/>
    </row>
    <row r="324" spans="1:50"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c r="AV324" s="133">
        <v>7.3726851851851896E-3</v>
      </c>
      <c r="AW324">
        <v>56.436</v>
      </c>
      <c r="AX324" s="133"/>
    </row>
    <row r="325" spans="1:50"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c r="AV325" s="133">
        <v>7.3726851851851896E-3</v>
      </c>
      <c r="AW325">
        <v>56.436</v>
      </c>
      <c r="AX325" s="133"/>
    </row>
    <row r="326" spans="1:50"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c r="AV326" s="133">
        <v>7.3726851851851896E-3</v>
      </c>
      <c r="AW326">
        <v>56.436</v>
      </c>
      <c r="AX326" s="133"/>
    </row>
    <row r="327" spans="1:50"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c r="AV327" s="133">
        <v>7.3726851851851896E-3</v>
      </c>
      <c r="AW327">
        <v>56.436</v>
      </c>
      <c r="AX327" s="133"/>
    </row>
    <row r="328" spans="1:50"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c r="AV328" s="133">
        <v>7.3726851851851896E-3</v>
      </c>
      <c r="AW328">
        <v>56.436</v>
      </c>
      <c r="AX328" s="133"/>
    </row>
    <row r="329" spans="1:50"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c r="AV329" s="133">
        <v>7.3726851851851896E-3</v>
      </c>
      <c r="AW329">
        <v>56.436</v>
      </c>
      <c r="AX329" s="133"/>
    </row>
    <row r="330" spans="1:50"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c r="AV330" s="133">
        <v>7.3726851851851896E-3</v>
      </c>
      <c r="AW330">
        <v>56.436</v>
      </c>
      <c r="AX330" s="133"/>
    </row>
    <row r="331" spans="1:50"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c r="AV331" s="133">
        <v>7.3726851851851896E-3</v>
      </c>
      <c r="AW331">
        <v>56.436</v>
      </c>
      <c r="AX331" s="133"/>
    </row>
    <row r="332" spans="1:50"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c r="AV332" s="133">
        <v>7.3726851851851896E-3</v>
      </c>
      <c r="AW332">
        <v>56.436</v>
      </c>
      <c r="AX332" s="133"/>
    </row>
    <row r="333" spans="1:50"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c r="AV333" s="133">
        <v>7.3726851851851896E-3</v>
      </c>
      <c r="AW333">
        <v>56.436</v>
      </c>
      <c r="AX333" s="133"/>
    </row>
    <row r="334" spans="1:50"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133">
        <v>7.3842592592592597E-3</v>
      </c>
      <c r="AW334" s="42">
        <v>56.390999999999998</v>
      </c>
      <c r="AX334" s="133"/>
    </row>
    <row r="335" spans="1:50"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c r="AV335" s="133">
        <v>7.3842592592592597E-3</v>
      </c>
      <c r="AW335" s="42">
        <v>56.390999999999998</v>
      </c>
      <c r="AX335" s="133"/>
    </row>
    <row r="336" spans="1:50"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c r="AV336" s="133">
        <v>7.3842592592592597E-3</v>
      </c>
      <c r="AW336" s="42">
        <v>56.390999999999998</v>
      </c>
      <c r="AX336" s="133"/>
    </row>
    <row r="337" spans="1:50"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c r="AV337" s="133">
        <v>7.3842592592592597E-3</v>
      </c>
      <c r="AW337" s="42">
        <v>56.390999999999998</v>
      </c>
      <c r="AX337" s="133"/>
    </row>
    <row r="338" spans="1:50"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c r="AV338" s="133">
        <v>7.3842592592592597E-3</v>
      </c>
      <c r="AW338" s="42">
        <v>56.390999999999998</v>
      </c>
      <c r="AX338" s="133"/>
    </row>
    <row r="339" spans="1:50"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c r="AV339" s="133">
        <v>7.3842592592592597E-3</v>
      </c>
      <c r="AW339" s="42">
        <v>56.390999999999998</v>
      </c>
      <c r="AX339" s="133"/>
    </row>
    <row r="340" spans="1:50"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c r="AV340" s="133">
        <v>7.3842592592592597E-3</v>
      </c>
      <c r="AW340" s="42">
        <v>56.390999999999998</v>
      </c>
      <c r="AX340" s="133"/>
    </row>
    <row r="341" spans="1:50"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c r="AV341" s="133">
        <v>7.3842592592592597E-3</v>
      </c>
      <c r="AW341" s="42">
        <v>56.390999999999998</v>
      </c>
      <c r="AX341" s="133"/>
    </row>
    <row r="342" spans="1:50"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c r="AV342" s="133">
        <v>7.3842592592592597E-3</v>
      </c>
      <c r="AW342" s="42">
        <v>56.390999999999998</v>
      </c>
      <c r="AX342" s="133"/>
    </row>
    <row r="343" spans="1:50"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c r="AV343" s="133">
        <v>7.3842592592592597E-3</v>
      </c>
      <c r="AW343" s="42">
        <v>56.390999999999998</v>
      </c>
      <c r="AX343" s="133"/>
    </row>
    <row r="344" spans="1:50"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c r="AV344" s="133">
        <v>7.3842592592592597E-3</v>
      </c>
      <c r="AW344" s="42">
        <v>56.390999999999998</v>
      </c>
      <c r="AX344" s="133"/>
    </row>
    <row r="345" spans="1:50"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c r="AV345" s="133">
        <v>7.3842592592592597E-3</v>
      </c>
      <c r="AW345" s="42">
        <v>56.390999999999998</v>
      </c>
      <c r="AX345" s="133"/>
    </row>
    <row r="346" spans="1:50"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c r="AV346" s="133">
        <v>7.3842592592592597E-3</v>
      </c>
      <c r="AW346" s="42">
        <v>56.390999999999998</v>
      </c>
      <c r="AX346" s="133"/>
    </row>
    <row r="347" spans="1:50"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c r="AV347" s="133">
        <v>7.3842592592592597E-3</v>
      </c>
      <c r="AW347" s="42">
        <v>56.390999999999998</v>
      </c>
      <c r="AX347" s="133"/>
    </row>
    <row r="348" spans="1:50"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c r="AV348" s="133">
        <v>7.3842592592592597E-3</v>
      </c>
      <c r="AW348" s="42">
        <v>56.390999999999998</v>
      </c>
      <c r="AX348" s="133"/>
    </row>
    <row r="349" spans="1:50"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c r="AV349" s="133">
        <v>7.3842592592592597E-3</v>
      </c>
      <c r="AW349" s="42">
        <v>56.390999999999998</v>
      </c>
      <c r="AX349" s="133"/>
    </row>
    <row r="350" spans="1:50"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c r="AV350" s="133">
        <v>7.3842592592592597E-3</v>
      </c>
      <c r="AW350" s="42">
        <v>56.390999999999998</v>
      </c>
      <c r="AX350" s="133"/>
    </row>
    <row r="351" spans="1:50"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c r="AV351" s="133">
        <v>7.3842592592592597E-3</v>
      </c>
      <c r="AW351" s="42">
        <v>56.390999999999998</v>
      </c>
      <c r="AX351" s="133"/>
    </row>
    <row r="352" spans="1:50"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c r="AV352" s="133">
        <v>7.3842592592592597E-3</v>
      </c>
      <c r="AW352" s="42">
        <v>56.390999999999998</v>
      </c>
      <c r="AX352" s="133"/>
    </row>
    <row r="353" spans="1:50"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c r="AV353" s="133">
        <v>7.3842592592592597E-3</v>
      </c>
      <c r="AW353" s="42">
        <v>56.390999999999998</v>
      </c>
      <c r="AX353" s="133"/>
    </row>
    <row r="354" spans="1:50"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c r="AV354" s="133">
        <v>7.3842592592592597E-3</v>
      </c>
      <c r="AW354" s="42">
        <v>56.390999999999998</v>
      </c>
      <c r="AX354" s="133"/>
    </row>
    <row r="355" spans="1:50"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133">
        <v>7.3148148148148148E-3</v>
      </c>
      <c r="AW355">
        <v>56.91</v>
      </c>
      <c r="AX355" s="133"/>
    </row>
    <row r="356" spans="1:50"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V356" s="133">
        <v>7.3148148148148148E-3</v>
      </c>
      <c r="AW356">
        <v>56.91</v>
      </c>
      <c r="AX356" s="133"/>
    </row>
    <row r="357" spans="1:50"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c r="AV357" s="133">
        <v>7.3148148148148096E-3</v>
      </c>
      <c r="AW357">
        <v>56.91</v>
      </c>
      <c r="AX357" s="133"/>
    </row>
    <row r="358" spans="1:50"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c r="AV358" s="133">
        <v>7.3148148148148096E-3</v>
      </c>
      <c r="AW358">
        <v>56.91</v>
      </c>
      <c r="AX358" s="133"/>
    </row>
    <row r="359" spans="1:50"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c r="AV359" s="133">
        <v>7.3148148148148096E-3</v>
      </c>
      <c r="AW359">
        <v>56.91</v>
      </c>
      <c r="AX359" s="133"/>
    </row>
    <row r="360" spans="1:50"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c r="AV360" s="133">
        <v>7.3148148148148096E-3</v>
      </c>
      <c r="AW360">
        <v>56.91</v>
      </c>
      <c r="AX360" s="133"/>
    </row>
    <row r="361" spans="1:50"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c r="AV361" s="133">
        <v>7.3148148148148096E-3</v>
      </c>
      <c r="AW361">
        <v>56.91</v>
      </c>
      <c r="AX361" s="133"/>
    </row>
    <row r="362" spans="1:50"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c r="AV362" s="133">
        <v>7.3148148148148096E-3</v>
      </c>
      <c r="AW362">
        <v>56.91</v>
      </c>
      <c r="AX362" s="133"/>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c r="AV363" s="133">
        <v>7.3148148148148096E-3</v>
      </c>
      <c r="AW363">
        <v>56.91</v>
      </c>
      <c r="AX363" s="133"/>
    </row>
    <row r="364" spans="1:50"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c r="AV364" s="133">
        <v>7.3148148148148096E-3</v>
      </c>
      <c r="AW364">
        <v>56.91</v>
      </c>
      <c r="AX364" s="133"/>
    </row>
    <row r="365" spans="1:50"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c r="AV365" s="133">
        <v>7.3148148148148096E-3</v>
      </c>
      <c r="AW365">
        <v>56.91</v>
      </c>
      <c r="AX365" s="133"/>
    </row>
    <row r="366" spans="1:50"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c r="AV366" s="133">
        <v>7.3148148148148096E-3</v>
      </c>
      <c r="AW366">
        <v>56.91</v>
      </c>
      <c r="AX366" s="133"/>
    </row>
    <row r="367" spans="1:50"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c r="AV367" s="133">
        <v>7.3148148148148096E-3</v>
      </c>
      <c r="AW367">
        <v>56.91</v>
      </c>
      <c r="AX367" s="133"/>
    </row>
    <row r="368" spans="1:50"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c r="AV368" s="133">
        <v>7.3148148148148096E-3</v>
      </c>
      <c r="AW368">
        <v>56.91</v>
      </c>
      <c r="AX368" s="133"/>
    </row>
    <row r="369" spans="1:50"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c r="AV369" s="133">
        <v>7.3148148148148096E-3</v>
      </c>
      <c r="AW369">
        <v>56.91</v>
      </c>
      <c r="AX369" s="133"/>
    </row>
    <row r="370" spans="1:50"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c r="AV370" s="133">
        <v>7.3148148148148096E-3</v>
      </c>
      <c r="AW370">
        <v>56.91</v>
      </c>
      <c r="AX370" s="133"/>
    </row>
    <row r="371" spans="1:50"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c r="AV371" s="133">
        <v>7.3148148148148096E-3</v>
      </c>
      <c r="AW371">
        <v>56.91</v>
      </c>
      <c r="AX371" s="133"/>
    </row>
    <row r="372" spans="1:50"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c r="AV372" s="133">
        <v>7.3148148148148096E-3</v>
      </c>
      <c r="AW372">
        <v>56.91</v>
      </c>
      <c r="AX372" s="133"/>
    </row>
    <row r="373" spans="1:50"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c r="AV373" s="133">
        <v>7.3148148148148096E-3</v>
      </c>
      <c r="AW373">
        <v>56.91</v>
      </c>
      <c r="AX373" s="133"/>
    </row>
    <row r="374" spans="1:50"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c r="AV374" s="133">
        <v>7.3148148148148096E-3</v>
      </c>
      <c r="AW374">
        <v>56.91</v>
      </c>
      <c r="AX374" s="133"/>
    </row>
    <row r="375" spans="1:50"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c r="AV375" s="133">
        <v>7.3148148148148096E-3</v>
      </c>
      <c r="AW375">
        <v>56.91</v>
      </c>
      <c r="AX375" s="133"/>
    </row>
    <row r="376" spans="1:50"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c r="AV376" s="133">
        <v>7.3148148148148096E-3</v>
      </c>
      <c r="AW376">
        <v>56.91</v>
      </c>
      <c r="AX376" s="133"/>
    </row>
    <row r="377" spans="1:50"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c r="AV377" s="133">
        <v>7.3148148148148096E-3</v>
      </c>
      <c r="AW377">
        <v>56.91</v>
      </c>
      <c r="AX377" s="133"/>
    </row>
    <row r="378" spans="1:50"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c r="AV378" s="133">
        <v>7.3148148148148096E-3</v>
      </c>
      <c r="AW378">
        <v>56.91</v>
      </c>
      <c r="AX378" s="133"/>
    </row>
    <row r="379" spans="1:50"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133">
        <v>7.083333333333333E-3</v>
      </c>
      <c r="AW379">
        <v>58.8</v>
      </c>
      <c r="AX379" s="133"/>
    </row>
    <row r="380" spans="1:50"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c r="AV380" s="133">
        <v>7.083333333333333E-3</v>
      </c>
      <c r="AW380">
        <v>58.8</v>
      </c>
      <c r="AX380" s="133"/>
    </row>
    <row r="381" spans="1:50"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c r="AV381" s="133">
        <v>7.0833333333333304E-3</v>
      </c>
      <c r="AW381">
        <v>58.8</v>
      </c>
      <c r="AX381" s="133"/>
    </row>
    <row r="382" spans="1:50"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c r="AV382" s="133">
        <v>7.0833333333333304E-3</v>
      </c>
      <c r="AW382">
        <v>58.8</v>
      </c>
      <c r="AX382" s="133"/>
    </row>
    <row r="383" spans="1:50"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c r="AV383" s="133">
        <v>7.0833333333333304E-3</v>
      </c>
      <c r="AW383">
        <v>58.8</v>
      </c>
      <c r="AX383" s="133"/>
    </row>
    <row r="384" spans="1:50"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c r="AV384" s="133">
        <v>7.0833333333333304E-3</v>
      </c>
      <c r="AW384">
        <v>58.8</v>
      </c>
      <c r="AX384" s="133"/>
    </row>
    <row r="385" spans="1:50"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c r="AV385" s="133">
        <v>7.0833333333333304E-3</v>
      </c>
      <c r="AW385">
        <v>58.8</v>
      </c>
      <c r="AX385" s="133"/>
    </row>
    <row r="386" spans="1:50"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c r="AV386" s="133">
        <v>7.0833333333333304E-3</v>
      </c>
      <c r="AW386">
        <v>58.8</v>
      </c>
      <c r="AX386" s="133"/>
    </row>
    <row r="387" spans="1:50"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c r="AV387" s="133">
        <v>7.0833333333333304E-3</v>
      </c>
      <c r="AW387">
        <v>58.8</v>
      </c>
      <c r="AX387" s="133"/>
    </row>
    <row r="388" spans="1:50"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c r="AV388" s="133">
        <v>7.0833333333333304E-3</v>
      </c>
      <c r="AW388">
        <v>58.8</v>
      </c>
      <c r="AX388" s="133"/>
    </row>
    <row r="389" spans="1:50"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c r="AV389" s="133">
        <v>7.0833333333333304E-3</v>
      </c>
      <c r="AW389">
        <v>58.8</v>
      </c>
      <c r="AX389" s="133"/>
    </row>
    <row r="390" spans="1:50"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c r="AV390" s="133">
        <v>7.0833333333333304E-3</v>
      </c>
      <c r="AW390">
        <v>58.8</v>
      </c>
      <c r="AX390" s="133"/>
    </row>
    <row r="391" spans="1:50"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c r="AV391" s="133">
        <v>7.0833333333333304E-3</v>
      </c>
      <c r="AW391">
        <v>58.8</v>
      </c>
      <c r="AX391" s="133"/>
    </row>
    <row r="392" spans="1:50"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c r="AV392" s="133">
        <v>7.0833333333333304E-3</v>
      </c>
      <c r="AW392">
        <v>58.8</v>
      </c>
      <c r="AX392" s="133"/>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c r="AV393" s="133">
        <v>7.0833333333333304E-3</v>
      </c>
      <c r="AW393">
        <v>58.8</v>
      </c>
      <c r="AX393" s="133"/>
    </row>
    <row r="394" spans="1:50"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c r="AV394" s="133">
        <v>7.0833333333333304E-3</v>
      </c>
      <c r="AW394">
        <v>58.8</v>
      </c>
      <c r="AX394" s="133"/>
    </row>
    <row r="395" spans="1:50"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V395" s="133">
        <v>7.0833333333333304E-3</v>
      </c>
      <c r="AW395">
        <v>58.8</v>
      </c>
      <c r="AX395" s="133"/>
    </row>
    <row r="396" spans="1:50"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c r="AV396" s="133">
        <v>7.0833333333333304E-3</v>
      </c>
      <c r="AW396">
        <v>58.8</v>
      </c>
      <c r="AX396" s="133"/>
    </row>
    <row r="397" spans="1:50"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c r="AV397" s="133">
        <v>7.0833333333333304E-3</v>
      </c>
      <c r="AW397">
        <v>58.8</v>
      </c>
      <c r="AX397" s="133"/>
    </row>
    <row r="398" spans="1:50"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c r="AV398" s="133">
        <v>7.0833333333333304E-3</v>
      </c>
      <c r="AW398">
        <v>58.8</v>
      </c>
      <c r="AX398" s="133"/>
    </row>
    <row r="399" spans="1:50"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c r="AV399" s="133">
        <v>7.0833333333333304E-3</v>
      </c>
      <c r="AW399">
        <v>58.8</v>
      </c>
      <c r="AX399" s="133"/>
    </row>
    <row r="400" spans="1:50"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c r="AV400" s="133">
        <v>7.0833333333333304E-3</v>
      </c>
      <c r="AW400">
        <v>58.8</v>
      </c>
      <c r="AX400" s="133"/>
    </row>
    <row r="401" spans="1:50"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c r="AV401" s="133">
        <v>7.0833333333333304E-3</v>
      </c>
      <c r="AW401">
        <v>58.8</v>
      </c>
      <c r="AX401" s="133"/>
    </row>
    <row r="402" spans="1:50"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c r="AV402" s="133">
        <v>7.0833333333333304E-3</v>
      </c>
      <c r="AW402">
        <v>58.8</v>
      </c>
      <c r="AX402" s="133"/>
    </row>
    <row r="403" spans="1:50"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133">
        <v>7.4305555555555548E-3</v>
      </c>
      <c r="AW403" s="44">
        <v>55.996000000000002</v>
      </c>
      <c r="AX403" s="133"/>
    </row>
    <row r="404" spans="1:50"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c r="AV404" s="133">
        <v>7.4305555555555548E-3</v>
      </c>
      <c r="AW404" s="44">
        <v>55.996000000000002</v>
      </c>
      <c r="AX404" s="133"/>
    </row>
    <row r="405" spans="1:50"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c r="AV405" s="133">
        <v>7.4305555555555496E-3</v>
      </c>
      <c r="AW405" s="44">
        <v>55.996000000000002</v>
      </c>
      <c r="AX405" s="133"/>
    </row>
    <row r="406" spans="1:50"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c r="AV406" s="133">
        <v>7.4305555555555496E-3</v>
      </c>
      <c r="AW406" s="44">
        <v>55.996000000000002</v>
      </c>
      <c r="AX406" s="133"/>
    </row>
    <row r="407" spans="1:50"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c r="AV407" s="133">
        <v>7.4305555555555496E-3</v>
      </c>
      <c r="AW407" s="44">
        <v>55.996000000000002</v>
      </c>
      <c r="AX407" s="133"/>
    </row>
    <row r="408" spans="1:50"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c r="AV408" s="133">
        <v>7.4305555555555496E-3</v>
      </c>
      <c r="AW408" s="44">
        <v>55.996000000000002</v>
      </c>
      <c r="AX408" s="133"/>
    </row>
    <row r="409" spans="1:50"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c r="AV409" s="133">
        <v>7.4305555555555496E-3</v>
      </c>
      <c r="AW409" s="44">
        <v>55.996000000000002</v>
      </c>
      <c r="AX409" s="133"/>
    </row>
    <row r="410" spans="1:50"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c r="AV410" s="133">
        <v>7.4305555555555496E-3</v>
      </c>
      <c r="AW410" s="44">
        <v>55.996000000000002</v>
      </c>
      <c r="AX410" s="133"/>
    </row>
    <row r="411" spans="1:50"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c r="AV411" s="133">
        <v>7.4305555555555496E-3</v>
      </c>
      <c r="AW411" s="44">
        <v>55.996000000000002</v>
      </c>
      <c r="AX411" s="133"/>
    </row>
    <row r="412" spans="1:50"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c r="AV412" s="133">
        <v>7.4305555555555496E-3</v>
      </c>
      <c r="AW412" s="44">
        <v>55.996000000000002</v>
      </c>
      <c r="AX412" s="133"/>
    </row>
    <row r="413" spans="1:50"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c r="AV413" s="133">
        <v>7.4305555555555496E-3</v>
      </c>
      <c r="AW413" s="44">
        <v>55.996000000000002</v>
      </c>
      <c r="AX413" s="133"/>
    </row>
    <row r="414" spans="1:50"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c r="AV414" s="133">
        <v>7.4305555555555496E-3</v>
      </c>
      <c r="AW414" s="44">
        <v>55.996000000000002</v>
      </c>
      <c r="AX414" s="133"/>
    </row>
    <row r="415" spans="1:50"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c r="AV415" s="133">
        <v>7.4305555555555496E-3</v>
      </c>
      <c r="AW415" s="44">
        <v>55.996000000000002</v>
      </c>
      <c r="AX415" s="133"/>
    </row>
    <row r="416" spans="1:50"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c r="AV416" s="133">
        <v>7.4305555555555496E-3</v>
      </c>
      <c r="AW416" s="44">
        <v>55.996000000000002</v>
      </c>
      <c r="AX416" s="133"/>
    </row>
    <row r="417" spans="1:50"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c r="AV417" s="133">
        <v>7.4305555555555496E-3</v>
      </c>
      <c r="AW417" s="44">
        <v>55.996000000000002</v>
      </c>
      <c r="AX417" s="133"/>
    </row>
    <row r="418" spans="1:50"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c r="AV418" s="133">
        <v>7.4305555555555496E-3</v>
      </c>
      <c r="AW418" s="44">
        <v>55.996000000000002</v>
      </c>
      <c r="AX418" s="133"/>
    </row>
    <row r="419" spans="1:50"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c r="AV419" s="133">
        <v>7.4305555555555496E-3</v>
      </c>
      <c r="AW419" s="44">
        <v>55.996000000000002</v>
      </c>
      <c r="AX419" s="133"/>
    </row>
    <row r="420" spans="1:50"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c r="AV420" s="133">
        <v>7.4305555555555496E-3</v>
      </c>
      <c r="AW420" s="44">
        <v>55.996000000000002</v>
      </c>
      <c r="AX420" s="133"/>
    </row>
    <row r="421" spans="1:50"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c r="AV421" s="133">
        <v>7.4305555555555496E-3</v>
      </c>
      <c r="AW421" s="44">
        <v>55.996000000000002</v>
      </c>
      <c r="AX421" s="133"/>
    </row>
    <row r="422" spans="1:50"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133">
        <v>7.3148148148148148E-3</v>
      </c>
      <c r="AW422">
        <v>56.902000000000001</v>
      </c>
      <c r="AX422" s="133"/>
    </row>
    <row r="423" spans="1:50"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c r="AV423" s="133">
        <v>7.3148148148148148E-3</v>
      </c>
      <c r="AW423">
        <v>56.902000000000001</v>
      </c>
      <c r="AX423" s="133"/>
    </row>
    <row r="424" spans="1:50"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c r="AV424" s="133">
        <v>7.3148148148148096E-3</v>
      </c>
      <c r="AW424">
        <v>56.902000000000001</v>
      </c>
      <c r="AX424" s="133"/>
    </row>
    <row r="425" spans="1:50"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c r="AV425" s="133">
        <v>7.3148148148148096E-3</v>
      </c>
      <c r="AW425">
        <v>56.902000000000001</v>
      </c>
      <c r="AX425" s="133"/>
    </row>
    <row r="426" spans="1:50"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c r="AV426" s="133">
        <v>7.3148148148148096E-3</v>
      </c>
      <c r="AW426">
        <v>56.902000000000001</v>
      </c>
      <c r="AX426" s="133"/>
    </row>
    <row r="427" spans="1:50"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c r="AV427" s="133">
        <v>7.3148148148148096E-3</v>
      </c>
      <c r="AW427">
        <v>56.902000000000001</v>
      </c>
      <c r="AX427" s="133"/>
    </row>
    <row r="428" spans="1:50"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c r="AV428" s="133">
        <v>7.3148148148148096E-3</v>
      </c>
      <c r="AW428">
        <v>56.902000000000001</v>
      </c>
      <c r="AX428" s="133"/>
    </row>
    <row r="429" spans="1:50"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c r="AV429" s="133">
        <v>7.3148148148148096E-3</v>
      </c>
      <c r="AW429">
        <v>56.902000000000001</v>
      </c>
      <c r="AX429" s="133"/>
    </row>
    <row r="430" spans="1:50"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c r="AV430" s="133">
        <v>7.3148148148148096E-3</v>
      </c>
      <c r="AW430">
        <v>56.902000000000001</v>
      </c>
      <c r="AX430" s="133"/>
    </row>
    <row r="431" spans="1:50"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c r="AV431" s="133">
        <v>7.3148148148148096E-3</v>
      </c>
      <c r="AW431">
        <v>56.902000000000001</v>
      </c>
      <c r="AX431" s="133"/>
    </row>
    <row r="432" spans="1:50"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c r="AV432" s="133">
        <v>7.3148148148148096E-3</v>
      </c>
      <c r="AW432">
        <v>56.902000000000001</v>
      </c>
      <c r="AX432" s="133"/>
    </row>
    <row r="433" spans="1:50"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c r="AV433" s="133">
        <v>7.3148148148148096E-3</v>
      </c>
      <c r="AW433">
        <v>56.902000000000001</v>
      </c>
      <c r="AX433" s="133"/>
    </row>
    <row r="434" spans="1:50"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c r="AV434" s="133">
        <v>7.3148148148148096E-3</v>
      </c>
      <c r="AW434">
        <v>56.902000000000001</v>
      </c>
      <c r="AX434" s="133"/>
    </row>
    <row r="435" spans="1:50"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c r="AV435" s="133">
        <v>7.3148148148148096E-3</v>
      </c>
      <c r="AW435">
        <v>56.902000000000001</v>
      </c>
      <c r="AX435" s="133"/>
    </row>
    <row r="436" spans="1:50"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c r="AV436" s="133">
        <v>7.3148148148148096E-3</v>
      </c>
      <c r="AW436">
        <v>56.902000000000001</v>
      </c>
      <c r="AX436" s="133"/>
    </row>
    <row r="437" spans="1:50"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c r="AV437" s="133">
        <v>7.3148148148148096E-3</v>
      </c>
      <c r="AW437">
        <v>56.902000000000001</v>
      </c>
      <c r="AX437" s="133"/>
    </row>
    <row r="438" spans="1:50"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c r="AV438" s="133">
        <v>7.3148148148148096E-3</v>
      </c>
      <c r="AW438">
        <v>56.902000000000001</v>
      </c>
      <c r="AX438" s="133"/>
    </row>
    <row r="439" spans="1:50"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c r="AV439" s="133">
        <v>7.3148148148148096E-3</v>
      </c>
      <c r="AW439">
        <v>56.902000000000001</v>
      </c>
      <c r="AX439" s="133"/>
    </row>
    <row r="440" spans="1:50"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c r="AV440" s="133">
        <v>7.3148148148148096E-3</v>
      </c>
      <c r="AW440">
        <v>56.902000000000001</v>
      </c>
      <c r="AX440" s="133"/>
    </row>
    <row r="441" spans="1:50"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c r="AV441" s="133">
        <v>7.3148148148148096E-3</v>
      </c>
      <c r="AW441">
        <v>56.902000000000001</v>
      </c>
      <c r="AX441" s="133"/>
    </row>
    <row r="442" spans="1:50"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133">
        <v>7.5347222222222213E-3</v>
      </c>
      <c r="AW442" s="44">
        <v>55.228000000000002</v>
      </c>
      <c r="AX442" s="133"/>
    </row>
    <row r="443" spans="1:50"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c r="AV443" s="133">
        <v>7.5347222222222213E-3</v>
      </c>
      <c r="AW443" s="44">
        <v>55.228000000000002</v>
      </c>
      <c r="AX443" s="133"/>
    </row>
    <row r="444" spans="1:50"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c r="AV444" s="133">
        <v>7.5347222222222204E-3</v>
      </c>
      <c r="AW444" s="44">
        <v>55.228000000000002</v>
      </c>
      <c r="AX444" s="133"/>
    </row>
    <row r="445" spans="1:50"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c r="AV445" s="133">
        <v>7.5347222222222204E-3</v>
      </c>
      <c r="AW445" s="44">
        <v>55.228000000000002</v>
      </c>
      <c r="AX445" s="133"/>
    </row>
    <row r="446" spans="1:50"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c r="AV446" s="133">
        <v>7.5347222222222204E-3</v>
      </c>
      <c r="AW446" s="44">
        <v>55.228000000000002</v>
      </c>
      <c r="AX446" s="133"/>
    </row>
    <row r="447" spans="1:50"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c r="AV447" s="133">
        <v>7.5347222222222204E-3</v>
      </c>
      <c r="AW447" s="44">
        <v>55.228000000000002</v>
      </c>
      <c r="AX447" s="133"/>
    </row>
    <row r="448" spans="1:50"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c r="AV448" s="133">
        <v>7.5347222222222204E-3</v>
      </c>
      <c r="AW448" s="44">
        <v>55.228000000000002</v>
      </c>
      <c r="AX448" s="133"/>
    </row>
    <row r="449" spans="1:50"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c r="AV449" s="133">
        <v>7.5347222222222204E-3</v>
      </c>
      <c r="AW449" s="44">
        <v>55.228000000000002</v>
      </c>
      <c r="AX449" s="133"/>
    </row>
    <row r="450" spans="1:50"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c r="AV450" s="133">
        <v>7.5347222222222204E-3</v>
      </c>
      <c r="AW450" s="44">
        <v>55.228000000000002</v>
      </c>
      <c r="AX450" s="133"/>
    </row>
    <row r="451" spans="1:50"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c r="AV451" s="133">
        <v>7.5347222222222204E-3</v>
      </c>
      <c r="AW451" s="44">
        <v>55.228000000000002</v>
      </c>
      <c r="AX451" s="133"/>
    </row>
    <row r="452" spans="1:50"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c r="AV452" s="133">
        <v>7.5347222222222204E-3</v>
      </c>
      <c r="AW452" s="44">
        <v>55.228000000000002</v>
      </c>
      <c r="AX452" s="133"/>
    </row>
    <row r="453" spans="1:50"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c r="AV453" s="133">
        <v>7.5347222222222204E-3</v>
      </c>
      <c r="AW453" s="44">
        <v>55.228000000000002</v>
      </c>
      <c r="AX453" s="133"/>
    </row>
    <row r="454" spans="1:50"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c r="AV454" s="133">
        <v>7.5347222222222204E-3</v>
      </c>
      <c r="AW454" s="44">
        <v>55.228000000000002</v>
      </c>
      <c r="AX454" s="133"/>
    </row>
    <row r="455" spans="1:50"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c r="AV455" s="133">
        <v>7.5347222222222204E-3</v>
      </c>
      <c r="AW455" s="44">
        <v>55.228000000000002</v>
      </c>
      <c r="AX455" s="133"/>
    </row>
    <row r="456" spans="1:50"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c r="AV456" s="133">
        <v>7.5347222222222204E-3</v>
      </c>
      <c r="AW456" s="44">
        <v>55.228000000000002</v>
      </c>
      <c r="AX456" s="133"/>
    </row>
    <row r="457" spans="1:50"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c r="AV457" s="133">
        <v>7.5347222222222204E-3</v>
      </c>
      <c r="AW457" s="44">
        <v>55.228000000000002</v>
      </c>
      <c r="AX457" s="133"/>
    </row>
    <row r="458" spans="1:50"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c r="AV458" s="133">
        <v>7.5347222222222204E-3</v>
      </c>
      <c r="AW458" s="44">
        <v>55.228000000000002</v>
      </c>
      <c r="AX458" s="133"/>
    </row>
    <row r="459" spans="1:50"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c r="AV459" s="133">
        <v>7.5347222222222204E-3</v>
      </c>
      <c r="AW459" s="44">
        <v>55.228000000000002</v>
      </c>
      <c r="AX459" s="133"/>
    </row>
    <row r="460" spans="1:50"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c r="AV460" s="133">
        <v>7.5347222222222204E-3</v>
      </c>
      <c r="AW460" s="44">
        <v>55.228000000000002</v>
      </c>
      <c r="AX460" s="133"/>
    </row>
    <row r="461" spans="1:50"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c r="AV461" s="133">
        <v>7.5347222222222204E-3</v>
      </c>
      <c r="AW461" s="44">
        <v>55.228000000000002</v>
      </c>
      <c r="AX461" s="133"/>
    </row>
    <row r="462" spans="1:50"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c r="AV462" s="133">
        <v>7.5347222222222204E-3</v>
      </c>
      <c r="AW462" s="44">
        <v>55.228000000000002</v>
      </c>
      <c r="AX462" s="133"/>
    </row>
    <row r="463" spans="1:50"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c r="AV463" s="133">
        <v>7.5347222222222204E-3</v>
      </c>
      <c r="AW463" s="44">
        <v>55.228000000000002</v>
      </c>
      <c r="AX463" s="133"/>
    </row>
    <row r="464" spans="1:50"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c r="AV464" s="133">
        <v>7.5347222222222204E-3</v>
      </c>
      <c r="AW464" s="44">
        <v>55.228000000000002</v>
      </c>
      <c r="AX464" s="133"/>
    </row>
    <row r="465" spans="1:50"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c r="AV465" s="133">
        <v>7.5347222222222204E-3</v>
      </c>
      <c r="AW465" s="44">
        <v>55.228000000000002</v>
      </c>
      <c r="AX465" s="133"/>
    </row>
    <row r="466" spans="1:50"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133">
        <v>7.3148148148148148E-3</v>
      </c>
      <c r="AW466">
        <v>56.927999999999997</v>
      </c>
      <c r="AX466" s="133"/>
    </row>
    <row r="467" spans="1:50"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133">
        <v>7.3148148148148148E-3</v>
      </c>
      <c r="AW467">
        <v>56.927999999999997</v>
      </c>
      <c r="AX467" s="133"/>
    </row>
    <row r="468" spans="1:50"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133">
        <v>7.3148148148148096E-3</v>
      </c>
      <c r="AW468">
        <v>56.927999999999997</v>
      </c>
      <c r="AX468" s="133"/>
    </row>
    <row r="469" spans="1:50"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133">
        <v>7.3148148148148096E-3</v>
      </c>
      <c r="AW469">
        <v>56.927999999999997</v>
      </c>
      <c r="AX469" s="133"/>
    </row>
    <row r="470" spans="1:50"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133">
        <v>7.3148148148148096E-3</v>
      </c>
      <c r="AW470">
        <v>56.927999999999997</v>
      </c>
      <c r="AX470" s="133"/>
    </row>
    <row r="471" spans="1:50"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133">
        <v>7.3148148148148096E-3</v>
      </c>
      <c r="AW471">
        <v>56.927999999999997</v>
      </c>
      <c r="AX471" s="133"/>
    </row>
    <row r="472" spans="1:50"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133">
        <v>7.3148148148148096E-3</v>
      </c>
      <c r="AW472">
        <v>56.927999999999997</v>
      </c>
      <c r="AX472" s="133"/>
    </row>
    <row r="473" spans="1:50"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133">
        <v>7.3148148148148096E-3</v>
      </c>
      <c r="AW473">
        <v>56.927999999999997</v>
      </c>
      <c r="AX473" s="133"/>
    </row>
    <row r="474" spans="1:50"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133">
        <v>7.3148148148148096E-3</v>
      </c>
      <c r="AW474">
        <v>56.927999999999997</v>
      </c>
      <c r="AX474" s="133"/>
    </row>
    <row r="475" spans="1:50"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133">
        <v>7.3148148148148096E-3</v>
      </c>
      <c r="AW475">
        <v>56.927999999999997</v>
      </c>
      <c r="AX475" s="133"/>
    </row>
    <row r="476" spans="1:50"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133">
        <v>7.3148148148148096E-3</v>
      </c>
      <c r="AW476">
        <v>56.927999999999997</v>
      </c>
      <c r="AX476" s="133"/>
    </row>
    <row r="477" spans="1:50"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133">
        <v>7.3148148148148096E-3</v>
      </c>
      <c r="AW477">
        <v>56.927999999999997</v>
      </c>
      <c r="AX477" s="133"/>
    </row>
    <row r="478" spans="1:50" x14ac:dyDescent="0.35">
      <c r="A478" s="29" t="s">
        <v>1193</v>
      </c>
      <c r="B478" s="29">
        <v>2021</v>
      </c>
      <c r="C478" s="10">
        <v>44413</v>
      </c>
      <c r="D478" s="29" t="s">
        <v>190</v>
      </c>
      <c r="E478" t="s">
        <v>600</v>
      </c>
      <c r="F478" t="s">
        <v>101</v>
      </c>
      <c r="G478" s="11">
        <f>(C478-VLOOKUP(E478,Riders!$A$2:$E$8000,4,FALSE))/365</f>
        <v>25.561643835616437</v>
      </c>
      <c r="H478" s="22">
        <v>13</v>
      </c>
      <c r="M478">
        <v>1</v>
      </c>
      <c r="AU478">
        <v>1</v>
      </c>
      <c r="AV478" s="133">
        <v>7.3148148148148096E-3</v>
      </c>
      <c r="AW478">
        <v>56.927999999999997</v>
      </c>
      <c r="AX478" s="133"/>
    </row>
    <row r="479" spans="1:50" x14ac:dyDescent="0.35">
      <c r="A479" s="29" t="s">
        <v>1193</v>
      </c>
      <c r="B479" s="29">
        <v>2021</v>
      </c>
      <c r="C479" s="10">
        <v>44413</v>
      </c>
      <c r="D479" s="29" t="s">
        <v>190</v>
      </c>
      <c r="E479" t="s">
        <v>799</v>
      </c>
      <c r="F479" t="s">
        <v>187</v>
      </c>
      <c r="G479" s="11">
        <f>(C479-VLOOKUP(E479,Riders!$A$2:$E$8000,4,FALSE))/365</f>
        <v>25.172602739726027</v>
      </c>
      <c r="H479" s="22">
        <v>14</v>
      </c>
      <c r="J479">
        <v>1</v>
      </c>
      <c r="AU479">
        <v>1</v>
      </c>
      <c r="AV479" s="133">
        <v>7.3148148148148096E-3</v>
      </c>
      <c r="AW479">
        <v>56.927999999999997</v>
      </c>
      <c r="AX479" s="133"/>
    </row>
    <row r="480" spans="1:50" x14ac:dyDescent="0.35">
      <c r="A480" s="29" t="s">
        <v>1193</v>
      </c>
      <c r="B480" s="29">
        <v>2021</v>
      </c>
      <c r="C480" s="10">
        <v>44413</v>
      </c>
      <c r="D480" s="29" t="s">
        <v>190</v>
      </c>
      <c r="E480" t="s">
        <v>521</v>
      </c>
      <c r="F480" t="s">
        <v>57</v>
      </c>
      <c r="G480" s="11">
        <f>(C480-VLOOKUP(E480,Riders!$A$2:$E$8000,4,FALSE))/365</f>
        <v>29.794520547945204</v>
      </c>
      <c r="H480" s="22">
        <v>15</v>
      </c>
      <c r="L480">
        <v>1</v>
      </c>
      <c r="AU480">
        <v>1</v>
      </c>
      <c r="AV480" s="133">
        <v>7.3148148148148096E-3</v>
      </c>
      <c r="AW480">
        <v>56.927999999999997</v>
      </c>
      <c r="AX480" s="133"/>
    </row>
    <row r="481" spans="1:50" x14ac:dyDescent="0.35">
      <c r="A481" s="29" t="s">
        <v>1193</v>
      </c>
      <c r="B481" s="29">
        <v>2021</v>
      </c>
      <c r="C481" s="10">
        <v>44413</v>
      </c>
      <c r="D481" s="29" t="s">
        <v>190</v>
      </c>
      <c r="E481" t="s">
        <v>492</v>
      </c>
      <c r="F481" t="s">
        <v>30</v>
      </c>
      <c r="G481" s="11">
        <f>(C481-VLOOKUP(E481,Riders!$A$2:$E$8000,4,FALSE))/365</f>
        <v>27.657534246575342</v>
      </c>
      <c r="H481" s="22">
        <v>16</v>
      </c>
      <c r="P481">
        <v>1</v>
      </c>
      <c r="AU481">
        <v>1</v>
      </c>
      <c r="AV481" s="133">
        <v>7.3148148148148096E-3</v>
      </c>
      <c r="AW481">
        <v>56.927999999999997</v>
      </c>
      <c r="AX481" s="133"/>
    </row>
    <row r="482" spans="1:50" x14ac:dyDescent="0.35">
      <c r="A482" s="29" t="s">
        <v>1193</v>
      </c>
      <c r="B482" s="29">
        <v>2021</v>
      </c>
      <c r="C482" s="10">
        <v>44413</v>
      </c>
      <c r="D482" s="29" t="s">
        <v>190</v>
      </c>
      <c r="E482" t="s">
        <v>339</v>
      </c>
      <c r="F482" t="s">
        <v>141</v>
      </c>
      <c r="G482" s="11">
        <f>(C482-VLOOKUP(E482,Riders!$A$2:$E$8000,4,FALSE))/365</f>
        <v>33.386301369863013</v>
      </c>
      <c r="H482" s="22">
        <v>17</v>
      </c>
      <c r="AU482">
        <v>0</v>
      </c>
      <c r="AV482" s="133">
        <v>7.3148148148148096E-3</v>
      </c>
      <c r="AW482">
        <v>56.927999999999997</v>
      </c>
      <c r="AX482" s="133"/>
    </row>
    <row r="483" spans="1:50" x14ac:dyDescent="0.35">
      <c r="A483" s="29" t="s">
        <v>1193</v>
      </c>
      <c r="B483" s="29">
        <v>2021</v>
      </c>
      <c r="C483" s="10">
        <v>44413</v>
      </c>
      <c r="D483" s="29" t="s">
        <v>190</v>
      </c>
      <c r="E483" t="s">
        <v>1206</v>
      </c>
      <c r="F483" t="s">
        <v>62</v>
      </c>
      <c r="G483" s="11">
        <f>(C483-VLOOKUP(E483,Riders!$A$2:$E$8000,4,FALSE))/365</f>
        <v>31.950684931506849</v>
      </c>
      <c r="H483" s="22">
        <v>18</v>
      </c>
      <c r="AU483">
        <v>0</v>
      </c>
      <c r="AV483" s="133">
        <v>7.3148148148148096E-3</v>
      </c>
      <c r="AW483">
        <v>56.927999999999997</v>
      </c>
      <c r="AX483" s="133"/>
    </row>
    <row r="484" spans="1:50"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133">
        <v>7.3148148148148096E-3</v>
      </c>
      <c r="AW484">
        <v>56.927999999999997</v>
      </c>
      <c r="AX484" s="133"/>
    </row>
    <row r="485" spans="1:50" x14ac:dyDescent="0.35">
      <c r="A485" s="29" t="s">
        <v>1193</v>
      </c>
      <c r="B485" s="29">
        <v>2021</v>
      </c>
      <c r="C485" s="10">
        <v>44413</v>
      </c>
      <c r="D485" s="29" t="s">
        <v>190</v>
      </c>
      <c r="E485" t="s">
        <v>1205</v>
      </c>
      <c r="F485" t="s">
        <v>645</v>
      </c>
      <c r="G485" s="11" t="e">
        <f>(C485-VLOOKUP(E485,Riders!$A$2:$E$8000,4,FALSE))/365</f>
        <v>#N/A</v>
      </c>
      <c r="H485" s="22">
        <v>20</v>
      </c>
      <c r="AT485">
        <v>20</v>
      </c>
      <c r="AU485">
        <v>-20</v>
      </c>
      <c r="AV485" s="133">
        <v>7.3148148148148096E-3</v>
      </c>
      <c r="AW485">
        <v>56.927999999999997</v>
      </c>
      <c r="AX485" s="133"/>
    </row>
  </sheetData>
  <sortState xmlns:xlrd2="http://schemas.microsoft.com/office/spreadsheetml/2017/richdata2" ref="E116:F131">
    <sortCondition ref="F116:F131"/>
  </sortState>
  <conditionalFormatting sqref="I2:AR1999">
    <cfRule type="cellIs" dxfId="167" priority="23" operator="between">
      <formula>1</formula>
      <formula>1</formula>
    </cfRule>
  </conditionalFormatting>
  <conditionalFormatting sqref="A308:D331">
    <cfRule type="expression" dxfId="166" priority="21">
      <formula>$E308="F"</formula>
    </cfRule>
    <cfRule type="expression" dxfId="165" priority="22">
      <formula>$E308="Q"</formula>
    </cfRule>
  </conditionalFormatting>
  <conditionalFormatting sqref="A332:B355 D332:D355">
    <cfRule type="expression" dxfId="164" priority="19">
      <formula>$E332="F"</formula>
    </cfRule>
    <cfRule type="expression" dxfId="163" priority="20">
      <formula>$E332="Q"</formula>
    </cfRule>
  </conditionalFormatting>
  <conditionalFormatting sqref="A356:B356 D356:D374 A358:B358 A360:B360 A362:B362 A364:B364 A366:B366 A368:B368 A370:B370 A372:B372 A374:B374">
    <cfRule type="expression" dxfId="162" priority="17">
      <formula>$E356="F"</formula>
    </cfRule>
    <cfRule type="expression" dxfId="161" priority="18">
      <formula>$E356="Q"</formula>
    </cfRule>
  </conditionalFormatting>
  <conditionalFormatting sqref="A357:B357 A359:B359 A361:B361 A363:B363 A365:B365 A367:B367 A369:B369 A371:B371 A373:B373">
    <cfRule type="expression" dxfId="160" priority="15">
      <formula>$E357="F"</formula>
    </cfRule>
    <cfRule type="expression" dxfId="159" priority="16">
      <formula>$E357="Q"</formula>
    </cfRule>
  </conditionalFormatting>
  <conditionalFormatting sqref="A375:B394 D375:D394">
    <cfRule type="expression" dxfId="158" priority="13">
      <formula>$E375="F"</formula>
    </cfRule>
    <cfRule type="expression" dxfId="157" priority="14">
      <formula>$E375="Q"</formula>
    </cfRule>
  </conditionalFormatting>
  <conditionalFormatting sqref="D395:D418">
    <cfRule type="expression" dxfId="156" priority="11">
      <formula>#REF!="F"</formula>
    </cfRule>
    <cfRule type="expression" dxfId="155" priority="12">
      <formula>#REF!="Q"</formula>
    </cfRule>
  </conditionalFormatting>
  <conditionalFormatting sqref="A395:B395 A397:B397 A399:B399 A401:B401 A403:B403 A405:B405 A407:B407 A409:B409 A411:B411 A413:B413 A415:B415 A417:B417">
    <cfRule type="expression" dxfId="154" priority="9">
      <formula>#REF!="F"</formula>
    </cfRule>
    <cfRule type="expression" dxfId="153" priority="10">
      <formula>#REF!="Q"</formula>
    </cfRule>
  </conditionalFormatting>
  <conditionalFormatting sqref="A396:B396 A398:B398 A400:B400 A402:B402 A404:B404 A406:B406 A408:B408 A410:B410 A412:B412 A414:B414 A416:B416 A418:B418">
    <cfRule type="expression" dxfId="152" priority="7">
      <formula>#REF!="F"</formula>
    </cfRule>
    <cfRule type="expression" dxfId="151" priority="8">
      <formula>#REF!="Q"</formula>
    </cfRule>
  </conditionalFormatting>
  <conditionalFormatting sqref="A466:D485">
    <cfRule type="expression" dxfId="150" priority="4">
      <formula>$E466="R1"</formula>
    </cfRule>
    <cfRule type="expression" dxfId="149" priority="5">
      <formula>$E466="F"</formula>
    </cfRule>
    <cfRule type="expression" dxfId="148" priority="6">
      <formula>$E466="Q"</formula>
    </cfRule>
  </conditionalFormatting>
  <conditionalFormatting sqref="G2:G485">
    <cfRule type="expression" dxfId="147" priority="1">
      <formula>$E2="R1"</formula>
    </cfRule>
    <cfRule type="expression" dxfId="146" priority="2">
      <formula>$E2="F"</formula>
    </cfRule>
    <cfRule type="expression" dxfId="145"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1100</v>
      </c>
      <c r="B2" s="1">
        <v>2023</v>
      </c>
      <c r="C2" s="2">
        <v>44982</v>
      </c>
      <c r="D2" s="1" t="s">
        <v>65</v>
      </c>
      <c r="E2" s="1" t="s">
        <v>597</v>
      </c>
      <c r="F2" s="1" t="s">
        <v>34</v>
      </c>
      <c r="G2" s="11">
        <f>(C2-VLOOKUP(E2,Riders!$A$2:$E$8000,4,FALSE))/365</f>
        <v>24.80821917808219</v>
      </c>
      <c r="H2" s="1">
        <v>1</v>
      </c>
      <c r="I2" s="133">
        <v>8.0324074074074065E-3</v>
      </c>
      <c r="J2">
        <v>51.872999999999998</v>
      </c>
      <c r="K2" s="133"/>
    </row>
    <row r="3" spans="1:11" x14ac:dyDescent="0.35">
      <c r="A3" s="1" t="s">
        <v>1100</v>
      </c>
      <c r="B3" s="1">
        <v>2023</v>
      </c>
      <c r="C3" s="2">
        <v>44982</v>
      </c>
      <c r="D3" s="1" t="s">
        <v>65</v>
      </c>
      <c r="E3" s="1" t="s">
        <v>482</v>
      </c>
      <c r="F3" s="1" t="s">
        <v>483</v>
      </c>
      <c r="G3" s="11">
        <f>(C3-VLOOKUP(E3,Riders!$A$2:$E$8000,4,FALSE))/365</f>
        <v>20.978082191780821</v>
      </c>
      <c r="H3" s="1">
        <v>2</v>
      </c>
      <c r="I3" s="133">
        <v>8.0324074074074065E-3</v>
      </c>
      <c r="J3">
        <v>51.872999999999998</v>
      </c>
      <c r="K3" s="133"/>
    </row>
    <row r="4" spans="1:11" x14ac:dyDescent="0.35">
      <c r="A4" s="1" t="s">
        <v>1100</v>
      </c>
      <c r="B4" s="1">
        <v>2023</v>
      </c>
      <c r="C4" s="2">
        <v>44982</v>
      </c>
      <c r="D4" s="1" t="s">
        <v>65</v>
      </c>
      <c r="E4" s="1" t="s">
        <v>753</v>
      </c>
      <c r="F4" s="1" t="s">
        <v>74</v>
      </c>
      <c r="G4" s="11">
        <f>(C4-VLOOKUP(E4,Riders!$A$2:$E$8000,4,FALSE))/365</f>
        <v>22.860273972602741</v>
      </c>
      <c r="H4" s="1">
        <v>3</v>
      </c>
      <c r="I4" s="133">
        <v>8.03240740740741E-3</v>
      </c>
      <c r="J4">
        <v>51.872999999999998</v>
      </c>
      <c r="K4" s="133"/>
    </row>
    <row r="5" spans="1:11" x14ac:dyDescent="0.35">
      <c r="A5" s="1" t="s">
        <v>1100</v>
      </c>
      <c r="B5" s="1">
        <v>2023</v>
      </c>
      <c r="C5" s="2">
        <v>44982</v>
      </c>
      <c r="D5" s="1" t="s">
        <v>65</v>
      </c>
      <c r="E5" s="1" t="s">
        <v>614</v>
      </c>
      <c r="F5" s="1" t="s">
        <v>227</v>
      </c>
      <c r="G5" s="11">
        <f>(C5-VLOOKUP(E5,Riders!$A$2:$E$8000,4,FALSE))/365</f>
        <v>24.079452054794519</v>
      </c>
      <c r="H5" s="1">
        <v>4</v>
      </c>
      <c r="I5" s="133">
        <v>8.03240740740741E-3</v>
      </c>
      <c r="J5">
        <v>51.872999999999998</v>
      </c>
      <c r="K5" s="133"/>
    </row>
    <row r="6" spans="1:11" x14ac:dyDescent="0.35">
      <c r="A6" s="1" t="s">
        <v>1100</v>
      </c>
      <c r="B6" s="1">
        <v>2023</v>
      </c>
      <c r="C6" s="2">
        <v>44982</v>
      </c>
      <c r="D6" s="1" t="s">
        <v>65</v>
      </c>
      <c r="E6" s="1" t="s">
        <v>587</v>
      </c>
      <c r="F6" s="1" t="s">
        <v>77</v>
      </c>
      <c r="G6" s="11">
        <f>(C6-VLOOKUP(E6,Riders!$A$2:$E$8000,4,FALSE))/365</f>
        <v>27.761643835616439</v>
      </c>
      <c r="H6" s="1">
        <v>5</v>
      </c>
      <c r="I6" s="133">
        <v>8.03240740740741E-3</v>
      </c>
      <c r="J6">
        <v>51.872999999999998</v>
      </c>
      <c r="K6" s="133"/>
    </row>
    <row r="7" spans="1:11" x14ac:dyDescent="0.35">
      <c r="A7" s="1" t="s">
        <v>1100</v>
      </c>
      <c r="B7" s="1">
        <v>2023</v>
      </c>
      <c r="C7" s="2">
        <v>44982</v>
      </c>
      <c r="D7" s="1" t="s">
        <v>65</v>
      </c>
      <c r="E7" s="1" t="s">
        <v>604</v>
      </c>
      <c r="F7" s="1" t="s">
        <v>32</v>
      </c>
      <c r="G7" s="11">
        <f>(C7-VLOOKUP(E7,Riders!$A$2:$E$8000,4,FALSE))/365</f>
        <v>21.12876712328767</v>
      </c>
      <c r="H7" s="1">
        <v>6</v>
      </c>
      <c r="I7" s="133">
        <v>8.03240740740741E-3</v>
      </c>
      <c r="J7">
        <v>51.872999999999998</v>
      </c>
      <c r="K7" s="133"/>
    </row>
    <row r="8" spans="1:11" x14ac:dyDescent="0.35">
      <c r="A8" s="1" t="s">
        <v>1100</v>
      </c>
      <c r="B8" s="1">
        <v>2023</v>
      </c>
      <c r="C8" s="2">
        <v>44982</v>
      </c>
      <c r="D8" s="1" t="s">
        <v>65</v>
      </c>
      <c r="E8" s="1" t="s">
        <v>478</v>
      </c>
      <c r="F8" s="1" t="s">
        <v>479</v>
      </c>
      <c r="G8" s="11">
        <f>(C8-VLOOKUP(E8,Riders!$A$2:$E$8000,4,FALSE))/365</f>
        <v>31.775342465753425</v>
      </c>
      <c r="H8" s="1">
        <v>7</v>
      </c>
      <c r="I8" s="133">
        <v>8.03240740740741E-3</v>
      </c>
      <c r="J8">
        <v>51.872999999999998</v>
      </c>
      <c r="K8" s="133"/>
    </row>
    <row r="9" spans="1:11" x14ac:dyDescent="0.35">
      <c r="A9" s="1" t="s">
        <v>1100</v>
      </c>
      <c r="B9" s="1">
        <v>2023</v>
      </c>
      <c r="C9" s="2">
        <v>44982</v>
      </c>
      <c r="D9" s="1" t="s">
        <v>65</v>
      </c>
      <c r="E9" s="1" t="s">
        <v>756</v>
      </c>
      <c r="F9" s="1" t="s">
        <v>724</v>
      </c>
      <c r="G9" s="11">
        <f>(C9-VLOOKUP(E9,Riders!$A$2:$E$8000,4,FALSE))/365</f>
        <v>23.926027397260274</v>
      </c>
      <c r="H9" s="1">
        <v>8</v>
      </c>
      <c r="I9" s="133">
        <v>8.03240740740741E-3</v>
      </c>
      <c r="J9">
        <v>51.872999999999998</v>
      </c>
      <c r="K9" s="133"/>
    </row>
    <row r="10" spans="1:11" x14ac:dyDescent="0.35">
      <c r="A10" s="1" t="s">
        <v>1100</v>
      </c>
      <c r="B10" s="1">
        <v>2023</v>
      </c>
      <c r="C10" s="2">
        <v>44982</v>
      </c>
      <c r="D10" s="1" t="s">
        <v>65</v>
      </c>
      <c r="E10" s="1" t="s">
        <v>481</v>
      </c>
      <c r="F10" s="1" t="s">
        <v>22</v>
      </c>
      <c r="G10" s="11">
        <f>(C10-VLOOKUP(E10,Riders!$A$2:$E$8000,4,FALSE))/365</f>
        <v>22.769863013698629</v>
      </c>
      <c r="H10" s="1">
        <v>9</v>
      </c>
      <c r="I10" s="133">
        <v>8.03240740740741E-3</v>
      </c>
      <c r="J10">
        <v>51.872999999999998</v>
      </c>
      <c r="K10" s="133"/>
    </row>
    <row r="11" spans="1:11" x14ac:dyDescent="0.35">
      <c r="A11" s="1" t="s">
        <v>1100</v>
      </c>
      <c r="B11" s="1">
        <v>2023</v>
      </c>
      <c r="C11" s="2">
        <v>44982</v>
      </c>
      <c r="D11" s="1" t="s">
        <v>65</v>
      </c>
      <c r="E11" s="1" t="s">
        <v>485</v>
      </c>
      <c r="F11" s="1" t="s">
        <v>26</v>
      </c>
      <c r="G11" s="11">
        <f>(C11-VLOOKUP(E11,Riders!$A$2:$E$8000,4,FALSE))/365</f>
        <v>29.021917808219179</v>
      </c>
      <c r="H11" s="1">
        <v>10</v>
      </c>
      <c r="I11" s="133">
        <v>8.03240740740741E-3</v>
      </c>
      <c r="J11">
        <v>51.872999999999998</v>
      </c>
      <c r="K11" s="133"/>
    </row>
    <row r="12" spans="1:11" x14ac:dyDescent="0.35">
      <c r="A12" s="1" t="s">
        <v>1100</v>
      </c>
      <c r="B12" s="1">
        <v>2023</v>
      </c>
      <c r="C12" s="2">
        <v>44982</v>
      </c>
      <c r="D12" s="1" t="s">
        <v>65</v>
      </c>
      <c r="E12" s="1" t="s">
        <v>644</v>
      </c>
      <c r="F12" s="1" t="s">
        <v>645</v>
      </c>
      <c r="G12" s="11">
        <f>(C12-VLOOKUP(E12,Riders!$A$2:$E$8000,4,FALSE))/365</f>
        <v>21.090410958904108</v>
      </c>
      <c r="H12" s="1">
        <v>11</v>
      </c>
      <c r="I12" s="133">
        <v>8.03240740740741E-3</v>
      </c>
      <c r="J12">
        <v>51.872999999999998</v>
      </c>
      <c r="K12" s="133"/>
    </row>
    <row r="13" spans="1:11" x14ac:dyDescent="0.35">
      <c r="A13" s="1" t="s">
        <v>1100</v>
      </c>
      <c r="B13" s="1">
        <v>2023</v>
      </c>
      <c r="C13" s="2">
        <v>44982</v>
      </c>
      <c r="D13" s="1" t="s">
        <v>65</v>
      </c>
      <c r="E13" s="1" t="s">
        <v>616</v>
      </c>
      <c r="F13" s="1" t="s">
        <v>36</v>
      </c>
      <c r="G13" s="11">
        <f>(C13-VLOOKUP(E13,Riders!$A$2:$E$8000,4,FALSE))/365</f>
        <v>35.041095890410958</v>
      </c>
      <c r="H13" s="1">
        <v>12</v>
      </c>
      <c r="I13" s="133">
        <v>8.03240740740741E-3</v>
      </c>
      <c r="J13">
        <v>51.872999999999998</v>
      </c>
      <c r="K13" s="133"/>
    </row>
    <row r="14" spans="1:11" x14ac:dyDescent="0.35">
      <c r="A14" s="1" t="s">
        <v>1100</v>
      </c>
      <c r="B14" s="1">
        <v>2023</v>
      </c>
      <c r="C14" s="2">
        <v>44982</v>
      </c>
      <c r="D14" s="1" t="s">
        <v>65</v>
      </c>
      <c r="E14" s="1" t="s">
        <v>518</v>
      </c>
      <c r="F14" s="1" t="s">
        <v>249</v>
      </c>
      <c r="G14" s="11">
        <f>(C14-VLOOKUP(E14,Riders!$A$2:$E$8000,4,FALSE))/365</f>
        <v>32.123287671232873</v>
      </c>
      <c r="H14" s="1">
        <v>13</v>
      </c>
      <c r="I14" s="133">
        <v>8.03240740740741E-3</v>
      </c>
      <c r="J14">
        <v>51.872999999999998</v>
      </c>
      <c r="K14" s="133"/>
    </row>
    <row r="15" spans="1:11" x14ac:dyDescent="0.35">
      <c r="A15" s="1" t="s">
        <v>1100</v>
      </c>
      <c r="B15" s="1">
        <v>2023</v>
      </c>
      <c r="C15" s="2">
        <v>44982</v>
      </c>
      <c r="D15" s="1" t="s">
        <v>65</v>
      </c>
      <c r="E15" s="1" t="s">
        <v>632</v>
      </c>
      <c r="F15" s="1" t="s">
        <v>84</v>
      </c>
      <c r="G15" s="11">
        <f>(C15-VLOOKUP(E15,Riders!$A$2:$E$8000,4,FALSE))/365</f>
        <v>24.098630136986301</v>
      </c>
      <c r="H15" s="1">
        <v>14</v>
      </c>
      <c r="I15" s="133">
        <v>8.03240740740741E-3</v>
      </c>
      <c r="J15">
        <v>51.872999999999998</v>
      </c>
      <c r="K15" s="133"/>
    </row>
    <row r="16" spans="1:11" x14ac:dyDescent="0.35">
      <c r="A16" s="1" t="s">
        <v>1100</v>
      </c>
      <c r="B16" s="1">
        <v>2023</v>
      </c>
      <c r="C16" s="2">
        <v>44982</v>
      </c>
      <c r="D16" s="1" t="s">
        <v>65</v>
      </c>
      <c r="E16" s="1" t="s">
        <v>52</v>
      </c>
      <c r="F16" s="1" t="s">
        <v>24</v>
      </c>
      <c r="G16" s="11">
        <f>(C16-VLOOKUP(E16,Riders!$A$2:$E$8000,4,FALSE))/365</f>
        <v>22.635616438356163</v>
      </c>
      <c r="H16" s="1">
        <v>15</v>
      </c>
      <c r="I16" s="133">
        <v>8.03240740740741E-3</v>
      </c>
      <c r="J16">
        <v>51.872999999999998</v>
      </c>
      <c r="K16" s="133"/>
    </row>
    <row r="17" spans="1:11" x14ac:dyDescent="0.35">
      <c r="A17" s="1" t="s">
        <v>1100</v>
      </c>
      <c r="B17" s="1">
        <v>2023</v>
      </c>
      <c r="C17" s="2">
        <v>44982</v>
      </c>
      <c r="D17" s="1" t="s">
        <v>65</v>
      </c>
      <c r="E17" s="1" t="s">
        <v>731</v>
      </c>
      <c r="F17" s="1" t="s">
        <v>101</v>
      </c>
      <c r="G17" s="11">
        <f>(C17-VLOOKUP(E17,Riders!$A$2:$E$8000,4,FALSE))/365</f>
        <v>22.076712328767123</v>
      </c>
      <c r="H17" s="1">
        <v>16</v>
      </c>
      <c r="I17" s="133">
        <v>8.03240740740741E-3</v>
      </c>
      <c r="J17">
        <v>51.872999999999998</v>
      </c>
      <c r="K17" s="133"/>
    </row>
    <row r="18" spans="1:11" x14ac:dyDescent="0.35">
      <c r="A18" s="1" t="s">
        <v>1100</v>
      </c>
      <c r="B18" s="1">
        <v>2023</v>
      </c>
      <c r="C18" s="2">
        <v>44982</v>
      </c>
      <c r="D18" s="1" t="s">
        <v>65</v>
      </c>
      <c r="E18" s="1" t="s">
        <v>595</v>
      </c>
      <c r="F18" s="1" t="s">
        <v>28</v>
      </c>
      <c r="G18" s="11">
        <f>(C18-VLOOKUP(E18,Riders!$A$2:$E$8000,4,FALSE))/365</f>
        <v>37.079452054794523</v>
      </c>
      <c r="H18" s="1">
        <v>17</v>
      </c>
      <c r="I18" s="133">
        <v>8.03240740740741E-3</v>
      </c>
      <c r="J18">
        <v>51.872999999999998</v>
      </c>
      <c r="K18" s="133"/>
    </row>
    <row r="19" spans="1:11" x14ac:dyDescent="0.35">
      <c r="A19" s="1" t="s">
        <v>1100</v>
      </c>
      <c r="B19" s="1">
        <v>2023</v>
      </c>
      <c r="C19" s="2">
        <v>44982</v>
      </c>
      <c r="D19" s="1" t="s">
        <v>65</v>
      </c>
      <c r="E19" s="1" t="s">
        <v>492</v>
      </c>
      <c r="F19" s="1" t="s">
        <v>751</v>
      </c>
      <c r="G19" s="11">
        <f>(C19-VLOOKUP(E19,Riders!$A$2:$E$8000,4,FALSE))/365</f>
        <v>29.216438356164385</v>
      </c>
      <c r="H19" s="1">
        <v>18</v>
      </c>
      <c r="I19" s="133">
        <v>8.03240740740741E-3</v>
      </c>
      <c r="J19">
        <v>51.872999999999998</v>
      </c>
      <c r="K19" s="133"/>
    </row>
    <row r="20" spans="1:11" x14ac:dyDescent="0.35">
      <c r="A20" s="1" t="s">
        <v>1100</v>
      </c>
      <c r="B20" s="1">
        <v>2023</v>
      </c>
      <c r="C20" s="2">
        <v>44982</v>
      </c>
      <c r="D20" s="1" t="s">
        <v>65</v>
      </c>
      <c r="E20" s="1" t="s">
        <v>612</v>
      </c>
      <c r="F20" s="1" t="s">
        <v>55</v>
      </c>
      <c r="G20" s="11">
        <f>(C20-VLOOKUP(E20,Riders!$A$2:$E$8000,4,FALSE))/365</f>
        <v>21.671232876712327</v>
      </c>
      <c r="H20" s="1">
        <v>19</v>
      </c>
      <c r="I20" s="133">
        <v>8.03240740740741E-3</v>
      </c>
      <c r="J20">
        <v>51.872999999999998</v>
      </c>
      <c r="K20" s="133"/>
    </row>
    <row r="21" spans="1:11" x14ac:dyDescent="0.35">
      <c r="A21" s="1" t="s">
        <v>1100</v>
      </c>
      <c r="B21" s="1">
        <v>2023</v>
      </c>
      <c r="C21" s="2">
        <v>44982</v>
      </c>
      <c r="D21" s="1" t="s">
        <v>65</v>
      </c>
      <c r="E21" s="1" t="s">
        <v>476</v>
      </c>
      <c r="F21" s="1" t="s">
        <v>477</v>
      </c>
      <c r="G21" s="11">
        <f>(C21-VLOOKUP(E21,Riders!$A$2:$E$8000,4,FALSE))/365</f>
        <v>21.923287671232877</v>
      </c>
      <c r="H21" s="1">
        <v>20</v>
      </c>
      <c r="I21" s="133">
        <v>8.03240740740741E-3</v>
      </c>
      <c r="J21">
        <v>51.872999999999998</v>
      </c>
      <c r="K21" s="133"/>
    </row>
    <row r="22" spans="1:11" x14ac:dyDescent="0.35">
      <c r="A22" s="1" t="s">
        <v>1100</v>
      </c>
      <c r="B22" s="1">
        <v>2023</v>
      </c>
      <c r="C22" s="2">
        <v>44982</v>
      </c>
      <c r="D22" s="1" t="s">
        <v>65</v>
      </c>
      <c r="E22" s="1" t="s">
        <v>875</v>
      </c>
      <c r="F22" s="1" t="s">
        <v>51</v>
      </c>
      <c r="G22" s="11">
        <f>(C22-VLOOKUP(E22,Riders!$A$2:$E$8000,4,FALSE))/365</f>
        <v>20.391780821917809</v>
      </c>
      <c r="H22" s="1">
        <v>21</v>
      </c>
      <c r="I22" s="133">
        <v>8.03240740740741E-3</v>
      </c>
      <c r="J22">
        <v>51.872999999999998</v>
      </c>
      <c r="K22" s="133"/>
    </row>
    <row r="23" spans="1:11" x14ac:dyDescent="0.35">
      <c r="A23" s="1" t="s">
        <v>1100</v>
      </c>
      <c r="B23" s="1">
        <v>2023</v>
      </c>
      <c r="C23" s="2">
        <v>44982</v>
      </c>
      <c r="D23" s="1" t="s">
        <v>65</v>
      </c>
      <c r="E23" s="1" t="s">
        <v>585</v>
      </c>
      <c r="F23" s="1" t="s">
        <v>112</v>
      </c>
      <c r="G23" s="11">
        <f>(C23-VLOOKUP(E23,Riders!$A$2:$E$8000,4,FALSE))/365</f>
        <v>27.268493150684932</v>
      </c>
      <c r="H23" s="1">
        <v>22</v>
      </c>
      <c r="I23" s="133">
        <v>8.03240740740741E-3</v>
      </c>
      <c r="J23">
        <v>51.872999999999998</v>
      </c>
      <c r="K23" s="133"/>
    </row>
    <row r="24" spans="1:11" x14ac:dyDescent="0.35">
      <c r="A24" s="4" t="s">
        <v>18</v>
      </c>
      <c r="B24" s="4">
        <v>2022</v>
      </c>
      <c r="C24" s="5">
        <v>44849</v>
      </c>
      <c r="D24" s="4" t="s">
        <v>19</v>
      </c>
      <c r="E24" s="4" t="s">
        <v>583</v>
      </c>
      <c r="F24" s="4" t="s">
        <v>26</v>
      </c>
      <c r="G24" s="11">
        <f>(C24-VLOOKUP(E24,Riders!$A$2:$E$8000,4,FALSE))/365</f>
        <v>27.109589041095891</v>
      </c>
      <c r="H24" s="4">
        <v>1</v>
      </c>
      <c r="I24" s="133"/>
      <c r="K24" s="133"/>
    </row>
    <row r="25" spans="1:11" x14ac:dyDescent="0.35">
      <c r="A25" s="4" t="s">
        <v>18</v>
      </c>
      <c r="B25" s="4">
        <v>2022</v>
      </c>
      <c r="C25" s="5">
        <v>44849</v>
      </c>
      <c r="D25" s="4" t="s">
        <v>19</v>
      </c>
      <c r="E25" s="4" t="s">
        <v>584</v>
      </c>
      <c r="F25" s="4" t="s">
        <v>112</v>
      </c>
      <c r="G25" s="11">
        <f>(C25-VLOOKUP(E25,Riders!$A$2:$E$8000,4,FALSE))/365</f>
        <v>24.090410958904108</v>
      </c>
      <c r="H25" s="4">
        <v>2</v>
      </c>
      <c r="I25" s="133"/>
      <c r="K25" s="133"/>
    </row>
    <row r="26" spans="1:11" x14ac:dyDescent="0.35">
      <c r="A26" s="4" t="s">
        <v>18</v>
      </c>
      <c r="B26" s="4">
        <v>2022</v>
      </c>
      <c r="C26" s="5">
        <v>44849</v>
      </c>
      <c r="D26" s="4" t="s">
        <v>19</v>
      </c>
      <c r="E26" s="4" t="s">
        <v>499</v>
      </c>
      <c r="F26" s="4" t="s">
        <v>32</v>
      </c>
      <c r="G26" s="11">
        <f>(C26-VLOOKUP(E26,Riders!$A$2:$E$8000,4,FALSE))/365</f>
        <v>19.213698630136985</v>
      </c>
      <c r="H26" s="4">
        <v>3</v>
      </c>
      <c r="I26" s="133"/>
      <c r="K26" s="133"/>
    </row>
    <row r="27" spans="1:11" x14ac:dyDescent="0.35">
      <c r="A27" s="4" t="s">
        <v>18</v>
      </c>
      <c r="B27" s="4">
        <v>2022</v>
      </c>
      <c r="C27" s="5">
        <v>44849</v>
      </c>
      <c r="D27" s="4" t="s">
        <v>19</v>
      </c>
      <c r="E27" s="4" t="s">
        <v>472</v>
      </c>
      <c r="F27" s="4" t="s">
        <v>24</v>
      </c>
      <c r="G27" s="11">
        <f>(C27-VLOOKUP(E27,Riders!$A$2:$E$8000,4,FALSE))/365</f>
        <v>33.706849315068496</v>
      </c>
      <c r="H27" s="4">
        <v>4</v>
      </c>
      <c r="I27" s="133"/>
      <c r="K27" s="133"/>
    </row>
    <row r="28" spans="1:11" x14ac:dyDescent="0.35">
      <c r="A28" s="4" t="s">
        <v>18</v>
      </c>
      <c r="B28" s="4">
        <v>2022</v>
      </c>
      <c r="C28" s="5">
        <v>44849</v>
      </c>
      <c r="D28" s="4" t="s">
        <v>19</v>
      </c>
      <c r="E28" s="4" t="s">
        <v>480</v>
      </c>
      <c r="F28" s="4" t="s">
        <v>28</v>
      </c>
      <c r="G28" s="11">
        <f>(C28-VLOOKUP(E28,Riders!$A$2:$E$8000,4,FALSE))/365</f>
        <v>20.336986301369862</v>
      </c>
      <c r="H28" s="4">
        <v>5</v>
      </c>
      <c r="I28" s="133"/>
      <c r="K28" s="133"/>
    </row>
    <row r="29" spans="1:11" x14ac:dyDescent="0.35">
      <c r="A29" s="4" t="s">
        <v>18</v>
      </c>
      <c r="B29" s="4">
        <v>2022</v>
      </c>
      <c r="C29" s="5">
        <v>44849</v>
      </c>
      <c r="D29" s="4" t="s">
        <v>19</v>
      </c>
      <c r="E29" s="4" t="s">
        <v>598</v>
      </c>
      <c r="F29" s="4" t="s">
        <v>34</v>
      </c>
      <c r="G29" s="11">
        <f>(C29-VLOOKUP(E29,Riders!$A$2:$E$8000,4,FALSE))/365</f>
        <v>31.906849315068492</v>
      </c>
      <c r="H29" s="4">
        <v>6</v>
      </c>
      <c r="I29" s="133"/>
      <c r="K29" s="133"/>
    </row>
    <row r="30" spans="1:11" x14ac:dyDescent="0.35">
      <c r="A30" s="4" t="s">
        <v>18</v>
      </c>
      <c r="B30" s="4">
        <v>2022</v>
      </c>
      <c r="C30" s="5">
        <v>44849</v>
      </c>
      <c r="D30" s="4" t="s">
        <v>19</v>
      </c>
      <c r="E30" s="4" t="s">
        <v>475</v>
      </c>
      <c r="F30" s="4" t="s">
        <v>77</v>
      </c>
      <c r="G30" s="11">
        <f>(C30-VLOOKUP(E30,Riders!$A$2:$E$8000,4,FALSE))/365</f>
        <v>23.942465753424656</v>
      </c>
      <c r="H30" s="4">
        <v>7</v>
      </c>
      <c r="I30" s="133"/>
      <c r="K30" s="133"/>
    </row>
    <row r="31" spans="1:11" x14ac:dyDescent="0.35">
      <c r="A31" s="4" t="s">
        <v>18</v>
      </c>
      <c r="B31" s="4">
        <v>2022</v>
      </c>
      <c r="C31" s="5">
        <v>44849</v>
      </c>
      <c r="D31" s="4" t="s">
        <v>19</v>
      </c>
      <c r="E31" s="4" t="s">
        <v>495</v>
      </c>
      <c r="F31" s="4" t="s">
        <v>84</v>
      </c>
      <c r="G31" s="11">
        <f>(C31-VLOOKUP(E31,Riders!$A$2:$E$8000,4,FALSE))/365</f>
        <v>27.756164383561643</v>
      </c>
      <c r="H31" s="4">
        <v>8</v>
      </c>
      <c r="I31" s="133"/>
      <c r="K31" s="133"/>
    </row>
    <row r="32" spans="1:11" x14ac:dyDescent="0.35">
      <c r="A32" s="4" t="s">
        <v>18</v>
      </c>
      <c r="B32" s="4">
        <v>2022</v>
      </c>
      <c r="C32" s="5">
        <v>44849</v>
      </c>
      <c r="D32" s="4" t="s">
        <v>19</v>
      </c>
      <c r="E32" s="4" t="s">
        <v>478</v>
      </c>
      <c r="F32" s="4" t="s">
        <v>479</v>
      </c>
      <c r="G32" s="11">
        <f>(C32-VLOOKUP(E32,Riders!$A$2:$E$8000,4,FALSE))/365</f>
        <v>31.410958904109588</v>
      </c>
      <c r="H32" s="4">
        <v>9</v>
      </c>
      <c r="I32" s="133"/>
      <c r="K32" s="133"/>
    </row>
    <row r="33" spans="1:11" x14ac:dyDescent="0.35">
      <c r="A33" s="4" t="s">
        <v>18</v>
      </c>
      <c r="B33" s="4">
        <v>2022</v>
      </c>
      <c r="C33" s="5">
        <v>44849</v>
      </c>
      <c r="D33" s="4" t="s">
        <v>19</v>
      </c>
      <c r="E33" s="4" t="s">
        <v>593</v>
      </c>
      <c r="F33" s="4" t="s">
        <v>30</v>
      </c>
      <c r="G33" s="11">
        <f>(C33-VLOOKUP(E33,Riders!$A$2:$E$8000,4,FALSE))/365</f>
        <v>24.682191780821917</v>
      </c>
      <c r="H33" s="4">
        <v>10</v>
      </c>
      <c r="I33" s="133"/>
      <c r="K33" s="133"/>
    </row>
    <row r="34" spans="1:11" x14ac:dyDescent="0.35">
      <c r="A34" s="4" t="s">
        <v>18</v>
      </c>
      <c r="B34" s="4">
        <v>2022</v>
      </c>
      <c r="C34" s="5">
        <v>44849</v>
      </c>
      <c r="D34" s="4" t="s">
        <v>19</v>
      </c>
      <c r="E34" s="4" t="s">
        <v>494</v>
      </c>
      <c r="F34" s="4" t="s">
        <v>103</v>
      </c>
      <c r="G34" s="11">
        <f>(C34-VLOOKUP(E34,Riders!$A$2:$E$8000,4,FALSE))/365</f>
        <v>26.720547945205478</v>
      </c>
      <c r="H34" s="4">
        <v>11</v>
      </c>
      <c r="I34" s="133"/>
      <c r="K34" s="133"/>
    </row>
    <row r="35" spans="1:11" x14ac:dyDescent="0.35">
      <c r="A35" s="4" t="s">
        <v>18</v>
      </c>
      <c r="B35" s="4">
        <v>2022</v>
      </c>
      <c r="C35" s="5">
        <v>44849</v>
      </c>
      <c r="D35" s="4" t="s">
        <v>19</v>
      </c>
      <c r="E35" s="4" t="s">
        <v>615</v>
      </c>
      <c r="F35" s="4" t="s">
        <v>45</v>
      </c>
      <c r="G35" s="11">
        <f>(C35-VLOOKUP(E35,Riders!$A$2:$E$8000,4,FALSE))/365</f>
        <v>24.975342465753425</v>
      </c>
      <c r="H35" s="4">
        <v>12</v>
      </c>
      <c r="I35" s="133"/>
      <c r="K35" s="133"/>
    </row>
    <row r="36" spans="1:11" x14ac:dyDescent="0.35">
      <c r="A36" s="4" t="s">
        <v>18</v>
      </c>
      <c r="B36" s="4">
        <v>2022</v>
      </c>
      <c r="C36" s="5">
        <v>44849</v>
      </c>
      <c r="D36" s="4" t="s">
        <v>19</v>
      </c>
      <c r="E36" s="4" t="s">
        <v>599</v>
      </c>
      <c r="F36" s="4" t="s">
        <v>101</v>
      </c>
      <c r="G36" s="11">
        <f>(C36-VLOOKUP(E36,Riders!$A$2:$E$8000,4,FALSE))/365</f>
        <v>24.416438356164385</v>
      </c>
      <c r="H36" s="4">
        <v>13</v>
      </c>
      <c r="I36" s="133"/>
      <c r="K36" s="133"/>
    </row>
    <row r="37" spans="1:11" x14ac:dyDescent="0.35">
      <c r="A37" s="4" t="s">
        <v>18</v>
      </c>
      <c r="B37" s="4">
        <v>2022</v>
      </c>
      <c r="C37" s="5">
        <v>44849</v>
      </c>
      <c r="D37" s="4" t="s">
        <v>19</v>
      </c>
      <c r="E37" s="4" t="s">
        <v>602</v>
      </c>
      <c r="F37" s="4" t="s">
        <v>483</v>
      </c>
      <c r="G37" s="11">
        <f>(C37-VLOOKUP(E37,Riders!$A$2:$E$8000,4,FALSE))/365</f>
        <v>25.583561643835615</v>
      </c>
      <c r="H37" s="4">
        <v>14</v>
      </c>
      <c r="I37" s="133"/>
      <c r="K37" s="133"/>
    </row>
    <row r="38" spans="1:11" x14ac:dyDescent="0.35">
      <c r="A38" s="4" t="s">
        <v>18</v>
      </c>
      <c r="B38" s="4">
        <v>2022</v>
      </c>
      <c r="C38" s="5">
        <v>44849</v>
      </c>
      <c r="D38" s="4" t="s">
        <v>19</v>
      </c>
      <c r="E38" s="4" t="s">
        <v>521</v>
      </c>
      <c r="F38" s="4" t="s">
        <v>57</v>
      </c>
      <c r="G38" s="11">
        <f>(C38-VLOOKUP(E38,Riders!$A$2:$E$8000,4,FALSE))/365</f>
        <v>30.989041095890411</v>
      </c>
      <c r="H38" s="4">
        <v>15</v>
      </c>
      <c r="I38" s="133"/>
      <c r="K38" s="133"/>
    </row>
    <row r="39" spans="1:11" x14ac:dyDescent="0.35">
      <c r="A39" s="4" t="s">
        <v>18</v>
      </c>
      <c r="B39" s="4">
        <v>2022</v>
      </c>
      <c r="C39" s="5">
        <v>44849</v>
      </c>
      <c r="D39" s="4" t="s">
        <v>19</v>
      </c>
      <c r="E39" s="4" t="s">
        <v>614</v>
      </c>
      <c r="F39" s="4" t="s">
        <v>22</v>
      </c>
      <c r="G39" s="11">
        <f>(C39-VLOOKUP(E39,Riders!$A$2:$E$8000,4,FALSE))/365</f>
        <v>23.715068493150685</v>
      </c>
      <c r="H39" s="4">
        <v>16</v>
      </c>
      <c r="I39" s="133"/>
      <c r="K39" s="133"/>
    </row>
    <row r="40" spans="1:11" x14ac:dyDescent="0.35">
      <c r="A40" s="4" t="s">
        <v>18</v>
      </c>
      <c r="B40" s="4">
        <v>2022</v>
      </c>
      <c r="C40" s="5">
        <v>44849</v>
      </c>
      <c r="D40" s="4" t="s">
        <v>19</v>
      </c>
      <c r="E40" s="4" t="s">
        <v>616</v>
      </c>
      <c r="F40" s="4" t="s">
        <v>36</v>
      </c>
      <c r="G40" s="11">
        <f>(C40-VLOOKUP(E40,Riders!$A$2:$E$8000,4,FALSE))/365</f>
        <v>34.676712328767124</v>
      </c>
      <c r="H40" s="4">
        <v>17</v>
      </c>
      <c r="I40" s="133"/>
      <c r="K40" s="133"/>
    </row>
    <row r="41" spans="1:11" x14ac:dyDescent="0.35">
      <c r="A41" s="4" t="s">
        <v>18</v>
      </c>
      <c r="B41" s="4">
        <v>2022</v>
      </c>
      <c r="C41" s="5">
        <v>44849</v>
      </c>
      <c r="D41" s="4" t="s">
        <v>19</v>
      </c>
      <c r="E41" s="4" t="s">
        <v>486</v>
      </c>
      <c r="F41" s="4" t="s">
        <v>163</v>
      </c>
      <c r="G41" s="11">
        <f>(C41-VLOOKUP(E41,Riders!$A$2:$E$8000,4,FALSE))/365</f>
        <v>25.276712328767122</v>
      </c>
      <c r="H41" s="4">
        <v>18</v>
      </c>
      <c r="I41" s="133"/>
      <c r="K41" s="133"/>
    </row>
    <row r="42" spans="1:11" x14ac:dyDescent="0.35">
      <c r="A42" s="4" t="s">
        <v>18</v>
      </c>
      <c r="B42" s="4">
        <v>2022</v>
      </c>
      <c r="C42" s="5">
        <v>44849</v>
      </c>
      <c r="D42" s="4" t="s">
        <v>19</v>
      </c>
      <c r="E42" s="4" t="s">
        <v>619</v>
      </c>
      <c r="F42" s="4" t="s">
        <v>153</v>
      </c>
      <c r="G42" s="11">
        <f>(C42-VLOOKUP(E42,Riders!$A$2:$E$8000,4,FALSE))/365</f>
        <v>33.706849315068496</v>
      </c>
      <c r="H42" s="4">
        <v>19</v>
      </c>
      <c r="I42" s="133"/>
      <c r="K42" s="133"/>
    </row>
    <row r="43" spans="1:11" x14ac:dyDescent="0.35">
      <c r="A43" s="4" t="s">
        <v>18</v>
      </c>
      <c r="B43" s="4">
        <v>2022</v>
      </c>
      <c r="C43" s="5">
        <v>44849</v>
      </c>
      <c r="D43" s="4" t="s">
        <v>19</v>
      </c>
      <c r="E43" s="4" t="s">
        <v>490</v>
      </c>
      <c r="F43" s="4" t="s">
        <v>491</v>
      </c>
      <c r="G43" s="11">
        <f>(C43-VLOOKUP(E43,Riders!$A$2:$E$8000,4,FALSE))/365</f>
        <v>26.92876712328767</v>
      </c>
      <c r="H43" s="4">
        <v>20</v>
      </c>
      <c r="I43" s="133"/>
      <c r="K43" s="133"/>
    </row>
    <row r="44" spans="1:11" x14ac:dyDescent="0.35">
      <c r="A44" s="4" t="s">
        <v>18</v>
      </c>
      <c r="B44" s="4">
        <v>2022</v>
      </c>
      <c r="C44" s="5">
        <v>44849</v>
      </c>
      <c r="D44" s="4" t="s">
        <v>19</v>
      </c>
      <c r="E44" s="4" t="s">
        <v>617</v>
      </c>
      <c r="F44" s="4" t="s">
        <v>618</v>
      </c>
      <c r="G44" s="11">
        <f>(C44-VLOOKUP(E44,Riders!$A$2:$E$8000,4,FALSE))/365</f>
        <v>25.117808219178084</v>
      </c>
      <c r="H44" s="4">
        <v>21</v>
      </c>
      <c r="I44" s="133"/>
      <c r="K44" s="133"/>
    </row>
    <row r="45" spans="1:11" x14ac:dyDescent="0.35">
      <c r="A45" s="4" t="s">
        <v>18</v>
      </c>
      <c r="B45" s="4">
        <v>2022</v>
      </c>
      <c r="C45" s="5">
        <v>44849</v>
      </c>
      <c r="D45" s="4" t="s">
        <v>19</v>
      </c>
      <c r="E45" s="4" t="s">
        <v>612</v>
      </c>
      <c r="F45" s="4" t="s">
        <v>55</v>
      </c>
      <c r="G45" s="11">
        <f>(C45-VLOOKUP(E45,Riders!$A$2:$E$8000,4,FALSE))/365</f>
        <v>21.306849315068494</v>
      </c>
      <c r="H45" s="4">
        <v>22</v>
      </c>
      <c r="I45" s="133"/>
      <c r="K45" s="133"/>
    </row>
    <row r="46" spans="1:11" x14ac:dyDescent="0.35">
      <c r="A46" s="4" t="s">
        <v>18</v>
      </c>
      <c r="B46" s="4">
        <v>2022</v>
      </c>
      <c r="C46" s="5">
        <v>44849</v>
      </c>
      <c r="D46" s="4" t="s">
        <v>19</v>
      </c>
      <c r="E46" s="4" t="s">
        <v>518</v>
      </c>
      <c r="F46" s="4" t="s">
        <v>249</v>
      </c>
      <c r="G46" s="11">
        <f>(C46-VLOOKUP(E46,Riders!$A$2:$E$8000,4,FALSE))/365</f>
        <v>31.758904109589039</v>
      </c>
      <c r="H46" s="4">
        <v>23</v>
      </c>
      <c r="I46" s="133"/>
      <c r="K46" s="133"/>
    </row>
    <row r="47" spans="1:11" x14ac:dyDescent="0.35">
      <c r="A47" s="4" t="s">
        <v>18</v>
      </c>
      <c r="B47" s="4">
        <v>2022</v>
      </c>
      <c r="C47" s="5">
        <v>44849</v>
      </c>
      <c r="D47" s="4" t="s">
        <v>19</v>
      </c>
      <c r="E47" s="4" t="s">
        <v>620</v>
      </c>
      <c r="F47" s="4" t="s">
        <v>43</v>
      </c>
      <c r="G47" s="11">
        <f>(C47-VLOOKUP(E47,Riders!$A$2:$E$8000,4,FALSE))/365</f>
        <v>36.041095890410958</v>
      </c>
      <c r="H47" s="4">
        <v>24</v>
      </c>
      <c r="I47" s="133"/>
      <c r="K47" s="133"/>
    </row>
    <row r="48" spans="1:11" x14ac:dyDescent="0.35">
      <c r="A48" s="1" t="s">
        <v>138</v>
      </c>
      <c r="B48" s="1">
        <v>2022</v>
      </c>
      <c r="C48" s="2">
        <v>44752</v>
      </c>
      <c r="D48" s="1" t="s">
        <v>65</v>
      </c>
      <c r="E48" s="1" t="s">
        <v>677</v>
      </c>
      <c r="F48" s="1" t="s">
        <v>24</v>
      </c>
      <c r="G48" s="11">
        <f>(C48-VLOOKUP(E48,Riders!$A$2:$E$8000,4,FALSE))/365</f>
        <v>24.290410958904111</v>
      </c>
      <c r="H48" s="1">
        <v>1</v>
      </c>
      <c r="I48" s="133">
        <v>1.074074074074074E-2</v>
      </c>
      <c r="J48">
        <v>49.460999999999999</v>
      </c>
      <c r="K48" s="133"/>
    </row>
    <row r="49" spans="1:11" x14ac:dyDescent="0.35">
      <c r="A49" s="1" t="s">
        <v>138</v>
      </c>
      <c r="B49" s="1">
        <v>2022</v>
      </c>
      <c r="C49" s="2">
        <v>44752</v>
      </c>
      <c r="D49" s="1" t="s">
        <v>65</v>
      </c>
      <c r="E49" s="1" t="s">
        <v>612</v>
      </c>
      <c r="F49" s="1" t="s">
        <v>55</v>
      </c>
      <c r="G49" s="11">
        <f>(C49-VLOOKUP(E49,Riders!$A$2:$E$8000,4,FALSE))/365</f>
        <v>21.041095890410958</v>
      </c>
      <c r="H49" s="1">
        <v>2</v>
      </c>
      <c r="I49" s="133">
        <v>1.074074074074074E-2</v>
      </c>
      <c r="J49">
        <v>49.460999999999999</v>
      </c>
      <c r="K49" s="133"/>
    </row>
    <row r="50" spans="1:11" x14ac:dyDescent="0.35">
      <c r="A50" s="1" t="s">
        <v>138</v>
      </c>
      <c r="B50" s="1">
        <v>2022</v>
      </c>
      <c r="C50" s="2">
        <v>44752</v>
      </c>
      <c r="D50" s="1" t="s">
        <v>65</v>
      </c>
      <c r="E50" s="1" t="s">
        <v>620</v>
      </c>
      <c r="F50" s="1" t="s">
        <v>43</v>
      </c>
      <c r="G50" s="11">
        <f>(C50-VLOOKUP(E50,Riders!$A$2:$E$8000,4,FALSE))/365</f>
        <v>35.775342465753425</v>
      </c>
      <c r="H50" s="1">
        <v>3</v>
      </c>
      <c r="I50" s="133">
        <v>1.07407407407407E-2</v>
      </c>
      <c r="J50">
        <v>49.460999999999999</v>
      </c>
      <c r="K50" s="133"/>
    </row>
    <row r="51" spans="1:11" x14ac:dyDescent="0.35">
      <c r="A51" s="1" t="s">
        <v>138</v>
      </c>
      <c r="B51" s="1">
        <v>2022</v>
      </c>
      <c r="C51" s="2">
        <v>44752</v>
      </c>
      <c r="D51" s="1" t="s">
        <v>65</v>
      </c>
      <c r="E51" s="1" t="s">
        <v>617</v>
      </c>
      <c r="F51" s="1" t="s">
        <v>618</v>
      </c>
      <c r="G51" s="11">
        <f>(C51-VLOOKUP(E51,Riders!$A$2:$E$8000,4,FALSE))/365</f>
        <v>24.852054794520548</v>
      </c>
      <c r="H51" s="1">
        <v>4</v>
      </c>
      <c r="I51" s="133">
        <v>1.07407407407407E-2</v>
      </c>
      <c r="J51">
        <v>49.460999999999999</v>
      </c>
      <c r="K51" s="133"/>
    </row>
    <row r="52" spans="1:11" x14ac:dyDescent="0.35">
      <c r="A52" s="1" t="s">
        <v>138</v>
      </c>
      <c r="B52" s="1">
        <v>2022</v>
      </c>
      <c r="C52" s="2">
        <v>44752</v>
      </c>
      <c r="D52" s="1" t="s">
        <v>65</v>
      </c>
      <c r="E52" s="1" t="s">
        <v>493</v>
      </c>
      <c r="F52" s="1" t="s">
        <v>36</v>
      </c>
      <c r="G52" s="11">
        <f>(C52-VLOOKUP(E52,Riders!$A$2:$E$8000,4,FALSE))/365</f>
        <v>24.054794520547944</v>
      </c>
      <c r="H52" s="1">
        <v>5</v>
      </c>
      <c r="I52" s="133">
        <v>1.07407407407407E-2</v>
      </c>
      <c r="J52">
        <v>49.460999999999999</v>
      </c>
      <c r="K52" s="133"/>
    </row>
    <row r="53" spans="1:11" x14ac:dyDescent="0.35">
      <c r="A53" s="1" t="s">
        <v>138</v>
      </c>
      <c r="B53" s="1">
        <v>2022</v>
      </c>
      <c r="C53" s="2">
        <v>44752</v>
      </c>
      <c r="D53" s="1" t="s">
        <v>65</v>
      </c>
      <c r="E53" s="1" t="s">
        <v>696</v>
      </c>
      <c r="F53" s="1" t="s">
        <v>38</v>
      </c>
      <c r="G53" s="11">
        <f>(C53-VLOOKUP(E53,Riders!$A$2:$E$8000,4,FALSE))/365</f>
        <v>28.372602739726027</v>
      </c>
      <c r="H53" s="1">
        <v>6</v>
      </c>
      <c r="I53" s="133">
        <v>1.07407407407407E-2</v>
      </c>
      <c r="J53">
        <v>49.460999999999999</v>
      </c>
      <c r="K53" s="133"/>
    </row>
    <row r="54" spans="1:11" x14ac:dyDescent="0.35">
      <c r="A54" s="1" t="s">
        <v>138</v>
      </c>
      <c r="B54" s="1">
        <v>2022</v>
      </c>
      <c r="C54" s="2">
        <v>44752</v>
      </c>
      <c r="D54" s="1" t="s">
        <v>65</v>
      </c>
      <c r="E54" s="1" t="s">
        <v>521</v>
      </c>
      <c r="F54" s="1" t="s">
        <v>57</v>
      </c>
      <c r="G54" s="11">
        <f>(C54-VLOOKUP(E54,Riders!$A$2:$E$8000,4,FALSE))/365</f>
        <v>30.723287671232878</v>
      </c>
      <c r="H54" s="1">
        <v>7</v>
      </c>
      <c r="I54" s="133">
        <v>1.07407407407407E-2</v>
      </c>
      <c r="J54">
        <v>49.460999999999999</v>
      </c>
      <c r="K54" s="133"/>
    </row>
    <row r="55" spans="1:11" x14ac:dyDescent="0.35">
      <c r="A55" s="1" t="s">
        <v>138</v>
      </c>
      <c r="B55" s="1">
        <v>2022</v>
      </c>
      <c r="C55" s="2">
        <v>44752</v>
      </c>
      <c r="D55" s="1" t="s">
        <v>65</v>
      </c>
      <c r="E55" s="1" t="s">
        <v>710</v>
      </c>
      <c r="F55" s="1" t="s">
        <v>724</v>
      </c>
      <c r="G55" s="11">
        <f>(C55-VLOOKUP(E55,Riders!$A$2:$E$8000,4,FALSE))/365</f>
        <v>27.331506849315069</v>
      </c>
      <c r="H55" s="1">
        <v>8</v>
      </c>
      <c r="I55" s="133">
        <v>1.07407407407407E-2</v>
      </c>
      <c r="J55">
        <v>49.460999999999999</v>
      </c>
      <c r="K55" s="133"/>
    </row>
    <row r="56" spans="1:11" x14ac:dyDescent="0.35">
      <c r="A56" s="1" t="s">
        <v>138</v>
      </c>
      <c r="B56" s="1">
        <v>2022</v>
      </c>
      <c r="C56" s="2">
        <v>44752</v>
      </c>
      <c r="D56" s="1" t="s">
        <v>65</v>
      </c>
      <c r="E56" s="1" t="s">
        <v>718</v>
      </c>
      <c r="F56" s="1" t="s">
        <v>726</v>
      </c>
      <c r="G56" s="11">
        <f>(C56-VLOOKUP(E56,Riders!$A$2:$E$8000,4,FALSE))/365</f>
        <v>25.895890410958906</v>
      </c>
      <c r="H56" s="1">
        <v>9</v>
      </c>
      <c r="I56" s="133">
        <v>1.07407407407407E-2</v>
      </c>
      <c r="J56">
        <v>49.460999999999999</v>
      </c>
      <c r="K56" s="133"/>
    </row>
    <row r="57" spans="1:11" x14ac:dyDescent="0.35">
      <c r="A57" s="1" t="s">
        <v>138</v>
      </c>
      <c r="B57" s="1">
        <v>2022</v>
      </c>
      <c r="C57" s="2">
        <v>44752</v>
      </c>
      <c r="D57" s="1" t="s">
        <v>65</v>
      </c>
      <c r="E57" s="1" t="s">
        <v>661</v>
      </c>
      <c r="F57" s="1" t="s">
        <v>720</v>
      </c>
      <c r="G57" s="11">
        <f>(C57-VLOOKUP(E57,Riders!$A$2:$E$8000,4,FALSE))/365</f>
        <v>21.586301369863012</v>
      </c>
      <c r="H57" s="1">
        <v>10</v>
      </c>
      <c r="I57" s="133">
        <v>1.07407407407407E-2</v>
      </c>
      <c r="J57">
        <v>49.460999999999999</v>
      </c>
      <c r="K57" s="133"/>
    </row>
    <row r="58" spans="1:11" x14ac:dyDescent="0.35">
      <c r="A58" s="1" t="s">
        <v>138</v>
      </c>
      <c r="B58" s="1">
        <v>2022</v>
      </c>
      <c r="C58" s="2">
        <v>44752</v>
      </c>
      <c r="D58" s="1" t="s">
        <v>65</v>
      </c>
      <c r="E58" s="1" t="s">
        <v>494</v>
      </c>
      <c r="F58" s="1" t="s">
        <v>103</v>
      </c>
      <c r="G58" s="11">
        <f>(C58-VLOOKUP(E58,Riders!$A$2:$E$8000,4,FALSE))/365</f>
        <v>26.454794520547946</v>
      </c>
      <c r="H58" s="1">
        <v>11</v>
      </c>
      <c r="I58" s="133">
        <v>1.07407407407407E-2</v>
      </c>
      <c r="J58">
        <v>49.460999999999999</v>
      </c>
      <c r="K58" s="133"/>
    </row>
    <row r="59" spans="1:11" x14ac:dyDescent="0.35">
      <c r="A59" s="1" t="s">
        <v>138</v>
      </c>
      <c r="B59" s="1">
        <v>2022</v>
      </c>
      <c r="C59" s="2">
        <v>44752</v>
      </c>
      <c r="D59" s="1" t="s">
        <v>65</v>
      </c>
      <c r="E59" s="1" t="s">
        <v>690</v>
      </c>
      <c r="F59" s="1" t="s">
        <v>723</v>
      </c>
      <c r="G59" s="11">
        <f>(C59-VLOOKUP(E59,Riders!$A$2:$E$8000,4,FALSE))/365</f>
        <v>28.306849315068494</v>
      </c>
      <c r="H59" s="1">
        <v>12</v>
      </c>
      <c r="I59" s="133">
        <v>1.07407407407407E-2</v>
      </c>
      <c r="J59">
        <v>49.460999999999999</v>
      </c>
      <c r="K59" s="133"/>
    </row>
    <row r="60" spans="1:11" x14ac:dyDescent="0.35">
      <c r="A60" s="1" t="s">
        <v>138</v>
      </c>
      <c r="B60" s="1">
        <v>2022</v>
      </c>
      <c r="C60" s="2">
        <v>44752</v>
      </c>
      <c r="D60" s="1" t="s">
        <v>65</v>
      </c>
      <c r="E60" s="1" t="s">
        <v>691</v>
      </c>
      <c r="F60" s="1" t="s">
        <v>721</v>
      </c>
      <c r="G60" s="11">
        <f>(C60-VLOOKUP(E60,Riders!$A$2:$E$8000,4,FALSE))/365</f>
        <v>29.041095890410958</v>
      </c>
      <c r="H60" s="1">
        <v>13</v>
      </c>
      <c r="I60" s="133">
        <v>1.07407407407407E-2</v>
      </c>
      <c r="J60">
        <v>49.460999999999999</v>
      </c>
      <c r="K60" s="133"/>
    </row>
    <row r="61" spans="1:11" x14ac:dyDescent="0.35">
      <c r="A61" s="1" t="s">
        <v>138</v>
      </c>
      <c r="B61" s="1">
        <v>2022</v>
      </c>
      <c r="C61" s="2">
        <v>44752</v>
      </c>
      <c r="D61" s="1" t="s">
        <v>65</v>
      </c>
      <c r="E61" s="1" t="s">
        <v>628</v>
      </c>
      <c r="F61" s="1" t="s">
        <v>722</v>
      </c>
      <c r="G61" s="11">
        <f>(C61-VLOOKUP(E61,Riders!$A$2:$E$8000,4,FALSE))/365</f>
        <v>28.465753424657535</v>
      </c>
      <c r="H61" s="1">
        <v>14</v>
      </c>
      <c r="I61" s="133">
        <v>1.07407407407407E-2</v>
      </c>
      <c r="J61">
        <v>49.460999999999999</v>
      </c>
      <c r="K61" s="133"/>
    </row>
    <row r="62" spans="1:11" x14ac:dyDescent="0.35">
      <c r="A62" s="1" t="s">
        <v>138</v>
      </c>
      <c r="B62" s="1">
        <v>2022</v>
      </c>
      <c r="C62" s="2">
        <v>44752</v>
      </c>
      <c r="D62" s="1" t="s">
        <v>65</v>
      </c>
      <c r="E62" s="1" t="s">
        <v>619</v>
      </c>
      <c r="F62" s="1" t="s">
        <v>153</v>
      </c>
      <c r="G62" s="11">
        <f>(C62-VLOOKUP(E62,Riders!$A$2:$E$8000,4,FALSE))/365</f>
        <v>33.441095890410956</v>
      </c>
      <c r="H62" s="1">
        <v>15</v>
      </c>
      <c r="I62" s="133">
        <v>1.07407407407407E-2</v>
      </c>
      <c r="J62">
        <v>49.460999999999999</v>
      </c>
      <c r="K62" s="133"/>
    </row>
    <row r="63" spans="1:11" x14ac:dyDescent="0.35">
      <c r="A63" s="1" t="s">
        <v>138</v>
      </c>
      <c r="B63" s="1">
        <v>2022</v>
      </c>
      <c r="C63" s="2">
        <v>44752</v>
      </c>
      <c r="D63" s="1" t="s">
        <v>65</v>
      </c>
      <c r="E63" s="1" t="s">
        <v>604</v>
      </c>
      <c r="F63" s="1" t="s">
        <v>32</v>
      </c>
      <c r="G63" s="11">
        <f>(C63-VLOOKUP(E63,Riders!$A$2:$E$8000,4,FALSE))/365</f>
        <v>20.4986301369863</v>
      </c>
      <c r="H63" s="1">
        <v>16</v>
      </c>
      <c r="I63" s="133">
        <v>1.07407407407407E-2</v>
      </c>
      <c r="J63">
        <v>49.460999999999999</v>
      </c>
      <c r="K63" s="133"/>
    </row>
    <row r="64" spans="1:11" x14ac:dyDescent="0.35">
      <c r="A64" s="1" t="s">
        <v>138</v>
      </c>
      <c r="B64" s="1">
        <v>2022</v>
      </c>
      <c r="C64" s="2">
        <v>44752</v>
      </c>
      <c r="D64" s="1" t="s">
        <v>65</v>
      </c>
      <c r="E64" s="1" t="s">
        <v>608</v>
      </c>
      <c r="F64" s="1" t="s">
        <v>163</v>
      </c>
      <c r="G64" s="11">
        <f>(C64-VLOOKUP(E64,Riders!$A$2:$E$8000,4,FALSE))/365</f>
        <v>20.975342465753425</v>
      </c>
      <c r="H64" s="1">
        <v>17</v>
      </c>
      <c r="I64" s="133">
        <v>1.07407407407407E-2</v>
      </c>
      <c r="J64">
        <v>49.460999999999999</v>
      </c>
      <c r="K64" s="133"/>
    </row>
    <row r="65" spans="1:11" x14ac:dyDescent="0.35">
      <c r="A65" s="1" t="s">
        <v>138</v>
      </c>
      <c r="B65" s="1">
        <v>2022</v>
      </c>
      <c r="C65" s="2">
        <v>44752</v>
      </c>
      <c r="D65" s="1" t="s">
        <v>65</v>
      </c>
      <c r="E65" s="1" t="s">
        <v>694</v>
      </c>
      <c r="F65" s="1" t="s">
        <v>149</v>
      </c>
      <c r="G65" s="11">
        <f>(C65-VLOOKUP(E65,Riders!$A$2:$E$8000,4,FALSE))/365</f>
        <v>28.728767123287671</v>
      </c>
      <c r="H65" s="1">
        <v>18</v>
      </c>
      <c r="I65" s="133">
        <v>1.07407407407407E-2</v>
      </c>
      <c r="J65">
        <v>49.460999999999999</v>
      </c>
      <c r="K65" s="133"/>
    </row>
    <row r="66" spans="1:11" x14ac:dyDescent="0.35">
      <c r="A66" s="1" t="s">
        <v>138</v>
      </c>
      <c r="B66" s="1">
        <v>2022</v>
      </c>
      <c r="C66" s="2">
        <v>44752</v>
      </c>
      <c r="D66" s="1" t="s">
        <v>65</v>
      </c>
      <c r="E66" s="1" t="s">
        <v>712</v>
      </c>
      <c r="F66" s="1" t="s">
        <v>160</v>
      </c>
      <c r="G66" s="11">
        <f>(C66-VLOOKUP(E66,Riders!$A$2:$E$8000,4,FALSE))/365</f>
        <v>20.602739726027398</v>
      </c>
      <c r="H66" s="1">
        <v>19</v>
      </c>
      <c r="I66" s="133">
        <v>1.07407407407407E-2</v>
      </c>
      <c r="J66">
        <v>49.460999999999999</v>
      </c>
      <c r="K66" s="133"/>
    </row>
    <row r="67" spans="1:11" x14ac:dyDescent="0.35">
      <c r="A67" s="1" t="s">
        <v>138</v>
      </c>
      <c r="B67" s="1">
        <v>2022</v>
      </c>
      <c r="C67" s="2">
        <v>44752</v>
      </c>
      <c r="D67" s="1" t="s">
        <v>65</v>
      </c>
      <c r="E67" s="1" t="s">
        <v>688</v>
      </c>
      <c r="F67" s="1" t="s">
        <v>144</v>
      </c>
      <c r="G67" s="11">
        <f>(C67-VLOOKUP(E67,Riders!$A$2:$E$8000,4,FALSE))/365</f>
        <v>23.802739726027397</v>
      </c>
      <c r="H67" s="1">
        <v>20</v>
      </c>
      <c r="I67" s="133">
        <v>1.07407407407407E-2</v>
      </c>
      <c r="J67">
        <v>49.460999999999999</v>
      </c>
      <c r="K67" s="133"/>
    </row>
    <row r="68" spans="1:11" x14ac:dyDescent="0.35">
      <c r="A68" s="1" t="s">
        <v>138</v>
      </c>
      <c r="B68" s="1">
        <v>2022</v>
      </c>
      <c r="C68" s="2">
        <v>44752</v>
      </c>
      <c r="D68" s="1" t="s">
        <v>65</v>
      </c>
      <c r="E68" s="1" t="s">
        <v>518</v>
      </c>
      <c r="F68" s="1" t="s">
        <v>249</v>
      </c>
      <c r="G68" s="11">
        <f>(C68-VLOOKUP(E68,Riders!$A$2:$E$8000,4,FALSE))/365</f>
        <v>31.493150684931507</v>
      </c>
      <c r="H68" s="1">
        <v>21</v>
      </c>
      <c r="I68" s="133">
        <v>1.07407407407407E-2</v>
      </c>
      <c r="J68">
        <v>49.460999999999999</v>
      </c>
      <c r="K68" s="133"/>
    </row>
    <row r="69" spans="1:11" x14ac:dyDescent="0.35">
      <c r="A69" s="1" t="s">
        <v>138</v>
      </c>
      <c r="B69" s="1">
        <v>2022</v>
      </c>
      <c r="C69" s="2">
        <v>44752</v>
      </c>
      <c r="D69" s="1" t="s">
        <v>65</v>
      </c>
      <c r="E69" s="1" t="s">
        <v>714</v>
      </c>
      <c r="F69" s="1" t="s">
        <v>151</v>
      </c>
      <c r="G69" s="11">
        <f>(C69-VLOOKUP(E69,Riders!$A$2:$E$8000,4,FALSE))/365</f>
        <v>26.134246575342466</v>
      </c>
      <c r="H69" s="1">
        <v>22</v>
      </c>
      <c r="I69" s="133">
        <v>1.07407407407407E-2</v>
      </c>
      <c r="J69">
        <v>49.460999999999999</v>
      </c>
      <c r="K69" s="133"/>
    </row>
    <row r="70" spans="1:11" x14ac:dyDescent="0.35">
      <c r="A70" s="1" t="s">
        <v>138</v>
      </c>
      <c r="B70" s="1">
        <v>2022</v>
      </c>
      <c r="C70" s="2">
        <v>44752</v>
      </c>
      <c r="D70" s="1" t="s">
        <v>65</v>
      </c>
      <c r="E70" s="1" t="s">
        <v>716</v>
      </c>
      <c r="F70" s="1" t="s">
        <v>725</v>
      </c>
      <c r="G70" s="11">
        <f>(C70-VLOOKUP(E70,Riders!$A$2:$E$8000,4,FALSE))/365</f>
        <v>43.010958904109586</v>
      </c>
      <c r="H70" s="1">
        <v>23</v>
      </c>
      <c r="I70" s="133">
        <v>1.07407407407407E-2</v>
      </c>
      <c r="J70">
        <v>49.460999999999999</v>
      </c>
      <c r="K70" s="133"/>
    </row>
    <row r="71" spans="1:11" x14ac:dyDescent="0.35">
      <c r="A71" s="4" t="s">
        <v>161</v>
      </c>
      <c r="B71" s="4">
        <v>2022</v>
      </c>
      <c r="C71" s="5">
        <v>44696</v>
      </c>
      <c r="D71" s="4" t="s">
        <v>65</v>
      </c>
      <c r="E71" s="4" t="s">
        <v>584</v>
      </c>
      <c r="F71" s="4" t="s">
        <v>112</v>
      </c>
      <c r="G71" s="11">
        <f>(C71-VLOOKUP(E71,Riders!$A$2:$E$8000,4,FALSE))/365</f>
        <v>23.671232876712327</v>
      </c>
      <c r="H71" s="4">
        <v>1</v>
      </c>
      <c r="I71" s="133">
        <v>1.074074074074074E-2</v>
      </c>
      <c r="J71">
        <v>53.947000000000003</v>
      </c>
      <c r="K71" s="133"/>
    </row>
    <row r="72" spans="1:11" x14ac:dyDescent="0.35">
      <c r="A72" s="4" t="s">
        <v>161</v>
      </c>
      <c r="B72" s="4">
        <v>2022</v>
      </c>
      <c r="C72" s="5">
        <v>44696</v>
      </c>
      <c r="D72" s="4" t="s">
        <v>65</v>
      </c>
      <c r="E72" s="4" t="s">
        <v>745</v>
      </c>
      <c r="F72" s="4" t="s">
        <v>45</v>
      </c>
      <c r="G72" s="11">
        <f>(C72-VLOOKUP(E72,Riders!$A$2:$E$8000,4,FALSE))/365</f>
        <v>25.043835616438358</v>
      </c>
      <c r="H72" s="4">
        <v>2</v>
      </c>
      <c r="I72" s="133">
        <v>1.074074074074074E-2</v>
      </c>
      <c r="J72">
        <v>53.947000000000003</v>
      </c>
      <c r="K72" s="133"/>
    </row>
    <row r="73" spans="1:11" x14ac:dyDescent="0.35">
      <c r="A73" s="4" t="s">
        <v>161</v>
      </c>
      <c r="B73" s="4">
        <v>2022</v>
      </c>
      <c r="C73" s="5">
        <v>44696</v>
      </c>
      <c r="D73" s="4" t="s">
        <v>65</v>
      </c>
      <c r="E73" s="4" t="s">
        <v>486</v>
      </c>
      <c r="F73" s="4" t="s">
        <v>163</v>
      </c>
      <c r="G73" s="11">
        <f>(C73-VLOOKUP(E73,Riders!$A$2:$E$8000,4,FALSE))/365</f>
        <v>24.857534246575341</v>
      </c>
      <c r="H73" s="4">
        <v>3</v>
      </c>
      <c r="I73" s="133">
        <v>1.07407407407407E-2</v>
      </c>
      <c r="J73">
        <v>53.947000000000003</v>
      </c>
      <c r="K73" s="133"/>
    </row>
    <row r="74" spans="1:11" x14ac:dyDescent="0.35">
      <c r="A74" s="4" t="s">
        <v>161</v>
      </c>
      <c r="B74" s="4">
        <v>2022</v>
      </c>
      <c r="C74" s="5">
        <v>44696</v>
      </c>
      <c r="D74" s="4" t="s">
        <v>65</v>
      </c>
      <c r="E74" s="4" t="s">
        <v>475</v>
      </c>
      <c r="F74" s="4" t="s">
        <v>77</v>
      </c>
      <c r="G74" s="11">
        <f>(C74-VLOOKUP(E74,Riders!$A$2:$E$8000,4,FALSE))/365</f>
        <v>23.523287671232875</v>
      </c>
      <c r="H74" s="4">
        <v>4</v>
      </c>
      <c r="I74" s="133">
        <v>1.07407407407407E-2</v>
      </c>
      <c r="J74">
        <v>53.947000000000003</v>
      </c>
      <c r="K74" s="133"/>
    </row>
    <row r="75" spans="1:11" x14ac:dyDescent="0.35">
      <c r="A75" s="4" t="s">
        <v>161</v>
      </c>
      <c r="B75" s="4">
        <v>2022</v>
      </c>
      <c r="C75" s="5">
        <v>44696</v>
      </c>
      <c r="D75" s="4" t="s">
        <v>65</v>
      </c>
      <c r="E75" s="4" t="s">
        <v>591</v>
      </c>
      <c r="F75" s="4" t="s">
        <v>22</v>
      </c>
      <c r="G75" s="11">
        <f>(C75-VLOOKUP(E75,Riders!$A$2:$E$8000,4,FALSE))/365</f>
        <v>27.753424657534246</v>
      </c>
      <c r="H75" s="4">
        <v>5</v>
      </c>
      <c r="I75" s="133">
        <v>1.07407407407407E-2</v>
      </c>
      <c r="J75">
        <v>53.947000000000003</v>
      </c>
      <c r="K75" s="133"/>
    </row>
    <row r="76" spans="1:11" x14ac:dyDescent="0.35">
      <c r="A76" s="4" t="s">
        <v>161</v>
      </c>
      <c r="B76" s="4">
        <v>2022</v>
      </c>
      <c r="C76" s="5">
        <v>44696</v>
      </c>
      <c r="D76" s="4" t="s">
        <v>65</v>
      </c>
      <c r="E76" s="4" t="s">
        <v>614</v>
      </c>
      <c r="F76" s="4" t="s">
        <v>227</v>
      </c>
      <c r="G76" s="11">
        <f>(C76-VLOOKUP(E76,Riders!$A$2:$E$8000,4,FALSE))/365</f>
        <v>23.295890410958904</v>
      </c>
      <c r="H76" s="4">
        <v>6</v>
      </c>
      <c r="I76" s="133">
        <v>1.07407407407407E-2</v>
      </c>
      <c r="J76">
        <v>53.947000000000003</v>
      </c>
      <c r="K76" s="133"/>
    </row>
    <row r="77" spans="1:11" x14ac:dyDescent="0.35">
      <c r="A77" s="4" t="s">
        <v>161</v>
      </c>
      <c r="B77" s="4">
        <v>2022</v>
      </c>
      <c r="C77" s="5">
        <v>44696</v>
      </c>
      <c r="D77" s="4" t="s">
        <v>65</v>
      </c>
      <c r="E77" s="4" t="s">
        <v>478</v>
      </c>
      <c r="F77" s="4" t="s">
        <v>479</v>
      </c>
      <c r="G77" s="11">
        <f>(C77-VLOOKUP(E77,Riders!$A$2:$E$8000,4,FALSE))/365</f>
        <v>30.991780821917807</v>
      </c>
      <c r="H77" s="4">
        <v>7</v>
      </c>
      <c r="I77" s="133">
        <v>1.07407407407407E-2</v>
      </c>
      <c r="J77">
        <v>53.947000000000003</v>
      </c>
      <c r="K77" s="133"/>
    </row>
    <row r="78" spans="1:11" x14ac:dyDescent="0.35">
      <c r="A78" s="4" t="s">
        <v>161</v>
      </c>
      <c r="B78" s="4">
        <v>2022</v>
      </c>
      <c r="C78" s="5">
        <v>44696</v>
      </c>
      <c r="D78" s="4" t="s">
        <v>65</v>
      </c>
      <c r="E78" s="4" t="s">
        <v>480</v>
      </c>
      <c r="F78" s="4" t="s">
        <v>28</v>
      </c>
      <c r="G78" s="11">
        <f>(C78-VLOOKUP(E78,Riders!$A$2:$E$8000,4,FALSE))/365</f>
        <v>19.917808219178081</v>
      </c>
      <c r="H78" s="4">
        <v>8</v>
      </c>
      <c r="I78" s="133">
        <v>1.07407407407407E-2</v>
      </c>
      <c r="J78">
        <v>53.947000000000003</v>
      </c>
      <c r="K78" s="133"/>
    </row>
    <row r="79" spans="1:11" x14ac:dyDescent="0.35">
      <c r="A79" s="4" t="s">
        <v>161</v>
      </c>
      <c r="B79" s="4">
        <v>2022</v>
      </c>
      <c r="C79" s="5">
        <v>44696</v>
      </c>
      <c r="D79" s="4" t="s">
        <v>65</v>
      </c>
      <c r="E79" s="4" t="s">
        <v>495</v>
      </c>
      <c r="F79" s="4" t="s">
        <v>84</v>
      </c>
      <c r="G79" s="11">
        <f>(C79-VLOOKUP(E79,Riders!$A$2:$E$8000,4,FALSE))/365</f>
        <v>27.336986301369862</v>
      </c>
      <c r="H79" s="4">
        <v>9</v>
      </c>
      <c r="I79" s="133">
        <v>1.07407407407407E-2</v>
      </c>
      <c r="J79">
        <v>53.947000000000003</v>
      </c>
      <c r="K79" s="133"/>
    </row>
    <row r="80" spans="1:11" x14ac:dyDescent="0.35">
      <c r="A80" s="4" t="s">
        <v>161</v>
      </c>
      <c r="B80" s="4">
        <v>2022</v>
      </c>
      <c r="C80" s="5">
        <v>44696</v>
      </c>
      <c r="D80" s="4" t="s">
        <v>65</v>
      </c>
      <c r="E80" s="4" t="s">
        <v>987</v>
      </c>
      <c r="F80" s="4" t="s">
        <v>34</v>
      </c>
      <c r="G80" s="11">
        <f>(C80-VLOOKUP(E80,Riders!$A$2:$E$8000,4,FALSE))/365</f>
        <v>22.246575342465754</v>
      </c>
      <c r="H80" s="4">
        <v>10</v>
      </c>
      <c r="I80" s="133">
        <v>1.07407407407407E-2</v>
      </c>
      <c r="J80">
        <v>53.947000000000003</v>
      </c>
      <c r="K80" s="133"/>
    </row>
    <row r="81" spans="1:11" x14ac:dyDescent="0.35">
      <c r="A81" s="4" t="s">
        <v>161</v>
      </c>
      <c r="B81" s="4">
        <v>2022</v>
      </c>
      <c r="C81" s="5">
        <v>44696</v>
      </c>
      <c r="D81" s="4" t="s">
        <v>65</v>
      </c>
      <c r="E81" s="4" t="s">
        <v>52</v>
      </c>
      <c r="F81" s="4" t="s">
        <v>24</v>
      </c>
      <c r="G81" s="11">
        <f>(C81-VLOOKUP(E81,Riders!$A$2:$E$8000,4,FALSE))/365</f>
        <v>21.852054794520548</v>
      </c>
      <c r="H81" s="4">
        <v>11</v>
      </c>
      <c r="I81" s="133">
        <v>1.07407407407407E-2</v>
      </c>
      <c r="J81">
        <v>53.947000000000003</v>
      </c>
      <c r="K81" s="133"/>
    </row>
    <row r="82" spans="1:11" x14ac:dyDescent="0.35">
      <c r="A82" s="4" t="s">
        <v>161</v>
      </c>
      <c r="B82" s="4">
        <v>2022</v>
      </c>
      <c r="C82" s="5">
        <v>44696</v>
      </c>
      <c r="D82" s="4" t="s">
        <v>65</v>
      </c>
      <c r="E82" s="4" t="s">
        <v>620</v>
      </c>
      <c r="F82" s="4" t="s">
        <v>43</v>
      </c>
      <c r="G82" s="11">
        <f>(C82-VLOOKUP(E82,Riders!$A$2:$E$8000,4,FALSE))/365</f>
        <v>35.62191780821918</v>
      </c>
      <c r="H82" s="4">
        <v>12</v>
      </c>
      <c r="I82" s="133">
        <v>1.07407407407407E-2</v>
      </c>
      <c r="J82">
        <v>53.947000000000003</v>
      </c>
      <c r="K82" s="133"/>
    </row>
    <row r="83" spans="1:11" x14ac:dyDescent="0.35">
      <c r="A83" s="4" t="s">
        <v>161</v>
      </c>
      <c r="B83" s="4">
        <v>2022</v>
      </c>
      <c r="C83" s="5">
        <v>44696</v>
      </c>
      <c r="D83" s="4" t="s">
        <v>65</v>
      </c>
      <c r="E83" s="4" t="s">
        <v>594</v>
      </c>
      <c r="F83" s="4" t="s">
        <v>30</v>
      </c>
      <c r="G83" s="11">
        <f>(C83-VLOOKUP(E83,Riders!$A$2:$E$8000,4,FALSE))/365</f>
        <v>32.961643835616435</v>
      </c>
      <c r="H83" s="4">
        <v>13</v>
      </c>
      <c r="I83" s="133">
        <v>1.07407407407407E-2</v>
      </c>
      <c r="J83">
        <v>53.947000000000003</v>
      </c>
      <c r="K83" s="133"/>
    </row>
    <row r="84" spans="1:11" x14ac:dyDescent="0.35">
      <c r="A84" s="4" t="s">
        <v>161</v>
      </c>
      <c r="B84" s="4">
        <v>2022</v>
      </c>
      <c r="C84" s="5">
        <v>44696</v>
      </c>
      <c r="D84" s="4" t="s">
        <v>65</v>
      </c>
      <c r="E84" s="4" t="s">
        <v>696</v>
      </c>
      <c r="F84" s="4" t="s">
        <v>38</v>
      </c>
      <c r="G84" s="11">
        <f>(C84-VLOOKUP(E84,Riders!$A$2:$E$8000,4,FALSE))/365</f>
        <v>28.219178082191782</v>
      </c>
      <c r="H84" s="4">
        <v>14</v>
      </c>
      <c r="I84" s="133">
        <v>1.07407407407407E-2</v>
      </c>
      <c r="J84">
        <v>53.947000000000003</v>
      </c>
      <c r="K84" s="133"/>
    </row>
    <row r="85" spans="1:11" x14ac:dyDescent="0.35">
      <c r="A85" s="4" t="s">
        <v>161</v>
      </c>
      <c r="B85" s="4">
        <v>2022</v>
      </c>
      <c r="C85" s="5">
        <v>44696</v>
      </c>
      <c r="D85" s="4" t="s">
        <v>65</v>
      </c>
      <c r="E85" s="4" t="s">
        <v>736</v>
      </c>
      <c r="F85" s="4" t="s">
        <v>32</v>
      </c>
      <c r="G85" s="11">
        <f>(C85-VLOOKUP(E85,Riders!$A$2:$E$8000,4,FALSE))/365</f>
        <v>21.232876712328768</v>
      </c>
      <c r="H85" s="4">
        <v>15</v>
      </c>
      <c r="I85" s="133">
        <v>1.07407407407407E-2</v>
      </c>
      <c r="J85">
        <v>53.947000000000003</v>
      </c>
      <c r="K85" s="133"/>
    </row>
    <row r="86" spans="1:11" x14ac:dyDescent="0.35">
      <c r="A86" s="4" t="s">
        <v>161</v>
      </c>
      <c r="B86" s="4">
        <v>2022</v>
      </c>
      <c r="C86" s="5">
        <v>44696</v>
      </c>
      <c r="D86" s="4" t="s">
        <v>65</v>
      </c>
      <c r="E86" s="4" t="s">
        <v>731</v>
      </c>
      <c r="F86" s="4" t="s">
        <v>101</v>
      </c>
      <c r="G86" s="11">
        <f>(C86-VLOOKUP(E86,Riders!$A$2:$E$8000,4,FALSE))/365</f>
        <v>21.293150684931508</v>
      </c>
      <c r="H86" s="4">
        <v>16</v>
      </c>
      <c r="I86" s="133">
        <v>1.07407407407407E-2</v>
      </c>
      <c r="J86">
        <v>53.947000000000003</v>
      </c>
      <c r="K86" s="133"/>
    </row>
    <row r="87" spans="1:11" x14ac:dyDescent="0.35">
      <c r="A87" s="4" t="s">
        <v>161</v>
      </c>
      <c r="B87" s="4">
        <v>2022</v>
      </c>
      <c r="C87" s="5">
        <v>44696</v>
      </c>
      <c r="D87" s="4" t="s">
        <v>65</v>
      </c>
      <c r="E87" s="4" t="s">
        <v>737</v>
      </c>
      <c r="F87" s="4" t="s">
        <v>149</v>
      </c>
      <c r="G87" s="11">
        <f>(C87-VLOOKUP(E87,Riders!$A$2:$E$8000,4,FALSE))/365</f>
        <v>19.545205479452054</v>
      </c>
      <c r="H87" s="4">
        <v>17</v>
      </c>
      <c r="I87" s="133">
        <v>1.07407407407407E-2</v>
      </c>
      <c r="J87">
        <v>53.947000000000003</v>
      </c>
      <c r="K87" s="133"/>
    </row>
    <row r="88" spans="1:11" x14ac:dyDescent="0.35">
      <c r="A88" s="4" t="s">
        <v>161</v>
      </c>
      <c r="B88" s="4">
        <v>2022</v>
      </c>
      <c r="C88" s="5">
        <v>44696</v>
      </c>
      <c r="D88" s="4" t="s">
        <v>65</v>
      </c>
      <c r="E88" s="4" t="s">
        <v>710</v>
      </c>
      <c r="F88" s="4" t="s">
        <v>724</v>
      </c>
      <c r="G88" s="11">
        <f>(C88-VLOOKUP(E88,Riders!$A$2:$E$8000,4,FALSE))/365</f>
        <v>27.17808219178082</v>
      </c>
      <c r="H88" s="4">
        <v>18</v>
      </c>
      <c r="I88" s="133">
        <v>1.07407407407407E-2</v>
      </c>
      <c r="J88">
        <v>53.947000000000003</v>
      </c>
      <c r="K88" s="133"/>
    </row>
    <row r="89" spans="1:11" x14ac:dyDescent="0.35">
      <c r="A89" s="4" t="s">
        <v>161</v>
      </c>
      <c r="B89" s="4">
        <v>2022</v>
      </c>
      <c r="C89" s="5">
        <v>44696</v>
      </c>
      <c r="D89" s="4" t="s">
        <v>65</v>
      </c>
      <c r="E89" s="4" t="s">
        <v>518</v>
      </c>
      <c r="F89" s="4" t="s">
        <v>249</v>
      </c>
      <c r="G89" s="11">
        <f>(C89-VLOOKUP(E89,Riders!$A$2:$E$8000,4,FALSE))/365</f>
        <v>31.339726027397262</v>
      </c>
      <c r="H89" s="4">
        <v>19</v>
      </c>
      <c r="I89" s="133">
        <v>1.07407407407407E-2</v>
      </c>
      <c r="J89">
        <v>53.947000000000003</v>
      </c>
      <c r="K89" s="133"/>
    </row>
    <row r="90" spans="1:11" x14ac:dyDescent="0.35">
      <c r="A90" s="4" t="s">
        <v>161</v>
      </c>
      <c r="B90" s="4">
        <v>2022</v>
      </c>
      <c r="C90" s="5">
        <v>44696</v>
      </c>
      <c r="D90" s="4" t="s">
        <v>65</v>
      </c>
      <c r="E90" s="4" t="s">
        <v>612</v>
      </c>
      <c r="F90" s="4" t="s">
        <v>55</v>
      </c>
      <c r="G90" s="11">
        <f>(C90-VLOOKUP(E90,Riders!$A$2:$E$8000,4,FALSE))/365</f>
        <v>20.887671232876713</v>
      </c>
      <c r="H90" s="4">
        <v>20</v>
      </c>
      <c r="I90" s="133">
        <v>1.07407407407407E-2</v>
      </c>
      <c r="J90">
        <v>53.947000000000003</v>
      </c>
      <c r="K90" s="133"/>
    </row>
    <row r="91" spans="1:11" x14ac:dyDescent="0.35">
      <c r="A91" s="4" t="s">
        <v>161</v>
      </c>
      <c r="B91" s="4">
        <v>2022</v>
      </c>
      <c r="C91" s="5">
        <v>44696</v>
      </c>
      <c r="D91" s="4" t="s">
        <v>65</v>
      </c>
      <c r="E91" s="4" t="s">
        <v>493</v>
      </c>
      <c r="F91" s="4" t="s">
        <v>36</v>
      </c>
      <c r="G91" s="11">
        <f>(C91-VLOOKUP(E91,Riders!$A$2:$E$8000,4,FALSE))/365</f>
        <v>23.901369863013699</v>
      </c>
      <c r="H91" s="4">
        <v>21</v>
      </c>
      <c r="I91" s="133">
        <v>1.07407407407407E-2</v>
      </c>
      <c r="J91">
        <v>53.947000000000003</v>
      </c>
      <c r="K91" s="133"/>
    </row>
    <row r="92" spans="1:11" x14ac:dyDescent="0.35">
      <c r="A92" s="4" t="s">
        <v>161</v>
      </c>
      <c r="B92" s="4">
        <v>2022</v>
      </c>
      <c r="C92" s="5">
        <v>44696</v>
      </c>
      <c r="D92" s="4" t="s">
        <v>65</v>
      </c>
      <c r="E92" s="4" t="s">
        <v>522</v>
      </c>
      <c r="F92" s="4" t="s">
        <v>523</v>
      </c>
      <c r="G92" s="11">
        <f>(C92-VLOOKUP(E92,Riders!$A$2:$E$8000,4,FALSE))/365</f>
        <v>21.556164383561644</v>
      </c>
      <c r="H92" s="4">
        <v>22</v>
      </c>
      <c r="I92" s="133">
        <v>1.07407407407407E-2</v>
      </c>
      <c r="J92">
        <v>53.947000000000003</v>
      </c>
      <c r="K92" s="133"/>
    </row>
    <row r="93" spans="1:11" x14ac:dyDescent="0.35">
      <c r="A93" s="1" t="s">
        <v>64</v>
      </c>
      <c r="B93" s="1">
        <v>2022</v>
      </c>
      <c r="C93" s="2">
        <v>44675</v>
      </c>
      <c r="D93" s="1" t="s">
        <v>65</v>
      </c>
      <c r="E93" s="1" t="s">
        <v>472</v>
      </c>
      <c r="F93" s="1" t="s">
        <v>24</v>
      </c>
      <c r="G93" s="11">
        <f>(C93-VLOOKUP(E93,Riders!$A$2:$E$8000,4,FALSE))/365</f>
        <v>33.230136986301368</v>
      </c>
      <c r="H93" s="1">
        <v>1</v>
      </c>
      <c r="I93" s="133">
        <v>9.5833333333333343E-3</v>
      </c>
      <c r="J93">
        <v>46.738999999999997</v>
      </c>
      <c r="K93" s="133"/>
    </row>
    <row r="94" spans="1:11" x14ac:dyDescent="0.35">
      <c r="A94" s="40" t="s">
        <v>64</v>
      </c>
      <c r="B94" s="40">
        <v>2022</v>
      </c>
      <c r="C94" s="41">
        <v>44675</v>
      </c>
      <c r="D94" s="40" t="s">
        <v>65</v>
      </c>
      <c r="E94" s="42" t="s">
        <v>586</v>
      </c>
      <c r="F94" s="42" t="s">
        <v>77</v>
      </c>
      <c r="G94" s="11">
        <f>(C94-VLOOKUP(E94,Riders!$A$2:$E$8000,4,FALSE))/365</f>
        <v>21.602739726027398</v>
      </c>
      <c r="H94" s="29">
        <v>2</v>
      </c>
      <c r="I94" s="133">
        <v>9.5833333333333343E-3</v>
      </c>
      <c r="J94">
        <v>46.738999999999997</v>
      </c>
      <c r="K94" s="133"/>
    </row>
    <row r="95" spans="1:11" x14ac:dyDescent="0.35">
      <c r="A95" s="1" t="s">
        <v>64</v>
      </c>
      <c r="B95" s="1">
        <v>2022</v>
      </c>
      <c r="C95" s="2">
        <v>44675</v>
      </c>
      <c r="D95" s="1" t="s">
        <v>65</v>
      </c>
      <c r="E95" s="42" t="s">
        <v>480</v>
      </c>
      <c r="F95" s="42" t="s">
        <v>28</v>
      </c>
      <c r="G95" s="11">
        <f>(C95-VLOOKUP(E95,Riders!$A$2:$E$8000,4,FALSE))/365</f>
        <v>19.860273972602741</v>
      </c>
      <c r="H95" s="29">
        <v>3</v>
      </c>
      <c r="I95" s="133">
        <v>9.5833333333333309E-3</v>
      </c>
      <c r="J95">
        <v>46.738999999999997</v>
      </c>
      <c r="K95" s="133"/>
    </row>
    <row r="96" spans="1:11" x14ac:dyDescent="0.35">
      <c r="A96" s="1" t="s">
        <v>64</v>
      </c>
      <c r="B96" s="1">
        <v>2022</v>
      </c>
      <c r="C96" s="2">
        <v>44675</v>
      </c>
      <c r="D96" s="1" t="s">
        <v>65</v>
      </c>
      <c r="E96" s="42" t="s">
        <v>482</v>
      </c>
      <c r="F96" s="42" t="s">
        <v>483</v>
      </c>
      <c r="G96" s="11">
        <f>(C96-VLOOKUP(E96,Riders!$A$2:$E$8000,4,FALSE))/365</f>
        <v>20.136986301369863</v>
      </c>
      <c r="H96" s="29">
        <v>4</v>
      </c>
      <c r="I96" s="133">
        <v>9.5833333333333309E-3</v>
      </c>
      <c r="J96">
        <v>46.738999999999997</v>
      </c>
      <c r="K96" s="133"/>
    </row>
    <row r="97" spans="1:11" x14ac:dyDescent="0.35">
      <c r="A97" s="1" t="s">
        <v>64</v>
      </c>
      <c r="B97" s="1">
        <v>2022</v>
      </c>
      <c r="C97" s="2">
        <v>44675</v>
      </c>
      <c r="D97" s="1" t="s">
        <v>65</v>
      </c>
      <c r="E97" s="42" t="s">
        <v>593</v>
      </c>
      <c r="F97" s="42" t="s">
        <v>30</v>
      </c>
      <c r="G97" s="11">
        <f>(C97-VLOOKUP(E97,Riders!$A$2:$E$8000,4,FALSE))/365</f>
        <v>24.205479452054796</v>
      </c>
      <c r="H97" s="29">
        <v>5</v>
      </c>
      <c r="I97" s="133">
        <v>9.5833333333333309E-3</v>
      </c>
      <c r="J97">
        <v>46.738999999999997</v>
      </c>
      <c r="K97" s="133"/>
    </row>
    <row r="98" spans="1:11" x14ac:dyDescent="0.35">
      <c r="A98" s="1" t="s">
        <v>64</v>
      </c>
      <c r="B98" s="1">
        <v>2022</v>
      </c>
      <c r="C98" s="2">
        <v>44675</v>
      </c>
      <c r="D98" s="1" t="s">
        <v>65</v>
      </c>
      <c r="E98" s="42" t="s">
        <v>585</v>
      </c>
      <c r="F98" s="42" t="s">
        <v>74</v>
      </c>
      <c r="G98" s="11">
        <f>(C98-VLOOKUP(E98,Riders!$A$2:$E$8000,4,FALSE))/365</f>
        <v>26.427397260273974</v>
      </c>
      <c r="H98" s="29">
        <v>6</v>
      </c>
      <c r="I98" s="133">
        <v>9.5833333333333309E-3</v>
      </c>
      <c r="J98">
        <v>46.738999999999997</v>
      </c>
      <c r="K98" s="133"/>
    </row>
    <row r="99" spans="1:11" x14ac:dyDescent="0.35">
      <c r="A99" s="1" t="s">
        <v>64</v>
      </c>
      <c r="B99" s="1">
        <v>2022</v>
      </c>
      <c r="C99" s="2">
        <v>44675</v>
      </c>
      <c r="D99" s="1" t="s">
        <v>65</v>
      </c>
      <c r="E99" s="42" t="s">
        <v>604</v>
      </c>
      <c r="F99" s="42" t="s">
        <v>32</v>
      </c>
      <c r="G99" s="11">
        <f>(C99-VLOOKUP(E99,Riders!$A$2:$E$8000,4,FALSE))/365</f>
        <v>20.287671232876711</v>
      </c>
      <c r="H99" s="29">
        <v>7</v>
      </c>
      <c r="I99" s="133">
        <v>9.5833333333333309E-3</v>
      </c>
      <c r="J99">
        <v>46.738999999999997</v>
      </c>
      <c r="K99" s="133"/>
    </row>
    <row r="100" spans="1:11" x14ac:dyDescent="0.35">
      <c r="A100" s="1" t="s">
        <v>64</v>
      </c>
      <c r="B100" s="1">
        <v>2022</v>
      </c>
      <c r="C100" s="2">
        <v>44675</v>
      </c>
      <c r="D100" s="1" t="s">
        <v>65</v>
      </c>
      <c r="E100" s="42" t="s">
        <v>478</v>
      </c>
      <c r="F100" s="42" t="s">
        <v>479</v>
      </c>
      <c r="G100" s="11">
        <f>(C100-VLOOKUP(E100,Riders!$A$2:$E$8000,4,FALSE))/365</f>
        <v>30.934246575342467</v>
      </c>
      <c r="H100" s="29">
        <v>8</v>
      </c>
      <c r="I100" s="133">
        <v>9.5833333333333309E-3</v>
      </c>
      <c r="J100">
        <v>46.738999999999997</v>
      </c>
      <c r="K100" s="133"/>
    </row>
    <row r="101" spans="1:11" x14ac:dyDescent="0.35">
      <c r="A101" s="1" t="s">
        <v>64</v>
      </c>
      <c r="B101" s="1">
        <v>2022</v>
      </c>
      <c r="C101" s="2">
        <v>44675</v>
      </c>
      <c r="D101" s="1" t="s">
        <v>65</v>
      </c>
      <c r="E101" s="42" t="s">
        <v>616</v>
      </c>
      <c r="F101" s="42" t="s">
        <v>36</v>
      </c>
      <c r="G101" s="11">
        <f>(C101-VLOOKUP(E101,Riders!$A$2:$E$8000,4,FALSE))/365</f>
        <v>34.200000000000003</v>
      </c>
      <c r="H101" s="29">
        <v>9</v>
      </c>
      <c r="I101" s="133">
        <v>9.5833333333333309E-3</v>
      </c>
      <c r="J101">
        <v>46.738999999999997</v>
      </c>
      <c r="K101" s="133"/>
    </row>
    <row r="102" spans="1:11" x14ac:dyDescent="0.35">
      <c r="A102" s="1" t="s">
        <v>64</v>
      </c>
      <c r="B102" s="1">
        <v>2022</v>
      </c>
      <c r="C102" s="2">
        <v>44675</v>
      </c>
      <c r="D102" s="1" t="s">
        <v>65</v>
      </c>
      <c r="E102" s="42" t="s">
        <v>778</v>
      </c>
      <c r="F102" s="42" t="s">
        <v>112</v>
      </c>
      <c r="G102" s="11">
        <f>(C102-VLOOKUP(E102,Riders!$A$2:$E$8000,4,FALSE))/365</f>
        <v>24.027397260273972</v>
      </c>
      <c r="H102" s="29">
        <v>10</v>
      </c>
      <c r="I102" s="133">
        <v>9.5833333333333309E-3</v>
      </c>
      <c r="J102">
        <v>46.738999999999997</v>
      </c>
      <c r="K102" s="133"/>
    </row>
    <row r="103" spans="1:11" x14ac:dyDescent="0.35">
      <c r="A103" s="1" t="s">
        <v>64</v>
      </c>
      <c r="B103" s="1">
        <v>2022</v>
      </c>
      <c r="C103" s="2">
        <v>44675</v>
      </c>
      <c r="D103" s="1" t="s">
        <v>65</v>
      </c>
      <c r="E103" s="42" t="s">
        <v>646</v>
      </c>
      <c r="F103" s="42" t="s">
        <v>72</v>
      </c>
      <c r="G103" s="11">
        <f>(C103-VLOOKUP(E103,Riders!$A$2:$E$8000,4,FALSE))/365</f>
        <v>22.964383561643835</v>
      </c>
      <c r="H103" s="29">
        <v>11</v>
      </c>
      <c r="I103" s="133">
        <v>9.5833333333333309E-3</v>
      </c>
      <c r="J103">
        <v>46.738999999999997</v>
      </c>
      <c r="K103" s="133"/>
    </row>
    <row r="104" spans="1:11" x14ac:dyDescent="0.35">
      <c r="A104" s="1" t="s">
        <v>64</v>
      </c>
      <c r="B104" s="1">
        <v>2022</v>
      </c>
      <c r="C104" s="2">
        <v>44675</v>
      </c>
      <c r="D104" s="1" t="s">
        <v>65</v>
      </c>
      <c r="E104" s="42" t="s">
        <v>627</v>
      </c>
      <c r="F104" s="42" t="s">
        <v>754</v>
      </c>
      <c r="G104" s="11">
        <f>(C104-VLOOKUP(E104,Riders!$A$2:$E$8000,4,FALSE))/365</f>
        <v>25.684931506849313</v>
      </c>
      <c r="H104" s="29">
        <v>12</v>
      </c>
      <c r="I104" s="133">
        <v>9.5833333333333309E-3</v>
      </c>
      <c r="J104">
        <v>46.738999999999997</v>
      </c>
      <c r="K104" s="133"/>
    </row>
    <row r="105" spans="1:11" x14ac:dyDescent="0.35">
      <c r="A105" s="1" t="s">
        <v>64</v>
      </c>
      <c r="B105" s="1">
        <v>2022</v>
      </c>
      <c r="C105" s="2">
        <v>44675</v>
      </c>
      <c r="D105" s="1" t="s">
        <v>65</v>
      </c>
      <c r="E105" s="42" t="s">
        <v>495</v>
      </c>
      <c r="F105" s="42" t="s">
        <v>84</v>
      </c>
      <c r="G105" s="11">
        <f>(C105-VLOOKUP(E105,Riders!$A$2:$E$8000,4,FALSE))/365</f>
        <v>27.279452054794522</v>
      </c>
      <c r="H105" s="29">
        <v>13</v>
      </c>
      <c r="I105" s="133">
        <v>9.5833333333333309E-3</v>
      </c>
      <c r="J105">
        <v>46.738999999999997</v>
      </c>
      <c r="K105" s="133"/>
    </row>
    <row r="106" spans="1:11" x14ac:dyDescent="0.35">
      <c r="A106" s="1" t="s">
        <v>64</v>
      </c>
      <c r="B106" s="1">
        <v>2022</v>
      </c>
      <c r="C106" s="2">
        <v>44675</v>
      </c>
      <c r="D106" s="1" t="s">
        <v>65</v>
      </c>
      <c r="E106" s="42" t="s">
        <v>583</v>
      </c>
      <c r="F106" s="42" t="s">
        <v>26</v>
      </c>
      <c r="G106" s="11">
        <f>(C106-VLOOKUP(E106,Riders!$A$2:$E$8000,4,FALSE))/365</f>
        <v>26.632876712328766</v>
      </c>
      <c r="H106" s="29">
        <v>14</v>
      </c>
      <c r="I106" s="133">
        <v>9.5833333333333309E-3</v>
      </c>
      <c r="J106">
        <v>46.738999999999997</v>
      </c>
      <c r="K106" s="133"/>
    </row>
    <row r="107" spans="1:11" x14ac:dyDescent="0.35">
      <c r="A107" s="1" t="s">
        <v>64</v>
      </c>
      <c r="B107" s="1">
        <v>2022</v>
      </c>
      <c r="C107" s="2">
        <v>44675</v>
      </c>
      <c r="D107" s="1" t="s">
        <v>65</v>
      </c>
      <c r="E107" s="42" t="s">
        <v>486</v>
      </c>
      <c r="F107" s="42" t="s">
        <v>163</v>
      </c>
      <c r="G107" s="11">
        <f>(C107-VLOOKUP(E107,Riders!$A$2:$E$8000,4,FALSE))/365</f>
        <v>24.8</v>
      </c>
      <c r="H107" s="29">
        <v>15</v>
      </c>
      <c r="I107" s="133">
        <v>9.5833333333333309E-3</v>
      </c>
      <c r="J107">
        <v>46.738999999999997</v>
      </c>
      <c r="K107" s="133"/>
    </row>
    <row r="108" spans="1:11" x14ac:dyDescent="0.35">
      <c r="A108" s="1" t="s">
        <v>64</v>
      </c>
      <c r="B108" s="1">
        <v>2022</v>
      </c>
      <c r="C108" s="2">
        <v>44675</v>
      </c>
      <c r="D108" s="1" t="s">
        <v>65</v>
      </c>
      <c r="E108" s="42" t="s">
        <v>615</v>
      </c>
      <c r="F108" s="42" t="s">
        <v>45</v>
      </c>
      <c r="G108" s="11">
        <f>(C108-VLOOKUP(E108,Riders!$A$2:$E$8000,4,FALSE))/365</f>
        <v>24.4986301369863</v>
      </c>
      <c r="H108" s="29">
        <v>16</v>
      </c>
      <c r="I108" s="133">
        <v>9.5833333333333309E-3</v>
      </c>
      <c r="J108">
        <v>46.738999999999997</v>
      </c>
      <c r="K108" s="133"/>
    </row>
    <row r="109" spans="1:11" x14ac:dyDescent="0.35">
      <c r="A109" s="1" t="s">
        <v>64</v>
      </c>
      <c r="B109" s="1">
        <v>2022</v>
      </c>
      <c r="C109" s="2">
        <v>44675</v>
      </c>
      <c r="D109" s="1" t="s">
        <v>65</v>
      </c>
      <c r="E109" s="42" t="s">
        <v>597</v>
      </c>
      <c r="F109" s="42" t="s">
        <v>34</v>
      </c>
      <c r="G109" s="11">
        <f>(C109-VLOOKUP(E109,Riders!$A$2:$E$8000,4,FALSE))/365</f>
        <v>23.967123287671232</v>
      </c>
      <c r="H109" s="29">
        <v>17</v>
      </c>
      <c r="I109" s="133">
        <v>9.5833333333333309E-3</v>
      </c>
      <c r="J109">
        <v>46.738999999999997</v>
      </c>
      <c r="K109" s="133"/>
    </row>
    <row r="110" spans="1:11" x14ac:dyDescent="0.35">
      <c r="A110" s="1" t="s">
        <v>64</v>
      </c>
      <c r="B110" s="1">
        <v>2022</v>
      </c>
      <c r="C110" s="2">
        <v>44675</v>
      </c>
      <c r="D110" s="1" t="s">
        <v>65</v>
      </c>
      <c r="E110" s="42" t="s">
        <v>521</v>
      </c>
      <c r="F110" s="42" t="s">
        <v>57</v>
      </c>
      <c r="G110" s="11">
        <f>(C110-VLOOKUP(E110,Riders!$A$2:$E$8000,4,FALSE))/365</f>
        <v>30.512328767123286</v>
      </c>
      <c r="H110" s="29">
        <v>18</v>
      </c>
      <c r="I110" s="133">
        <v>9.5833333333333309E-3</v>
      </c>
      <c r="J110">
        <v>46.738999999999997</v>
      </c>
      <c r="K110" s="133"/>
    </row>
    <row r="111" spans="1:11" x14ac:dyDescent="0.35">
      <c r="A111" s="1" t="s">
        <v>64</v>
      </c>
      <c r="B111" s="1">
        <v>2022</v>
      </c>
      <c r="C111" s="2">
        <v>44675</v>
      </c>
      <c r="D111" s="1" t="s">
        <v>65</v>
      </c>
      <c r="E111" s="42" t="s">
        <v>757</v>
      </c>
      <c r="F111" s="42" t="s">
        <v>177</v>
      </c>
      <c r="G111" s="11">
        <f>(C111-VLOOKUP(E111,Riders!$A$2:$E$8000,4,FALSE))/365</f>
        <v>22.520547945205479</v>
      </c>
      <c r="H111" s="29">
        <v>19</v>
      </c>
      <c r="I111" s="133">
        <v>9.5833333333333309E-3</v>
      </c>
      <c r="J111">
        <v>46.738999999999997</v>
      </c>
      <c r="K111" s="133"/>
    </row>
    <row r="112" spans="1:11" x14ac:dyDescent="0.35">
      <c r="A112" s="1" t="s">
        <v>64</v>
      </c>
      <c r="B112" s="1">
        <v>2022</v>
      </c>
      <c r="C112" s="2">
        <v>44675</v>
      </c>
      <c r="D112" s="1" t="s">
        <v>65</v>
      </c>
      <c r="E112" s="42" t="s">
        <v>658</v>
      </c>
      <c r="F112" s="42" t="s">
        <v>751</v>
      </c>
      <c r="G112" s="11">
        <f>(C112-VLOOKUP(E112,Riders!$A$2:$E$8000,4,FALSE))/365</f>
        <v>21.490410958904111</v>
      </c>
      <c r="H112" s="29">
        <v>20</v>
      </c>
      <c r="I112" s="133">
        <v>9.5833333333333309E-3</v>
      </c>
      <c r="J112">
        <v>46.738999999999997</v>
      </c>
      <c r="K112" s="133"/>
    </row>
    <row r="113" spans="1:11" x14ac:dyDescent="0.35">
      <c r="A113" s="1" t="s">
        <v>64</v>
      </c>
      <c r="B113" s="1">
        <v>2022</v>
      </c>
      <c r="C113" s="2">
        <v>44675</v>
      </c>
      <c r="D113" s="1" t="s">
        <v>65</v>
      </c>
      <c r="E113" s="42" t="s">
        <v>620</v>
      </c>
      <c r="F113" s="42" t="s">
        <v>43</v>
      </c>
      <c r="G113" s="11">
        <f>(C113-VLOOKUP(E113,Riders!$A$2:$E$8000,4,FALSE))/365</f>
        <v>35.564383561643837</v>
      </c>
      <c r="H113" s="29">
        <v>21</v>
      </c>
      <c r="I113" s="133">
        <v>9.5833333333333309E-3</v>
      </c>
      <c r="J113">
        <v>46.738999999999997</v>
      </c>
      <c r="K113" s="133"/>
    </row>
    <row r="114" spans="1:11" x14ac:dyDescent="0.35">
      <c r="A114" s="18" t="s">
        <v>64</v>
      </c>
      <c r="B114" s="18">
        <v>2022</v>
      </c>
      <c r="C114" s="19">
        <v>44675</v>
      </c>
      <c r="D114" s="18" t="s">
        <v>65</v>
      </c>
      <c r="E114" s="42" t="s">
        <v>591</v>
      </c>
      <c r="F114" s="42" t="s">
        <v>22</v>
      </c>
      <c r="G114" s="11">
        <f>(C114-VLOOKUP(E114,Riders!$A$2:$E$8000,4,FALSE))/365</f>
        <v>27.695890410958903</v>
      </c>
      <c r="H114" s="29">
        <v>22</v>
      </c>
      <c r="I114" s="133">
        <v>9.5833333333333309E-3</v>
      </c>
      <c r="J114">
        <v>46.738999999999997</v>
      </c>
      <c r="K114" s="133"/>
    </row>
    <row r="115" spans="1:11" x14ac:dyDescent="0.35">
      <c r="A115" s="1" t="s">
        <v>64</v>
      </c>
      <c r="B115" s="1">
        <v>2022</v>
      </c>
      <c r="C115" s="2">
        <v>44675</v>
      </c>
      <c r="D115" s="1" t="s">
        <v>65</v>
      </c>
      <c r="E115" s="1" t="s">
        <v>590</v>
      </c>
      <c r="F115" s="1" t="s">
        <v>227</v>
      </c>
      <c r="G115" s="11">
        <f>(C115-VLOOKUP(E115,Riders!$A$2:$E$8000,4,FALSE))/365</f>
        <v>31.197260273972603</v>
      </c>
      <c r="H115" s="1">
        <v>23</v>
      </c>
      <c r="I115" s="133">
        <v>9.5833333333333309E-3</v>
      </c>
      <c r="J115">
        <v>46.738999999999997</v>
      </c>
      <c r="K115" s="133"/>
    </row>
    <row r="116" spans="1:11" x14ac:dyDescent="0.35">
      <c r="A116" s="4" t="s">
        <v>181</v>
      </c>
      <c r="B116" s="4">
        <v>2021</v>
      </c>
      <c r="C116" s="5">
        <v>44492</v>
      </c>
      <c r="D116" s="4" t="s">
        <v>19</v>
      </c>
      <c r="E116" s="3" t="s">
        <v>598</v>
      </c>
      <c r="F116" s="3" t="s">
        <v>34</v>
      </c>
      <c r="G116" s="11">
        <f>(C116-VLOOKUP(E116,Riders!$A$2:$E$8000,4,FALSE))/365</f>
        <v>30.92876712328767</v>
      </c>
      <c r="H116" s="4">
        <v>1</v>
      </c>
      <c r="I116" s="133">
        <v>7.5694444444444446E-3</v>
      </c>
      <c r="J116">
        <v>53.67</v>
      </c>
      <c r="K116" s="133"/>
    </row>
    <row r="117" spans="1:11" x14ac:dyDescent="0.35">
      <c r="A117" s="4" t="s">
        <v>181</v>
      </c>
      <c r="B117" s="4">
        <v>2021</v>
      </c>
      <c r="C117" s="5">
        <v>44492</v>
      </c>
      <c r="D117" s="4" t="s">
        <v>19</v>
      </c>
      <c r="E117" s="3" t="s">
        <v>582</v>
      </c>
      <c r="F117" s="3" t="s">
        <v>26</v>
      </c>
      <c r="G117" s="11">
        <f>(C117-VLOOKUP(E117,Riders!$A$2:$E$8000,4,FALSE))/365</f>
        <v>21.087671232876712</v>
      </c>
      <c r="H117" s="4">
        <v>2</v>
      </c>
      <c r="I117" s="133">
        <v>7.5694444444444446E-3</v>
      </c>
      <c r="J117">
        <v>53.67</v>
      </c>
      <c r="K117" s="133"/>
    </row>
    <row r="118" spans="1:11" x14ac:dyDescent="0.35">
      <c r="A118" s="4" t="s">
        <v>181</v>
      </c>
      <c r="B118" s="4">
        <v>2021</v>
      </c>
      <c r="C118" s="5">
        <v>44492</v>
      </c>
      <c r="D118" s="4" t="s">
        <v>19</v>
      </c>
      <c r="E118" s="3" t="s">
        <v>805</v>
      </c>
      <c r="F118" s="3" t="s">
        <v>483</v>
      </c>
      <c r="G118" s="11">
        <f>(C118-VLOOKUP(E118,Riders!$A$2:$E$8000,4,FALSE))/365</f>
        <v>21.158904109589042</v>
      </c>
      <c r="H118" s="4">
        <v>3</v>
      </c>
      <c r="I118" s="133">
        <v>7.5694444444444403E-3</v>
      </c>
      <c r="J118">
        <v>53.67</v>
      </c>
      <c r="K118" s="133"/>
    </row>
    <row r="119" spans="1:11" x14ac:dyDescent="0.35">
      <c r="A119" s="4" t="s">
        <v>181</v>
      </c>
      <c r="B119" s="4">
        <v>2021</v>
      </c>
      <c r="C119" s="5">
        <v>44492</v>
      </c>
      <c r="D119" s="4" t="s">
        <v>19</v>
      </c>
      <c r="E119" s="3" t="s">
        <v>584</v>
      </c>
      <c r="F119" s="3" t="s">
        <v>112</v>
      </c>
      <c r="G119" s="11">
        <f>(C119-VLOOKUP(E119,Riders!$A$2:$E$8000,4,FALSE))/365</f>
        <v>23.112328767123287</v>
      </c>
      <c r="H119" s="4">
        <v>4</v>
      </c>
      <c r="I119" s="133">
        <v>7.5694444444444403E-3</v>
      </c>
      <c r="J119">
        <v>53.67</v>
      </c>
      <c r="K119" s="133"/>
    </row>
    <row r="120" spans="1:11" x14ac:dyDescent="0.35">
      <c r="A120" s="4" t="s">
        <v>181</v>
      </c>
      <c r="B120" s="4">
        <v>2021</v>
      </c>
      <c r="C120" s="5">
        <v>44492</v>
      </c>
      <c r="D120" s="4" t="s">
        <v>19</v>
      </c>
      <c r="E120" s="3" t="s">
        <v>492</v>
      </c>
      <c r="F120" s="3" t="s">
        <v>30</v>
      </c>
      <c r="G120" s="11">
        <f>(C120-VLOOKUP(E120,Riders!$A$2:$E$8000,4,FALSE))/365</f>
        <v>27.873972602739727</v>
      </c>
      <c r="H120" s="4">
        <v>5</v>
      </c>
      <c r="I120" s="133">
        <v>7.5694444444444403E-3</v>
      </c>
      <c r="J120">
        <v>53.67</v>
      </c>
      <c r="K120" s="133"/>
    </row>
    <row r="121" spans="1:11" x14ac:dyDescent="0.35">
      <c r="A121" s="4" t="s">
        <v>181</v>
      </c>
      <c r="B121" s="4">
        <v>2021</v>
      </c>
      <c r="C121" s="5">
        <v>44492</v>
      </c>
      <c r="D121" s="4" t="s">
        <v>19</v>
      </c>
      <c r="E121" s="3" t="s">
        <v>493</v>
      </c>
      <c r="F121" s="3" t="s">
        <v>36</v>
      </c>
      <c r="G121" s="11">
        <f>(C121-VLOOKUP(E121,Riders!$A$2:$E$8000,4,FALSE))/365</f>
        <v>23.342465753424658</v>
      </c>
      <c r="H121" s="4">
        <v>6</v>
      </c>
      <c r="I121" s="133">
        <v>7.5694444444444403E-3</v>
      </c>
      <c r="J121">
        <v>53.67</v>
      </c>
      <c r="K121" s="133"/>
    </row>
    <row r="122" spans="1:11" x14ac:dyDescent="0.35">
      <c r="A122" s="4" t="s">
        <v>181</v>
      </c>
      <c r="B122" s="4">
        <v>2021</v>
      </c>
      <c r="C122" s="5">
        <v>44492</v>
      </c>
      <c r="D122" s="4" t="s">
        <v>19</v>
      </c>
      <c r="E122" s="3" t="s">
        <v>486</v>
      </c>
      <c r="F122" s="3" t="s">
        <v>163</v>
      </c>
      <c r="G122" s="11">
        <f>(C122-VLOOKUP(E122,Riders!$A$2:$E$8000,4,FALSE))/365</f>
        <v>24.298630136986301</v>
      </c>
      <c r="H122" s="4">
        <v>7</v>
      </c>
      <c r="I122" s="133">
        <v>7.5694444444444403E-3</v>
      </c>
      <c r="J122">
        <v>53.67</v>
      </c>
      <c r="K122" s="133"/>
    </row>
    <row r="123" spans="1:11" x14ac:dyDescent="0.35">
      <c r="A123" s="4" t="s">
        <v>181</v>
      </c>
      <c r="B123" s="4">
        <v>2021</v>
      </c>
      <c r="C123" s="5">
        <v>44492</v>
      </c>
      <c r="D123" s="4" t="s">
        <v>19</v>
      </c>
      <c r="E123" s="3" t="s">
        <v>819</v>
      </c>
      <c r="F123" s="3" t="s">
        <v>479</v>
      </c>
      <c r="G123" s="11" t="e">
        <f>(C123-VLOOKUP(E123,Riders!$A$2:$E$8000,4,FALSE))/365</f>
        <v>#N/A</v>
      </c>
      <c r="H123" s="4">
        <v>8</v>
      </c>
      <c r="I123" s="133">
        <v>7.5694444444444403E-3</v>
      </c>
      <c r="J123">
        <v>53.67</v>
      </c>
      <c r="K123" s="133"/>
    </row>
    <row r="124" spans="1:11" x14ac:dyDescent="0.35">
      <c r="A124" s="4" t="s">
        <v>181</v>
      </c>
      <c r="B124" s="4">
        <v>2021</v>
      </c>
      <c r="C124" s="5">
        <v>44492</v>
      </c>
      <c r="D124" s="4" t="s">
        <v>19</v>
      </c>
      <c r="E124" s="3" t="s">
        <v>472</v>
      </c>
      <c r="F124" s="3" t="s">
        <v>24</v>
      </c>
      <c r="G124" s="11">
        <f>(C124-VLOOKUP(E124,Riders!$A$2:$E$8000,4,FALSE))/365</f>
        <v>32.728767123287675</v>
      </c>
      <c r="H124" s="4">
        <v>9</v>
      </c>
      <c r="I124" s="133">
        <v>7.5694444444444403E-3</v>
      </c>
      <c r="J124">
        <v>53.67</v>
      </c>
      <c r="K124" s="133"/>
    </row>
    <row r="125" spans="1:11" x14ac:dyDescent="0.35">
      <c r="A125" s="4" t="s">
        <v>181</v>
      </c>
      <c r="B125" s="4">
        <v>2021</v>
      </c>
      <c r="C125" s="5">
        <v>44492</v>
      </c>
      <c r="D125" s="4" t="s">
        <v>19</v>
      </c>
      <c r="E125" s="3" t="s">
        <v>494</v>
      </c>
      <c r="F125" s="3" t="s">
        <v>103</v>
      </c>
      <c r="G125" s="11">
        <f>(C125-VLOOKUP(E125,Riders!$A$2:$E$8000,4,FALSE))/365</f>
        <v>25.742465753424657</v>
      </c>
      <c r="H125" s="4">
        <v>10</v>
      </c>
      <c r="I125" s="133">
        <v>7.5694444444444403E-3</v>
      </c>
      <c r="J125">
        <v>53.67</v>
      </c>
      <c r="K125" s="133"/>
    </row>
    <row r="126" spans="1:11" x14ac:dyDescent="0.35">
      <c r="A126" s="4" t="s">
        <v>181</v>
      </c>
      <c r="B126" s="4">
        <v>2021</v>
      </c>
      <c r="C126" s="5">
        <v>44492</v>
      </c>
      <c r="D126" s="4" t="s">
        <v>19</v>
      </c>
      <c r="E126" s="3" t="s">
        <v>799</v>
      </c>
      <c r="F126" s="3" t="s">
        <v>187</v>
      </c>
      <c r="G126" s="11">
        <f>(C126-VLOOKUP(E126,Riders!$A$2:$E$8000,4,FALSE))/365</f>
        <v>25.389041095890413</v>
      </c>
      <c r="H126" s="4">
        <v>11</v>
      </c>
      <c r="I126" s="133">
        <v>7.5694444444444403E-3</v>
      </c>
      <c r="J126">
        <v>53.67</v>
      </c>
      <c r="K126" s="133"/>
    </row>
    <row r="127" spans="1:11" x14ac:dyDescent="0.35">
      <c r="A127" s="4" t="s">
        <v>181</v>
      </c>
      <c r="B127" s="4">
        <v>2021</v>
      </c>
      <c r="C127" s="5">
        <v>44492</v>
      </c>
      <c r="D127" s="4" t="s">
        <v>19</v>
      </c>
      <c r="E127" s="3" t="s">
        <v>648</v>
      </c>
      <c r="F127" s="3" t="s">
        <v>84</v>
      </c>
      <c r="G127" s="11">
        <f>(C127-VLOOKUP(E127,Riders!$A$2:$E$8000,4,FALSE))/365</f>
        <v>22.24931506849315</v>
      </c>
      <c r="H127" s="4">
        <v>12</v>
      </c>
      <c r="I127" s="133">
        <v>7.5694444444444403E-3</v>
      </c>
      <c r="J127">
        <v>53.67</v>
      </c>
      <c r="K127" s="133"/>
    </row>
    <row r="128" spans="1:11" x14ac:dyDescent="0.35">
      <c r="A128" s="4" t="s">
        <v>181</v>
      </c>
      <c r="B128" s="4">
        <v>2021</v>
      </c>
      <c r="C128" s="5">
        <v>44492</v>
      </c>
      <c r="D128" s="4" t="s">
        <v>19</v>
      </c>
      <c r="E128" s="3" t="s">
        <v>615</v>
      </c>
      <c r="F128" s="3" t="s">
        <v>45</v>
      </c>
      <c r="G128" s="11">
        <f>(C128-VLOOKUP(E128,Riders!$A$2:$E$8000,4,FALSE))/365</f>
        <v>23.997260273972604</v>
      </c>
      <c r="H128" s="4">
        <v>13</v>
      </c>
      <c r="I128" s="133">
        <v>7.5694444444444403E-3</v>
      </c>
      <c r="J128">
        <v>53.67</v>
      </c>
      <c r="K128" s="133"/>
    </row>
    <row r="129" spans="1:11" x14ac:dyDescent="0.35">
      <c r="A129" s="4" t="s">
        <v>181</v>
      </c>
      <c r="B129" s="4">
        <v>2021</v>
      </c>
      <c r="C129" s="5">
        <v>44492</v>
      </c>
      <c r="D129" s="4" t="s">
        <v>19</v>
      </c>
      <c r="E129" s="3" t="s">
        <v>640</v>
      </c>
      <c r="F129" s="3" t="s">
        <v>22</v>
      </c>
      <c r="G129" s="11" t="e">
        <f>(C129-VLOOKUP(E129,Riders!$A$2:$E$8000,4,FALSE))/365</f>
        <v>#N/A</v>
      </c>
      <c r="H129" s="4">
        <v>14</v>
      </c>
      <c r="I129" s="133">
        <v>7.5694444444444403E-3</v>
      </c>
      <c r="J129">
        <v>53.67</v>
      </c>
      <c r="K129" s="133"/>
    </row>
    <row r="130" spans="1:11" x14ac:dyDescent="0.35">
      <c r="A130" s="4" t="s">
        <v>181</v>
      </c>
      <c r="B130" s="4">
        <v>2021</v>
      </c>
      <c r="C130" s="5">
        <v>44492</v>
      </c>
      <c r="D130" s="4" t="s">
        <v>19</v>
      </c>
      <c r="E130" s="3" t="s">
        <v>599</v>
      </c>
      <c r="F130" s="3" t="s">
        <v>101</v>
      </c>
      <c r="G130" s="11">
        <f>(C130-VLOOKUP(E130,Riders!$A$2:$E$8000,4,FALSE))/365</f>
        <v>23.438356164383563</v>
      </c>
      <c r="H130" s="4">
        <v>15</v>
      </c>
      <c r="I130" s="133">
        <v>7.5694444444444403E-3</v>
      </c>
      <c r="J130">
        <v>53.67</v>
      </c>
      <c r="K130" s="133"/>
    </row>
    <row r="131" spans="1:11" x14ac:dyDescent="0.35">
      <c r="A131" s="4" t="s">
        <v>181</v>
      </c>
      <c r="B131" s="4">
        <v>2021</v>
      </c>
      <c r="C131" s="5">
        <v>44492</v>
      </c>
      <c r="D131" s="4" t="s">
        <v>19</v>
      </c>
      <c r="E131" s="3" t="s">
        <v>802</v>
      </c>
      <c r="F131" s="3" t="s">
        <v>32</v>
      </c>
      <c r="G131" s="11">
        <f>(C131-VLOOKUP(E131,Riders!$A$2:$E$8000,4,FALSE))/365</f>
        <v>24.238356164383561</v>
      </c>
      <c r="H131" s="4">
        <v>16</v>
      </c>
      <c r="I131" s="133">
        <v>7.5694444444444403E-3</v>
      </c>
      <c r="J131">
        <v>53.67</v>
      </c>
      <c r="K131" s="133"/>
    </row>
    <row r="132" spans="1:11" x14ac:dyDescent="0.35">
      <c r="A132" s="4" t="s">
        <v>181</v>
      </c>
      <c r="B132" s="4">
        <v>2021</v>
      </c>
      <c r="C132" s="5">
        <v>44492</v>
      </c>
      <c r="D132" s="4" t="s">
        <v>19</v>
      </c>
      <c r="E132" s="3" t="s">
        <v>586</v>
      </c>
      <c r="F132" s="3" t="s">
        <v>77</v>
      </c>
      <c r="G132" s="11">
        <f>(C132-VLOOKUP(E132,Riders!$A$2:$E$8000,4,FALSE))/365</f>
        <v>21.101369863013698</v>
      </c>
      <c r="H132" s="4">
        <v>17</v>
      </c>
      <c r="I132" s="133">
        <v>7.5694444444444403E-3</v>
      </c>
      <c r="J132">
        <v>53.67</v>
      </c>
      <c r="K132" s="133"/>
    </row>
    <row r="133" spans="1:11" x14ac:dyDescent="0.35">
      <c r="A133" s="4" t="s">
        <v>181</v>
      </c>
      <c r="B133" s="4">
        <v>2021</v>
      </c>
      <c r="C133" s="5">
        <v>44492</v>
      </c>
      <c r="D133" s="4" t="s">
        <v>19</v>
      </c>
      <c r="E133" s="3" t="s">
        <v>489</v>
      </c>
      <c r="F133" s="3" t="s">
        <v>41</v>
      </c>
      <c r="G133" s="11">
        <f>(C133-VLOOKUP(E133,Riders!$A$2:$E$8000,4,FALSE))/365</f>
        <v>28.575342465753426</v>
      </c>
      <c r="H133" s="4">
        <v>18</v>
      </c>
      <c r="I133" s="133">
        <v>7.5694444444444403E-3</v>
      </c>
      <c r="J133">
        <v>53.67</v>
      </c>
      <c r="K133" s="133"/>
    </row>
    <row r="134" spans="1:11" x14ac:dyDescent="0.35">
      <c r="A134" s="4" t="s">
        <v>181</v>
      </c>
      <c r="B134" s="4">
        <v>2021</v>
      </c>
      <c r="C134" s="5">
        <v>44492</v>
      </c>
      <c r="D134" s="4" t="s">
        <v>19</v>
      </c>
      <c r="E134" s="3" t="s">
        <v>612</v>
      </c>
      <c r="F134" s="3" t="s">
        <v>55</v>
      </c>
      <c r="G134" s="11">
        <f>(C134-VLOOKUP(E134,Riders!$A$2:$E$8000,4,FALSE))/365</f>
        <v>20.328767123287673</v>
      </c>
      <c r="H134" s="4">
        <v>19</v>
      </c>
      <c r="I134" s="133">
        <v>7.5694444444444403E-3</v>
      </c>
      <c r="J134">
        <v>53.67</v>
      </c>
      <c r="K134" s="133"/>
    </row>
    <row r="135" spans="1:11" x14ac:dyDescent="0.35">
      <c r="A135" s="4" t="s">
        <v>181</v>
      </c>
      <c r="B135" s="4">
        <v>2021</v>
      </c>
      <c r="C135" s="5">
        <v>44492</v>
      </c>
      <c r="D135" s="4" t="s">
        <v>19</v>
      </c>
      <c r="E135" s="3" t="s">
        <v>620</v>
      </c>
      <c r="F135" s="3" t="s">
        <v>43</v>
      </c>
      <c r="G135" s="11">
        <f>(C135-VLOOKUP(E135,Riders!$A$2:$E$8000,4,FALSE))/365</f>
        <v>35.063013698630137</v>
      </c>
      <c r="H135" s="4">
        <v>20</v>
      </c>
      <c r="I135" s="133">
        <v>7.5694444444444403E-3</v>
      </c>
      <c r="J135">
        <v>53.67</v>
      </c>
      <c r="K135" s="133"/>
    </row>
    <row r="136" spans="1:11" x14ac:dyDescent="0.35">
      <c r="A136" s="4" t="s">
        <v>181</v>
      </c>
      <c r="B136" s="4">
        <v>2021</v>
      </c>
      <c r="C136" s="5">
        <v>44492</v>
      </c>
      <c r="D136" s="4" t="s">
        <v>19</v>
      </c>
      <c r="E136" s="3" t="s">
        <v>810</v>
      </c>
      <c r="F136" s="3" t="s">
        <v>81</v>
      </c>
      <c r="G136" s="11" t="e">
        <f>(C136-VLOOKUP(E136,Riders!$A$2:$E$8000,4,FALSE))/365</f>
        <v>#N/A</v>
      </c>
      <c r="H136" s="4">
        <v>21</v>
      </c>
      <c r="I136" s="133">
        <v>7.5694444444444403E-3</v>
      </c>
      <c r="J136">
        <v>53.67</v>
      </c>
      <c r="K136" s="133"/>
    </row>
    <row r="137" spans="1:11" x14ac:dyDescent="0.35">
      <c r="A137" s="1" t="s">
        <v>138</v>
      </c>
      <c r="B137" s="1">
        <v>2021</v>
      </c>
      <c r="C137" s="2">
        <v>44451</v>
      </c>
      <c r="D137" s="1" t="s">
        <v>65</v>
      </c>
      <c r="E137" s="1" t="s">
        <v>869</v>
      </c>
      <c r="F137" s="1" t="s">
        <v>43</v>
      </c>
      <c r="G137" s="11" t="e">
        <f>(C137-VLOOKUP(E137,Riders!$A$2:$E$8000,4,FALSE))/365</f>
        <v>#N/A</v>
      </c>
      <c r="H137" s="1">
        <v>1</v>
      </c>
      <c r="I137" s="133">
        <v>5.4513888888888884E-3</v>
      </c>
      <c r="J137">
        <v>51.567</v>
      </c>
      <c r="K137" s="133"/>
    </row>
    <row r="138" spans="1:11" x14ac:dyDescent="0.35">
      <c r="A138" s="1" t="s">
        <v>138</v>
      </c>
      <c r="B138" s="1">
        <v>2021</v>
      </c>
      <c r="C138" s="2">
        <v>44451</v>
      </c>
      <c r="D138" s="1" t="s">
        <v>65</v>
      </c>
      <c r="E138" s="1" t="s">
        <v>494</v>
      </c>
      <c r="F138" s="1" t="s">
        <v>103</v>
      </c>
      <c r="G138" s="11">
        <f>(C138-VLOOKUP(E138,Riders!$A$2:$E$8000,4,FALSE))/365</f>
        <v>25.63013698630137</v>
      </c>
      <c r="H138" s="1">
        <v>2</v>
      </c>
      <c r="I138" s="133">
        <v>5.4513888888888884E-3</v>
      </c>
      <c r="J138">
        <v>51.567</v>
      </c>
      <c r="K138" s="133"/>
    </row>
    <row r="139" spans="1:11" x14ac:dyDescent="0.35">
      <c r="A139" s="1" t="s">
        <v>138</v>
      </c>
      <c r="B139" s="1">
        <v>2021</v>
      </c>
      <c r="C139" s="2">
        <v>44451</v>
      </c>
      <c r="D139" s="1" t="s">
        <v>65</v>
      </c>
      <c r="E139" s="1" t="s">
        <v>693</v>
      </c>
      <c r="F139" s="1" t="s">
        <v>32</v>
      </c>
      <c r="G139" s="11">
        <f>(C139-VLOOKUP(E139,Riders!$A$2:$E$8000,4,FALSE))/365</f>
        <v>22.682191780821917</v>
      </c>
      <c r="H139" s="1">
        <v>3</v>
      </c>
      <c r="I139" s="133">
        <v>5.4513888888888902E-3</v>
      </c>
      <c r="J139">
        <v>51.567</v>
      </c>
      <c r="K139" s="133"/>
    </row>
    <row r="140" spans="1:11" x14ac:dyDescent="0.35">
      <c r="A140" s="1" t="s">
        <v>138</v>
      </c>
      <c r="B140" s="1">
        <v>2021</v>
      </c>
      <c r="C140" s="2">
        <v>44451</v>
      </c>
      <c r="D140" s="1" t="s">
        <v>65</v>
      </c>
      <c r="E140" s="1" t="s">
        <v>612</v>
      </c>
      <c r="F140" s="1" t="s">
        <v>55</v>
      </c>
      <c r="G140" s="11">
        <f>(C140-VLOOKUP(E140,Riders!$A$2:$E$8000,4,FALSE))/365</f>
        <v>20.216438356164385</v>
      </c>
      <c r="H140" s="1">
        <v>4</v>
      </c>
      <c r="I140" s="133">
        <v>5.4513888888888902E-3</v>
      </c>
      <c r="J140">
        <v>51.567</v>
      </c>
      <c r="K140" s="133"/>
    </row>
    <row r="141" spans="1:11" x14ac:dyDescent="0.35">
      <c r="A141" s="1" t="s">
        <v>138</v>
      </c>
      <c r="B141" s="1">
        <v>2021</v>
      </c>
      <c r="C141" s="2">
        <v>44451</v>
      </c>
      <c r="D141" s="1" t="s">
        <v>65</v>
      </c>
      <c r="E141" s="1" t="s">
        <v>518</v>
      </c>
      <c r="F141" s="1" t="s">
        <v>249</v>
      </c>
      <c r="G141" s="11">
        <f>(C141-VLOOKUP(E141,Riders!$A$2:$E$8000,4,FALSE))/365</f>
        <v>30.668493150684931</v>
      </c>
      <c r="H141" s="1">
        <v>5</v>
      </c>
      <c r="I141" s="133">
        <v>5.4513888888888902E-3</v>
      </c>
      <c r="J141">
        <v>51.567</v>
      </c>
      <c r="K141" s="133"/>
    </row>
    <row r="142" spans="1:11" x14ac:dyDescent="0.35">
      <c r="A142" s="1" t="s">
        <v>138</v>
      </c>
      <c r="B142" s="1">
        <v>2021</v>
      </c>
      <c r="C142" s="2">
        <v>44451</v>
      </c>
      <c r="D142" s="1" t="s">
        <v>65</v>
      </c>
      <c r="E142" s="1" t="s">
        <v>343</v>
      </c>
      <c r="F142" s="1" t="s">
        <v>153</v>
      </c>
      <c r="G142" s="11" t="e">
        <f>(C142-VLOOKUP(E142,Riders!$A$2:$E$8000,4,FALSE))/365</f>
        <v>#N/A</v>
      </c>
      <c r="H142" s="1">
        <v>6</v>
      </c>
      <c r="I142" s="133">
        <v>5.4513888888888902E-3</v>
      </c>
      <c r="J142">
        <v>51.567</v>
      </c>
      <c r="K142" s="133"/>
    </row>
    <row r="143" spans="1:11" x14ac:dyDescent="0.35">
      <c r="A143" s="1" t="s">
        <v>138</v>
      </c>
      <c r="B143" s="1">
        <v>2021</v>
      </c>
      <c r="C143" s="2">
        <v>44451</v>
      </c>
      <c r="D143" s="1" t="s">
        <v>65</v>
      </c>
      <c r="E143" s="1" t="s">
        <v>876</v>
      </c>
      <c r="F143" s="1" t="s">
        <v>223</v>
      </c>
      <c r="G143" s="11" t="e">
        <f>(C143-VLOOKUP(E143,Riders!$A$2:$E$8000,4,FALSE))/365</f>
        <v>#N/A</v>
      </c>
      <c r="H143" s="1">
        <v>7</v>
      </c>
      <c r="I143" s="133">
        <v>5.4513888888888902E-3</v>
      </c>
      <c r="J143">
        <v>51.567</v>
      </c>
      <c r="K143" s="133"/>
    </row>
    <row r="144" spans="1:11" x14ac:dyDescent="0.35">
      <c r="A144" s="1" t="s">
        <v>138</v>
      </c>
      <c r="B144" s="1">
        <v>2021</v>
      </c>
      <c r="C144" s="2">
        <v>44451</v>
      </c>
      <c r="D144" s="1" t="s">
        <v>65</v>
      </c>
      <c r="E144" s="1" t="s">
        <v>633</v>
      </c>
      <c r="F144" s="1" t="s">
        <v>206</v>
      </c>
      <c r="G144" s="11">
        <f>(C144-VLOOKUP(E144,Riders!$A$2:$E$8000,4,FALSE))/365</f>
        <v>20.591780821917808</v>
      </c>
      <c r="H144" s="1">
        <v>8</v>
      </c>
      <c r="I144" s="133">
        <v>5.4513888888888902E-3</v>
      </c>
      <c r="J144">
        <v>51.567</v>
      </c>
      <c r="K144" s="133"/>
    </row>
    <row r="145" spans="1:11" x14ac:dyDescent="0.35">
      <c r="A145" s="1" t="s">
        <v>138</v>
      </c>
      <c r="B145" s="1">
        <v>2021</v>
      </c>
      <c r="C145" s="2">
        <v>44451</v>
      </c>
      <c r="D145" s="1" t="s">
        <v>65</v>
      </c>
      <c r="E145" s="1" t="s">
        <v>737</v>
      </c>
      <c r="F145" s="1" t="s">
        <v>149</v>
      </c>
      <c r="G145" s="11">
        <f>(C145-VLOOKUP(E145,Riders!$A$2:$E$8000,4,FALSE))/365</f>
        <v>18.873972602739727</v>
      </c>
      <c r="H145" s="1">
        <v>9</v>
      </c>
      <c r="I145" s="133">
        <v>5.4513888888888902E-3</v>
      </c>
      <c r="J145">
        <v>51.567</v>
      </c>
      <c r="K145" s="133"/>
    </row>
    <row r="146" spans="1:11" x14ac:dyDescent="0.35">
      <c r="A146" s="1" t="s">
        <v>138</v>
      </c>
      <c r="B146" s="1">
        <v>2021</v>
      </c>
      <c r="C146" s="2">
        <v>44451</v>
      </c>
      <c r="D146" s="1" t="s">
        <v>65</v>
      </c>
      <c r="E146" s="1" t="s">
        <v>691</v>
      </c>
      <c r="F146" s="1" t="s">
        <v>721</v>
      </c>
      <c r="G146" s="11">
        <f>(C146-VLOOKUP(E146,Riders!$A$2:$E$8000,4,FALSE))/365</f>
        <v>28.216438356164385</v>
      </c>
      <c r="H146" s="1">
        <v>10</v>
      </c>
      <c r="I146" s="133">
        <v>5.4513888888888902E-3</v>
      </c>
      <c r="J146">
        <v>51.567</v>
      </c>
      <c r="K146" s="133"/>
    </row>
    <row r="147" spans="1:11" x14ac:dyDescent="0.35">
      <c r="A147" s="1" t="s">
        <v>138</v>
      </c>
      <c r="B147" s="1">
        <v>2021</v>
      </c>
      <c r="C147" s="2">
        <v>44451</v>
      </c>
      <c r="D147" s="1" t="s">
        <v>65</v>
      </c>
      <c r="E147" s="1" t="s">
        <v>877</v>
      </c>
      <c r="F147" s="1" t="s">
        <v>165</v>
      </c>
      <c r="G147" s="11" t="e">
        <f>(C147-VLOOKUP(E147,Riders!$A$2:$E$8000,4,FALSE))/365</f>
        <v>#N/A</v>
      </c>
      <c r="H147" s="1">
        <v>11</v>
      </c>
      <c r="I147" s="133">
        <v>5.4513888888888902E-3</v>
      </c>
      <c r="J147">
        <v>51.567</v>
      </c>
      <c r="K147" s="133"/>
    </row>
    <row r="148" spans="1:11" x14ac:dyDescent="0.35">
      <c r="A148" s="1" t="s">
        <v>138</v>
      </c>
      <c r="B148" s="1">
        <v>2021</v>
      </c>
      <c r="C148" s="2">
        <v>44451</v>
      </c>
      <c r="D148" s="1" t="s">
        <v>65</v>
      </c>
      <c r="E148" s="1" t="s">
        <v>709</v>
      </c>
      <c r="F148" s="1" t="s">
        <v>163</v>
      </c>
      <c r="G148" s="11">
        <f>(C148-VLOOKUP(E148,Riders!$A$2:$E$8000,4,FALSE))/365</f>
        <v>28.076712328767123</v>
      </c>
      <c r="H148" s="1">
        <v>12</v>
      </c>
      <c r="I148" s="133">
        <v>5.4513888888888902E-3</v>
      </c>
      <c r="J148">
        <v>51.567</v>
      </c>
      <c r="K148" s="133"/>
    </row>
    <row r="149" spans="1:11" x14ac:dyDescent="0.35">
      <c r="A149" s="1" t="s">
        <v>138</v>
      </c>
      <c r="B149" s="1">
        <v>2021</v>
      </c>
      <c r="C149" s="2">
        <v>44451</v>
      </c>
      <c r="D149" s="1" t="s">
        <v>65</v>
      </c>
      <c r="E149" s="1" t="s">
        <v>874</v>
      </c>
      <c r="F149" s="1" t="s">
        <v>51</v>
      </c>
      <c r="G149" s="11">
        <f>(C149-VLOOKUP(E149,Riders!$A$2:$E$8000,4,FALSE))/365</f>
        <v>21.463013698630139</v>
      </c>
      <c r="H149" s="1">
        <v>13</v>
      </c>
      <c r="I149" s="133">
        <v>5.4513888888888902E-3</v>
      </c>
      <c r="J149">
        <v>51.567</v>
      </c>
      <c r="K149" s="133"/>
    </row>
    <row r="150" spans="1:11" x14ac:dyDescent="0.35">
      <c r="A150" s="1" t="s">
        <v>138</v>
      </c>
      <c r="B150" s="1">
        <v>2021</v>
      </c>
      <c r="C150" s="2">
        <v>44451</v>
      </c>
      <c r="D150" s="1" t="s">
        <v>65</v>
      </c>
      <c r="E150" s="1" t="s">
        <v>522</v>
      </c>
      <c r="F150" s="1" t="s">
        <v>523</v>
      </c>
      <c r="G150" s="11">
        <f>(C150-VLOOKUP(E150,Riders!$A$2:$E$8000,4,FALSE))/365</f>
        <v>20.884931506849316</v>
      </c>
      <c r="H150" s="1">
        <v>14</v>
      </c>
      <c r="I150" s="133">
        <v>5.4513888888888902E-3</v>
      </c>
      <c r="J150">
        <v>51.567</v>
      </c>
      <c r="K150" s="133"/>
    </row>
    <row r="151" spans="1:11" x14ac:dyDescent="0.35">
      <c r="A151" s="1" t="s">
        <v>138</v>
      </c>
      <c r="B151" s="1">
        <v>2021</v>
      </c>
      <c r="C151" s="2">
        <v>44451</v>
      </c>
      <c r="D151" s="1" t="s">
        <v>65</v>
      </c>
      <c r="E151" s="1" t="s">
        <v>866</v>
      </c>
      <c r="F151" s="1" t="s">
        <v>62</v>
      </c>
      <c r="G151" s="11">
        <f>(C151-VLOOKUP(E151,Riders!$A$2:$E$8000,4,FALSE))/365</f>
        <v>22.646575342465752</v>
      </c>
      <c r="H151" s="1">
        <v>15</v>
      </c>
      <c r="I151" s="133">
        <v>5.4513888888888902E-3</v>
      </c>
      <c r="J151">
        <v>51.567</v>
      </c>
      <c r="K151" s="133"/>
    </row>
    <row r="152" spans="1:11" x14ac:dyDescent="0.35">
      <c r="A152" s="4" t="s">
        <v>878</v>
      </c>
      <c r="B152" s="4">
        <v>2021</v>
      </c>
      <c r="C152" s="5">
        <v>44388</v>
      </c>
      <c r="D152" s="4" t="s">
        <v>65</v>
      </c>
      <c r="E152" s="4" t="s">
        <v>827</v>
      </c>
      <c r="F152" s="4" t="s">
        <v>197</v>
      </c>
      <c r="G152" s="11">
        <f>(C152-VLOOKUP(E152,Riders!$A$2:$E$8000,4,FALSE))/365</f>
        <v>21.254794520547946</v>
      </c>
      <c r="H152" s="4">
        <v>1</v>
      </c>
      <c r="I152" s="133">
        <v>7.0601851851851841E-3</v>
      </c>
      <c r="J152">
        <v>51.57</v>
      </c>
      <c r="K152" s="133"/>
    </row>
    <row r="153" spans="1:11" x14ac:dyDescent="0.35">
      <c r="A153" s="4" t="s">
        <v>878</v>
      </c>
      <c r="B153" s="4">
        <v>2021</v>
      </c>
      <c r="C153" s="5">
        <v>44388</v>
      </c>
      <c r="D153" s="4" t="s">
        <v>65</v>
      </c>
      <c r="E153" s="4" t="s">
        <v>339</v>
      </c>
      <c r="F153" s="4" t="s">
        <v>141</v>
      </c>
      <c r="G153" s="11">
        <f>(C153-VLOOKUP(E153,Riders!$A$2:$E$8000,4,FALSE))/365</f>
        <v>33.317808219178083</v>
      </c>
      <c r="H153" s="4">
        <v>2</v>
      </c>
      <c r="I153" s="133">
        <v>7.0601851851851841E-3</v>
      </c>
      <c r="J153">
        <v>51.57</v>
      </c>
      <c r="K153" s="133"/>
    </row>
    <row r="154" spans="1:11" x14ac:dyDescent="0.35">
      <c r="A154" s="4" t="s">
        <v>878</v>
      </c>
      <c r="B154" s="4">
        <v>2021</v>
      </c>
      <c r="C154" s="5">
        <v>44388</v>
      </c>
      <c r="D154" s="4" t="s">
        <v>65</v>
      </c>
      <c r="E154" s="4" t="s">
        <v>819</v>
      </c>
      <c r="F154" s="4" t="s">
        <v>479</v>
      </c>
      <c r="G154" s="11" t="e">
        <f>(C154-VLOOKUP(E154,Riders!$A$2:$E$8000,4,FALSE))/365</f>
        <v>#N/A</v>
      </c>
      <c r="H154" s="4">
        <v>3</v>
      </c>
      <c r="I154" s="133">
        <v>7.0601851851851798E-3</v>
      </c>
      <c r="J154">
        <v>51.57</v>
      </c>
      <c r="K154" s="133"/>
    </row>
    <row r="155" spans="1:11" x14ac:dyDescent="0.35">
      <c r="A155" s="4" t="s">
        <v>878</v>
      </c>
      <c r="B155" s="4">
        <v>2021</v>
      </c>
      <c r="C155" s="5">
        <v>44388</v>
      </c>
      <c r="D155" s="4" t="s">
        <v>65</v>
      </c>
      <c r="E155" s="4" t="s">
        <v>799</v>
      </c>
      <c r="F155" s="4" t="s">
        <v>187</v>
      </c>
      <c r="G155" s="11">
        <f>(C155-VLOOKUP(E155,Riders!$A$2:$E$8000,4,FALSE))/365</f>
        <v>25.104109589041094</v>
      </c>
      <c r="H155" s="4">
        <v>4</v>
      </c>
      <c r="I155" s="133">
        <v>7.0601851851851798E-3</v>
      </c>
      <c r="J155">
        <v>51.57</v>
      </c>
      <c r="K155" s="133"/>
    </row>
    <row r="156" spans="1:11" x14ac:dyDescent="0.35">
      <c r="A156" s="4" t="s">
        <v>878</v>
      </c>
      <c r="B156" s="4">
        <v>2021</v>
      </c>
      <c r="C156" s="5">
        <v>44388</v>
      </c>
      <c r="D156" s="4" t="s">
        <v>65</v>
      </c>
      <c r="E156" s="4" t="s">
        <v>507</v>
      </c>
      <c r="F156" s="4" t="s">
        <v>84</v>
      </c>
      <c r="G156" s="11">
        <f>(C156-VLOOKUP(E156,Riders!$A$2:$E$8000,4,FALSE))/365</f>
        <v>30.81095890410959</v>
      </c>
      <c r="H156" s="4">
        <v>5</v>
      </c>
      <c r="I156" s="133">
        <v>7.0601851851851798E-3</v>
      </c>
      <c r="J156">
        <v>51.57</v>
      </c>
      <c r="K156" s="133"/>
    </row>
    <row r="157" spans="1:11" x14ac:dyDescent="0.35">
      <c r="A157" s="4" t="s">
        <v>878</v>
      </c>
      <c r="B157" s="4">
        <v>2021</v>
      </c>
      <c r="C157" s="5">
        <v>44388</v>
      </c>
      <c r="D157" s="4" t="s">
        <v>65</v>
      </c>
      <c r="E157" s="4" t="s">
        <v>907</v>
      </c>
      <c r="F157" s="4" t="s">
        <v>24</v>
      </c>
      <c r="G157" s="11" t="e">
        <f>(C157-VLOOKUP(E157,Riders!$A$2:$E$8000,4,FALSE))/365</f>
        <v>#N/A</v>
      </c>
      <c r="H157" s="4">
        <v>6</v>
      </c>
      <c r="I157" s="133">
        <v>7.0601851851851798E-3</v>
      </c>
      <c r="J157">
        <v>51.57</v>
      </c>
      <c r="K157" s="133"/>
    </row>
    <row r="158" spans="1:11" x14ac:dyDescent="0.35">
      <c r="A158" s="4" t="s">
        <v>878</v>
      </c>
      <c r="B158" s="4">
        <v>2021</v>
      </c>
      <c r="C158" s="5">
        <v>44388</v>
      </c>
      <c r="D158" s="4" t="s">
        <v>65</v>
      </c>
      <c r="E158" s="4" t="s">
        <v>47</v>
      </c>
      <c r="F158" s="4" t="s">
        <v>26</v>
      </c>
      <c r="G158" s="11">
        <f>(C158-VLOOKUP(E158,Riders!$A$2:$E$8000,4,FALSE))/365</f>
        <v>30.668493150684931</v>
      </c>
      <c r="H158" s="4">
        <v>7</v>
      </c>
      <c r="I158" s="133">
        <v>7.0601851851851798E-3</v>
      </c>
      <c r="J158">
        <v>51.57</v>
      </c>
      <c r="K158" s="133"/>
    </row>
    <row r="159" spans="1:11" x14ac:dyDescent="0.35">
      <c r="A159" s="4" t="s">
        <v>878</v>
      </c>
      <c r="B159" s="4">
        <v>2021</v>
      </c>
      <c r="C159" s="5">
        <v>44388</v>
      </c>
      <c r="D159" s="4" t="s">
        <v>65</v>
      </c>
      <c r="E159" s="4" t="s">
        <v>845</v>
      </c>
      <c r="F159" s="4" t="s">
        <v>177</v>
      </c>
      <c r="G159" s="11" t="e">
        <f>(C159-VLOOKUP(E159,Riders!$A$2:$E$8000,4,FALSE))/365</f>
        <v>#N/A</v>
      </c>
      <c r="H159" s="4">
        <v>8</v>
      </c>
      <c r="I159" s="133">
        <v>7.0601851851851798E-3</v>
      </c>
      <c r="J159">
        <v>51.57</v>
      </c>
      <c r="K159" s="133"/>
    </row>
    <row r="160" spans="1:11" x14ac:dyDescent="0.35">
      <c r="A160" s="4" t="s">
        <v>878</v>
      </c>
      <c r="B160" s="4">
        <v>2021</v>
      </c>
      <c r="C160" s="5">
        <v>44388</v>
      </c>
      <c r="D160" s="4" t="s">
        <v>65</v>
      </c>
      <c r="E160" s="4" t="s">
        <v>490</v>
      </c>
      <c r="F160" s="4" t="s">
        <v>491</v>
      </c>
      <c r="G160" s="11">
        <f>(C160-VLOOKUP(E160,Riders!$A$2:$E$8000,4,FALSE))/365</f>
        <v>25.665753424657535</v>
      </c>
      <c r="H160" s="4">
        <v>9</v>
      </c>
      <c r="I160" s="133">
        <v>7.0601851851851798E-3</v>
      </c>
      <c r="J160">
        <v>51.57</v>
      </c>
      <c r="K160" s="133"/>
    </row>
    <row r="161" spans="1:11" x14ac:dyDescent="0.35">
      <c r="A161" s="4" t="s">
        <v>878</v>
      </c>
      <c r="B161" s="4">
        <v>2021</v>
      </c>
      <c r="C161" s="5">
        <v>44388</v>
      </c>
      <c r="D161" s="4" t="s">
        <v>65</v>
      </c>
      <c r="E161" s="4" t="s">
        <v>887</v>
      </c>
      <c r="F161" s="4" t="s">
        <v>886</v>
      </c>
      <c r="G161" s="11">
        <f>(C161-VLOOKUP(E161,Riders!$A$2:$E$8000,4,FALSE))/365</f>
        <v>23.934246575342467</v>
      </c>
      <c r="H161" s="4">
        <v>10</v>
      </c>
      <c r="I161" s="133">
        <v>7.0601851851851798E-3</v>
      </c>
      <c r="J161">
        <v>51.57</v>
      </c>
      <c r="K161" s="133"/>
    </row>
    <row r="162" spans="1:11" x14ac:dyDescent="0.35">
      <c r="A162" s="4" t="s">
        <v>878</v>
      </c>
      <c r="B162" s="4">
        <v>2021</v>
      </c>
      <c r="C162" s="5">
        <v>44388</v>
      </c>
      <c r="D162" s="4" t="s">
        <v>65</v>
      </c>
      <c r="E162" s="4" t="s">
        <v>903</v>
      </c>
      <c r="F162" s="4" t="s">
        <v>880</v>
      </c>
      <c r="G162" s="11">
        <f>(C162-VLOOKUP(E162,Riders!$A$2:$E$8000,4,FALSE))/365</f>
        <v>31.367123287671234</v>
      </c>
      <c r="H162" s="4">
        <v>11</v>
      </c>
      <c r="I162" s="133">
        <v>7.0601851851851798E-3</v>
      </c>
      <c r="J162">
        <v>51.57</v>
      </c>
      <c r="K162" s="133"/>
    </row>
    <row r="163" spans="1:11" x14ac:dyDescent="0.35">
      <c r="A163" s="4" t="s">
        <v>878</v>
      </c>
      <c r="B163" s="4">
        <v>2021</v>
      </c>
      <c r="C163" s="5">
        <v>44388</v>
      </c>
      <c r="D163" s="4" t="s">
        <v>65</v>
      </c>
      <c r="E163" s="4" t="s">
        <v>811</v>
      </c>
      <c r="F163" s="4" t="s">
        <v>81</v>
      </c>
      <c r="G163" s="11" t="e">
        <f>(C163-VLOOKUP(E163,Riders!$A$2:$E$8000,4,FALSE))/365</f>
        <v>#N/A</v>
      </c>
      <c r="H163" s="4">
        <v>12</v>
      </c>
      <c r="I163" s="133">
        <v>7.0601851851851798E-3</v>
      </c>
      <c r="J163">
        <v>51.57</v>
      </c>
      <c r="K163" s="133"/>
    </row>
    <row r="164" spans="1:11" x14ac:dyDescent="0.35">
      <c r="A164" s="4" t="s">
        <v>878</v>
      </c>
      <c r="B164" s="4">
        <v>2021</v>
      </c>
      <c r="C164" s="5">
        <v>44388</v>
      </c>
      <c r="D164" s="4" t="s">
        <v>65</v>
      </c>
      <c r="E164" s="4" t="s">
        <v>489</v>
      </c>
      <c r="F164" s="4" t="s">
        <v>41</v>
      </c>
      <c r="G164" s="11">
        <f>(C164-VLOOKUP(E164,Riders!$A$2:$E$8000,4,FALSE))/365</f>
        <v>28.290410958904111</v>
      </c>
      <c r="H164" s="4">
        <v>13</v>
      </c>
      <c r="I164" s="133">
        <v>7.0601851851851798E-3</v>
      </c>
      <c r="J164">
        <v>51.57</v>
      </c>
      <c r="K164" s="133"/>
    </row>
    <row r="165" spans="1:11" x14ac:dyDescent="0.35">
      <c r="A165" s="4" t="s">
        <v>878</v>
      </c>
      <c r="B165" s="4">
        <v>2021</v>
      </c>
      <c r="C165" s="5">
        <v>44388</v>
      </c>
      <c r="D165" s="4" t="s">
        <v>65</v>
      </c>
      <c r="E165" s="4" t="s">
        <v>518</v>
      </c>
      <c r="F165" s="4" t="s">
        <v>249</v>
      </c>
      <c r="G165" s="11">
        <f>(C165-VLOOKUP(E165,Riders!$A$2:$E$8000,4,FALSE))/365</f>
        <v>30.495890410958904</v>
      </c>
      <c r="H165" s="4">
        <v>14</v>
      </c>
      <c r="I165" s="133">
        <v>7.0601851851851798E-3</v>
      </c>
      <c r="J165">
        <v>51.57</v>
      </c>
      <c r="K165" s="133"/>
    </row>
    <row r="166" spans="1:11" x14ac:dyDescent="0.35">
      <c r="A166" s="4" t="s">
        <v>878</v>
      </c>
      <c r="B166" s="4">
        <v>2021</v>
      </c>
      <c r="C166" s="5">
        <v>44388</v>
      </c>
      <c r="D166" s="4" t="s">
        <v>65</v>
      </c>
      <c r="E166" s="4" t="s">
        <v>889</v>
      </c>
      <c r="F166" s="4" t="s">
        <v>57</v>
      </c>
      <c r="G166" s="11">
        <f>(C166-VLOOKUP(E166,Riders!$A$2:$E$8000,4,FALSE))/365</f>
        <v>22.306849315068494</v>
      </c>
      <c r="H166" s="4">
        <v>15</v>
      </c>
      <c r="I166" s="133">
        <v>7.0601851851851798E-3</v>
      </c>
      <c r="J166">
        <v>51.57</v>
      </c>
      <c r="K166" s="133"/>
    </row>
    <row r="167" spans="1:11" x14ac:dyDescent="0.35">
      <c r="A167" s="4" t="s">
        <v>878</v>
      </c>
      <c r="B167" s="4">
        <v>2021</v>
      </c>
      <c r="C167" s="5">
        <v>44388</v>
      </c>
      <c r="D167" s="4" t="s">
        <v>65</v>
      </c>
      <c r="E167" s="4" t="s">
        <v>770</v>
      </c>
      <c r="F167" s="4" t="s">
        <v>892</v>
      </c>
      <c r="G167" s="11">
        <f>(C167-VLOOKUP(E167,Riders!$A$2:$E$8000,4,FALSE))/365</f>
        <v>32.978082191780821</v>
      </c>
      <c r="H167" s="4">
        <v>16</v>
      </c>
      <c r="I167" s="133">
        <v>7.0601851851851798E-3</v>
      </c>
      <c r="J167">
        <v>51.57</v>
      </c>
      <c r="K167" s="133"/>
    </row>
    <row r="168" spans="1:11" x14ac:dyDescent="0.35">
      <c r="A168" s="4" t="s">
        <v>878</v>
      </c>
      <c r="B168" s="4">
        <v>2021</v>
      </c>
      <c r="C168" s="5">
        <v>44388</v>
      </c>
      <c r="D168" s="4" t="s">
        <v>65</v>
      </c>
      <c r="E168" s="4" t="s">
        <v>835</v>
      </c>
      <c r="F168" s="4" t="s">
        <v>206</v>
      </c>
      <c r="G168" s="11">
        <f>(C168-VLOOKUP(E168,Riders!$A$2:$E$8000,4,FALSE))/365</f>
        <v>31.263013698630136</v>
      </c>
      <c r="H168" s="4">
        <v>17</v>
      </c>
      <c r="I168" s="133">
        <v>7.0601851851851798E-3</v>
      </c>
      <c r="J168">
        <v>51.57</v>
      </c>
      <c r="K168" s="133"/>
    </row>
    <row r="169" spans="1:11" x14ac:dyDescent="0.35">
      <c r="A169" s="4" t="s">
        <v>878</v>
      </c>
      <c r="B169" s="4">
        <v>2021</v>
      </c>
      <c r="C169" s="5">
        <v>44388</v>
      </c>
      <c r="D169" s="4" t="s">
        <v>65</v>
      </c>
      <c r="E169" s="4" t="s">
        <v>890</v>
      </c>
      <c r="F169" s="4" t="s">
        <v>645</v>
      </c>
      <c r="G169" s="11">
        <f>(C169-VLOOKUP(E169,Riders!$A$2:$E$8000,4,FALSE))/365</f>
        <v>28.232876712328768</v>
      </c>
      <c r="H169" s="4">
        <v>18</v>
      </c>
      <c r="I169" s="133">
        <v>7.0601851851851798E-3</v>
      </c>
      <c r="J169">
        <v>51.57</v>
      </c>
      <c r="K169" s="133"/>
    </row>
    <row r="170" spans="1:11" x14ac:dyDescent="0.35">
      <c r="A170" s="1" t="s">
        <v>216</v>
      </c>
      <c r="B170" s="1">
        <v>2020</v>
      </c>
      <c r="C170" s="2">
        <v>43890</v>
      </c>
      <c r="D170" s="1" t="s">
        <v>19</v>
      </c>
      <c r="E170" s="1" t="s">
        <v>597</v>
      </c>
      <c r="F170" s="1" t="s">
        <v>34</v>
      </c>
      <c r="G170" s="11">
        <f>(C170-VLOOKUP(E170,Riders!$A$2:$E$8000,4,FALSE))/365</f>
        <v>21.816438356164383</v>
      </c>
      <c r="H170" s="1">
        <v>1</v>
      </c>
      <c r="I170" s="133">
        <v>9.8958333333333329E-3</v>
      </c>
      <c r="J170">
        <v>53.637999999999998</v>
      </c>
      <c r="K170" s="133"/>
    </row>
    <row r="171" spans="1:11" x14ac:dyDescent="0.35">
      <c r="A171" s="1" t="s">
        <v>216</v>
      </c>
      <c r="B171" s="1">
        <v>2020</v>
      </c>
      <c r="C171" s="2">
        <v>43890</v>
      </c>
      <c r="D171" s="1" t="s">
        <v>19</v>
      </c>
      <c r="E171" s="1" t="s">
        <v>595</v>
      </c>
      <c r="F171" s="1" t="s">
        <v>28</v>
      </c>
      <c r="G171" s="11">
        <f>(C171-VLOOKUP(E171,Riders!$A$2:$E$8000,4,FALSE))/365</f>
        <v>34.087671232876716</v>
      </c>
      <c r="H171" s="1">
        <v>2</v>
      </c>
      <c r="I171" s="133">
        <v>9.8958333333333329E-3</v>
      </c>
      <c r="J171">
        <v>53.637999999999998</v>
      </c>
      <c r="K171" s="133"/>
    </row>
    <row r="172" spans="1:11" x14ac:dyDescent="0.35">
      <c r="A172" s="1" t="s">
        <v>216</v>
      </c>
      <c r="B172" s="1">
        <v>2020</v>
      </c>
      <c r="C172" s="2">
        <v>43890</v>
      </c>
      <c r="D172" s="1" t="s">
        <v>19</v>
      </c>
      <c r="E172" s="1" t="s">
        <v>591</v>
      </c>
      <c r="F172" s="1" t="s">
        <v>22</v>
      </c>
      <c r="G172" s="11">
        <f>(C172-VLOOKUP(E172,Riders!$A$2:$E$8000,4,FALSE))/365</f>
        <v>25.545205479452054</v>
      </c>
      <c r="H172" s="1">
        <v>3</v>
      </c>
      <c r="I172" s="133">
        <v>9.8958333333333294E-3</v>
      </c>
      <c r="J172">
        <v>53.637999999999998</v>
      </c>
      <c r="K172" s="133"/>
    </row>
    <row r="173" spans="1:11" x14ac:dyDescent="0.35">
      <c r="A173" s="1" t="s">
        <v>216</v>
      </c>
      <c r="B173" s="1">
        <v>2020</v>
      </c>
      <c r="C173" s="2">
        <v>43890</v>
      </c>
      <c r="D173" s="1" t="s">
        <v>19</v>
      </c>
      <c r="E173" s="1" t="s">
        <v>583</v>
      </c>
      <c r="F173" s="1" t="s">
        <v>26</v>
      </c>
      <c r="G173" s="11">
        <f>(C173-VLOOKUP(E173,Riders!$A$2:$E$8000,4,FALSE))/365</f>
        <v>24.482191780821918</v>
      </c>
      <c r="H173" s="1">
        <v>4</v>
      </c>
      <c r="I173" s="133">
        <v>9.8958333333333294E-3</v>
      </c>
      <c r="J173">
        <v>53.637999999999998</v>
      </c>
      <c r="K173" s="133"/>
    </row>
    <row r="174" spans="1:11" x14ac:dyDescent="0.35">
      <c r="A174" s="1" t="s">
        <v>216</v>
      </c>
      <c r="B174" s="1">
        <v>2020</v>
      </c>
      <c r="C174" s="2">
        <v>43890</v>
      </c>
      <c r="D174" s="1" t="s">
        <v>19</v>
      </c>
      <c r="E174" s="1" t="s">
        <v>472</v>
      </c>
      <c r="F174" s="1" t="s">
        <v>24</v>
      </c>
      <c r="G174" s="11">
        <f>(C174-VLOOKUP(E174,Riders!$A$2:$E$8000,4,FALSE))/365</f>
        <v>31.079452054794519</v>
      </c>
      <c r="H174" s="1">
        <v>5</v>
      </c>
      <c r="I174" s="133">
        <v>9.8958333333333294E-3</v>
      </c>
      <c r="J174">
        <v>53.637999999999998</v>
      </c>
      <c r="K174" s="133"/>
    </row>
    <row r="175" spans="1:11" x14ac:dyDescent="0.35">
      <c r="A175" s="1" t="s">
        <v>216</v>
      </c>
      <c r="B175" s="1">
        <v>2020</v>
      </c>
      <c r="C175" s="2">
        <v>43890</v>
      </c>
      <c r="D175" s="1" t="s">
        <v>19</v>
      </c>
      <c r="E175" s="1" t="s">
        <v>492</v>
      </c>
      <c r="F175" s="1" t="s">
        <v>30</v>
      </c>
      <c r="G175" s="11">
        <f>(C175-VLOOKUP(E175,Riders!$A$2:$E$8000,4,FALSE))/365</f>
        <v>26.224657534246575</v>
      </c>
      <c r="H175" s="1">
        <v>6</v>
      </c>
      <c r="I175" s="133">
        <v>9.8958333333333294E-3</v>
      </c>
      <c r="J175">
        <v>53.637999999999998</v>
      </c>
      <c r="K175" s="133"/>
    </row>
    <row r="176" spans="1:11" x14ac:dyDescent="0.35">
      <c r="A176" s="1" t="s">
        <v>216</v>
      </c>
      <c r="B176" s="1">
        <v>2020</v>
      </c>
      <c r="C176" s="2">
        <v>43890</v>
      </c>
      <c r="D176" s="1" t="s">
        <v>19</v>
      </c>
      <c r="E176" s="1" t="s">
        <v>745</v>
      </c>
      <c r="F176" s="1" t="s">
        <v>45</v>
      </c>
      <c r="G176" s="11">
        <f>(C176-VLOOKUP(E176,Riders!$A$2:$E$8000,4,FALSE))/365</f>
        <v>22.835616438356166</v>
      </c>
      <c r="H176" s="1">
        <v>7</v>
      </c>
      <c r="I176" s="133">
        <v>9.8958333333333294E-3</v>
      </c>
      <c r="J176">
        <v>53.637999999999998</v>
      </c>
      <c r="K176" s="133"/>
    </row>
    <row r="177" spans="1:11" x14ac:dyDescent="0.35">
      <c r="A177" s="1" t="s">
        <v>216</v>
      </c>
      <c r="B177" s="1">
        <v>2020</v>
      </c>
      <c r="C177" s="2">
        <v>43890</v>
      </c>
      <c r="D177" s="1" t="s">
        <v>19</v>
      </c>
      <c r="E177" s="1" t="s">
        <v>928</v>
      </c>
      <c r="F177" s="1" t="s">
        <v>101</v>
      </c>
      <c r="G177" s="11">
        <f>(C177-VLOOKUP(E177,Riders!$A$2:$E$8000,4,FALSE))/365</f>
        <v>32.156164383561645</v>
      </c>
      <c r="H177" s="1">
        <v>8</v>
      </c>
      <c r="I177" s="133">
        <v>9.8958333333333294E-3</v>
      </c>
      <c r="J177">
        <v>53.637999999999998</v>
      </c>
      <c r="K177" s="133"/>
    </row>
    <row r="178" spans="1:11" x14ac:dyDescent="0.35">
      <c r="A178" s="1" t="s">
        <v>216</v>
      </c>
      <c r="B178" s="1">
        <v>2020</v>
      </c>
      <c r="C178" s="2">
        <v>43890</v>
      </c>
      <c r="D178" s="1" t="s">
        <v>19</v>
      </c>
      <c r="E178" s="1" t="s">
        <v>924</v>
      </c>
      <c r="F178" s="1" t="s">
        <v>84</v>
      </c>
      <c r="G178" s="11">
        <f>(C178-VLOOKUP(E178,Riders!$A$2:$E$8000,4,FALSE))/365</f>
        <v>27.046575342465754</v>
      </c>
      <c r="H178" s="1">
        <v>9</v>
      </c>
      <c r="I178" s="133">
        <v>9.8958333333333294E-3</v>
      </c>
      <c r="J178">
        <v>53.637999999999998</v>
      </c>
      <c r="K178" s="133"/>
    </row>
    <row r="179" spans="1:11" x14ac:dyDescent="0.35">
      <c r="A179" s="1" t="s">
        <v>216</v>
      </c>
      <c r="B179" s="1">
        <v>2020</v>
      </c>
      <c r="C179" s="2">
        <v>43890</v>
      </c>
      <c r="D179" s="1" t="s">
        <v>19</v>
      </c>
      <c r="E179" s="1" t="s">
        <v>486</v>
      </c>
      <c r="F179" s="1" t="s">
        <v>163</v>
      </c>
      <c r="G179" s="11">
        <f>(C179-VLOOKUP(E179,Riders!$A$2:$E$8000,4,FALSE))/365</f>
        <v>22.649315068493152</v>
      </c>
      <c r="H179" s="1">
        <v>10</v>
      </c>
      <c r="I179" s="133">
        <v>9.8958333333333294E-3</v>
      </c>
      <c r="J179">
        <v>53.637999999999998</v>
      </c>
      <c r="K179" s="133"/>
    </row>
    <row r="180" spans="1:11" x14ac:dyDescent="0.35">
      <c r="A180" s="1" t="s">
        <v>216</v>
      </c>
      <c r="B180" s="1">
        <v>2020</v>
      </c>
      <c r="C180" s="2">
        <v>43890</v>
      </c>
      <c r="D180" s="1" t="s">
        <v>19</v>
      </c>
      <c r="E180" s="1" t="s">
        <v>778</v>
      </c>
      <c r="F180" s="1" t="s">
        <v>112</v>
      </c>
      <c r="G180" s="11">
        <f>(C180-VLOOKUP(E180,Riders!$A$2:$E$8000,4,FALSE))/365</f>
        <v>21.876712328767123</v>
      </c>
      <c r="H180" s="1">
        <v>11</v>
      </c>
      <c r="I180" s="133">
        <v>9.8958333333333294E-3</v>
      </c>
      <c r="J180">
        <v>53.637999999999998</v>
      </c>
      <c r="K180" s="133"/>
    </row>
    <row r="181" spans="1:11" x14ac:dyDescent="0.35">
      <c r="A181" s="1" t="s">
        <v>216</v>
      </c>
      <c r="B181" s="1">
        <v>2020</v>
      </c>
      <c r="C181" s="2">
        <v>43890</v>
      </c>
      <c r="D181" s="1" t="s">
        <v>19</v>
      </c>
      <c r="E181" s="1" t="s">
        <v>933</v>
      </c>
      <c r="F181" s="1" t="s">
        <v>187</v>
      </c>
      <c r="G181" s="11">
        <f>(C181-VLOOKUP(E181,Riders!$A$2:$E$8000,4,FALSE))/365</f>
        <v>25.260273972602739</v>
      </c>
      <c r="H181" s="1">
        <v>12</v>
      </c>
      <c r="I181" s="133">
        <v>9.8958333333333294E-3</v>
      </c>
      <c r="J181">
        <v>53.637999999999998</v>
      </c>
      <c r="K181" s="133"/>
    </row>
    <row r="182" spans="1:11" x14ac:dyDescent="0.35">
      <c r="A182" s="1" t="s">
        <v>216</v>
      </c>
      <c r="B182" s="1">
        <v>2020</v>
      </c>
      <c r="C182" s="2">
        <v>43890</v>
      </c>
      <c r="D182" s="1" t="s">
        <v>19</v>
      </c>
      <c r="E182" s="1" t="s">
        <v>521</v>
      </c>
      <c r="F182" s="1" t="s">
        <v>57</v>
      </c>
      <c r="G182" s="11">
        <f>(C182-VLOOKUP(E182,Riders!$A$2:$E$8000,4,FALSE))/365</f>
        <v>28.361643835616437</v>
      </c>
      <c r="H182" s="1">
        <v>13</v>
      </c>
      <c r="I182" s="133">
        <v>9.8958333333333294E-3</v>
      </c>
      <c r="J182">
        <v>53.637999999999998</v>
      </c>
      <c r="K182" s="133"/>
    </row>
    <row r="183" spans="1:11" x14ac:dyDescent="0.35">
      <c r="A183" s="1" t="s">
        <v>216</v>
      </c>
      <c r="B183" s="1">
        <v>2020</v>
      </c>
      <c r="C183" s="2">
        <v>43890</v>
      </c>
      <c r="D183" s="1" t="s">
        <v>19</v>
      </c>
      <c r="E183" s="1" t="s">
        <v>782</v>
      </c>
      <c r="F183" s="1" t="s">
        <v>479</v>
      </c>
      <c r="G183" s="11" t="e">
        <f>(C183-VLOOKUP(E183,Riders!$A$2:$E$8000,4,FALSE))/365</f>
        <v>#N/A</v>
      </c>
      <c r="H183" s="1">
        <v>14</v>
      </c>
      <c r="I183" s="133">
        <v>9.8958333333333294E-3</v>
      </c>
      <c r="J183">
        <v>53.637999999999998</v>
      </c>
      <c r="K183" s="133"/>
    </row>
    <row r="184" spans="1:11" x14ac:dyDescent="0.35">
      <c r="A184" s="1" t="s">
        <v>216</v>
      </c>
      <c r="B184" s="1">
        <v>2020</v>
      </c>
      <c r="C184" s="2">
        <v>43890</v>
      </c>
      <c r="D184" s="1" t="s">
        <v>19</v>
      </c>
      <c r="E184" s="1" t="s">
        <v>586</v>
      </c>
      <c r="F184" s="1" t="s">
        <v>77</v>
      </c>
      <c r="G184" s="11">
        <f>(C184-VLOOKUP(E184,Riders!$A$2:$E$8000,4,FALSE))/365</f>
        <v>19.452054794520549</v>
      </c>
      <c r="H184" s="1">
        <v>15</v>
      </c>
      <c r="I184" s="133">
        <v>9.8958333333333294E-3</v>
      </c>
      <c r="J184">
        <v>53.637999999999998</v>
      </c>
      <c r="K184" s="133"/>
    </row>
    <row r="185" spans="1:11" x14ac:dyDescent="0.35">
      <c r="A185" s="1" t="s">
        <v>216</v>
      </c>
      <c r="B185" s="1">
        <v>2020</v>
      </c>
      <c r="C185" s="2">
        <v>43890</v>
      </c>
      <c r="D185" s="1" t="s">
        <v>19</v>
      </c>
      <c r="E185" s="1" t="s">
        <v>831</v>
      </c>
      <c r="F185" s="1" t="s">
        <v>206</v>
      </c>
      <c r="G185" s="11">
        <f>(C185-VLOOKUP(E185,Riders!$A$2:$E$8000,4,FALSE))/365</f>
        <v>26.704109589041096</v>
      </c>
      <c r="H185" s="1">
        <v>16</v>
      </c>
      <c r="I185" s="133">
        <v>9.8958333333333294E-3</v>
      </c>
      <c r="J185">
        <v>53.637999999999998</v>
      </c>
      <c r="K185" s="133"/>
    </row>
    <row r="186" spans="1:11" x14ac:dyDescent="0.35">
      <c r="A186" s="1" t="s">
        <v>216</v>
      </c>
      <c r="B186" s="1">
        <v>2020</v>
      </c>
      <c r="C186" s="2">
        <v>43890</v>
      </c>
      <c r="D186" s="1" t="s">
        <v>19</v>
      </c>
      <c r="E186" s="1" t="s">
        <v>714</v>
      </c>
      <c r="F186" s="1" t="s">
        <v>151</v>
      </c>
      <c r="G186" s="11">
        <f>(C186-VLOOKUP(E186,Riders!$A$2:$E$8000,4,FALSE))/365</f>
        <v>23.772602739726029</v>
      </c>
      <c r="H186" s="1">
        <v>17</v>
      </c>
      <c r="I186" s="133">
        <v>9.8958333333333294E-3</v>
      </c>
      <c r="J186">
        <v>53.637999999999998</v>
      </c>
      <c r="K186" s="133"/>
    </row>
    <row r="187" spans="1:11" x14ac:dyDescent="0.35">
      <c r="A187" s="1" t="s">
        <v>216</v>
      </c>
      <c r="B187" s="1">
        <v>2020</v>
      </c>
      <c r="C187" s="2">
        <v>43890</v>
      </c>
      <c r="D187" s="1" t="s">
        <v>19</v>
      </c>
      <c r="E187" s="1" t="s">
        <v>932</v>
      </c>
      <c r="F187" s="1" t="s">
        <v>55</v>
      </c>
      <c r="G187" s="11" t="e">
        <f>(C187-VLOOKUP(E187,Riders!$A$2:$E$8000,4,FALSE))/365</f>
        <v>#N/A</v>
      </c>
      <c r="H187" s="1">
        <v>18</v>
      </c>
      <c r="I187" s="133">
        <v>9.8958333333333294E-3</v>
      </c>
      <c r="J187">
        <v>53.637999999999998</v>
      </c>
      <c r="K187" s="133"/>
    </row>
    <row r="188" spans="1:11" x14ac:dyDescent="0.35">
      <c r="A188" s="1" t="s">
        <v>216</v>
      </c>
      <c r="B188" s="1">
        <v>2020</v>
      </c>
      <c r="C188" s="2">
        <v>43890</v>
      </c>
      <c r="D188" s="1" t="s">
        <v>19</v>
      </c>
      <c r="E188" s="1" t="s">
        <v>802</v>
      </c>
      <c r="F188" s="1" t="s">
        <v>32</v>
      </c>
      <c r="G188" s="11">
        <f>(C188-VLOOKUP(E188,Riders!$A$2:$E$8000,4,FALSE))/365</f>
        <v>22.589041095890412</v>
      </c>
      <c r="H188" s="1">
        <v>19</v>
      </c>
      <c r="I188" s="133">
        <v>9.8958333333333294E-3</v>
      </c>
      <c r="J188">
        <v>53.637999999999998</v>
      </c>
      <c r="K188" s="133"/>
    </row>
    <row r="189" spans="1:11" x14ac:dyDescent="0.35">
      <c r="A189" s="1" t="s">
        <v>216</v>
      </c>
      <c r="B189" s="1">
        <v>2020</v>
      </c>
      <c r="C189" s="2">
        <v>43890</v>
      </c>
      <c r="D189" s="1" t="s">
        <v>19</v>
      </c>
      <c r="E189" s="1" t="s">
        <v>339</v>
      </c>
      <c r="F189" s="1" t="s">
        <v>141</v>
      </c>
      <c r="G189" s="11">
        <f>(C189-VLOOKUP(E189,Riders!$A$2:$E$8000,4,FALSE))/365</f>
        <v>31.953424657534246</v>
      </c>
      <c r="H189" s="1">
        <v>20</v>
      </c>
      <c r="I189" s="133">
        <v>9.8958333333333294E-3</v>
      </c>
      <c r="J189">
        <v>53.637999999999998</v>
      </c>
      <c r="K189" s="133"/>
    </row>
    <row r="190" spans="1:11" x14ac:dyDescent="0.35">
      <c r="A190" s="1" t="s">
        <v>216</v>
      </c>
      <c r="B190" s="1">
        <v>2020</v>
      </c>
      <c r="C190" s="2">
        <v>43890</v>
      </c>
      <c r="D190" s="1" t="s">
        <v>19</v>
      </c>
      <c r="E190" s="1" t="s">
        <v>934</v>
      </c>
      <c r="F190" s="1" t="s">
        <v>38</v>
      </c>
      <c r="G190" s="11">
        <f>(C190-VLOOKUP(E190,Riders!$A$2:$E$8000,4,FALSE))/365</f>
        <v>21.197260273972603</v>
      </c>
      <c r="H190" s="1">
        <v>21</v>
      </c>
      <c r="I190" s="133">
        <v>9.8958333333333294E-3</v>
      </c>
      <c r="J190">
        <v>53.637999999999998</v>
      </c>
      <c r="K190" s="133"/>
    </row>
    <row r="191" spans="1:11" x14ac:dyDescent="0.35">
      <c r="A191" s="1" t="s">
        <v>216</v>
      </c>
      <c r="B191" s="1">
        <v>2020</v>
      </c>
      <c r="C191" s="2">
        <v>43890</v>
      </c>
      <c r="D191" s="1" t="s">
        <v>19</v>
      </c>
      <c r="E191" s="1" t="s">
        <v>811</v>
      </c>
      <c r="F191" s="1" t="s">
        <v>81</v>
      </c>
      <c r="G191" s="11" t="e">
        <f>(C191-VLOOKUP(E191,Riders!$A$2:$E$8000,4,FALSE))/365</f>
        <v>#N/A</v>
      </c>
      <c r="H191" s="1">
        <v>22</v>
      </c>
      <c r="I191" s="133">
        <v>9.8958333333333294E-3</v>
      </c>
      <c r="J191">
        <v>53.637999999999998</v>
      </c>
      <c r="K191" s="133"/>
    </row>
    <row r="192" spans="1:11" x14ac:dyDescent="0.35">
      <c r="A192" s="1" t="s">
        <v>216</v>
      </c>
      <c r="B192" s="1">
        <v>2020</v>
      </c>
      <c r="C192" s="2">
        <v>43890</v>
      </c>
      <c r="D192" s="1" t="s">
        <v>19</v>
      </c>
      <c r="E192" s="1" t="s">
        <v>654</v>
      </c>
      <c r="F192" s="1" t="s">
        <v>483</v>
      </c>
      <c r="G192" s="11">
        <f>(C192-VLOOKUP(E192,Riders!$A$2:$E$8000,4,FALSE))/365</f>
        <v>28.068493150684933</v>
      </c>
      <c r="H192" s="1">
        <v>23</v>
      </c>
      <c r="I192" s="133">
        <v>9.8958333333333294E-3</v>
      </c>
      <c r="J192">
        <v>53.637999999999998</v>
      </c>
      <c r="K192" s="133"/>
    </row>
    <row r="193" spans="1:11" x14ac:dyDescent="0.35">
      <c r="A193" s="1" t="s">
        <v>216</v>
      </c>
      <c r="B193" s="1">
        <v>2020</v>
      </c>
      <c r="C193" s="2">
        <v>43890</v>
      </c>
      <c r="D193" s="1" t="s">
        <v>19</v>
      </c>
      <c r="E193" s="1" t="s">
        <v>807</v>
      </c>
      <c r="F193" s="1" t="s">
        <v>36</v>
      </c>
      <c r="G193" s="11">
        <f>(C193-VLOOKUP(E193,Riders!$A$2:$E$8000,4,FALSE))/365</f>
        <v>30.049315068493151</v>
      </c>
      <c r="H193" s="1">
        <v>24</v>
      </c>
      <c r="I193" s="133">
        <v>9.8958333333333294E-3</v>
      </c>
      <c r="J193">
        <v>53.637999999999998</v>
      </c>
      <c r="K193" s="133"/>
    </row>
    <row r="194" spans="1:11" x14ac:dyDescent="0.35">
      <c r="A194" s="4" t="s">
        <v>161</v>
      </c>
      <c r="B194" s="4">
        <v>2020</v>
      </c>
      <c r="C194" s="5">
        <v>43855</v>
      </c>
      <c r="D194" s="4" t="s">
        <v>65</v>
      </c>
      <c r="E194" s="4" t="s">
        <v>583</v>
      </c>
      <c r="F194" s="4" t="s">
        <v>26</v>
      </c>
      <c r="G194" s="11">
        <f>(C194-VLOOKUP(E194,Riders!$A$2:$E$8000,4,FALSE))/365</f>
        <v>24.386301369863013</v>
      </c>
      <c r="H194" s="4">
        <v>1</v>
      </c>
      <c r="I194" s="133">
        <v>9.7453703703703713E-3</v>
      </c>
      <c r="J194">
        <v>51.261000000000003</v>
      </c>
      <c r="K194" s="133"/>
    </row>
    <row r="195" spans="1:11" x14ac:dyDescent="0.35">
      <c r="A195" s="4" t="s">
        <v>161</v>
      </c>
      <c r="B195" s="4">
        <v>2020</v>
      </c>
      <c r="C195" s="5">
        <v>43855</v>
      </c>
      <c r="D195" s="4" t="s">
        <v>65</v>
      </c>
      <c r="E195" s="4" t="s">
        <v>591</v>
      </c>
      <c r="F195" s="4" t="s">
        <v>22</v>
      </c>
      <c r="G195" s="11">
        <f>(C195-VLOOKUP(E195,Riders!$A$2:$E$8000,4,FALSE))/365</f>
        <v>25.449315068493149</v>
      </c>
      <c r="H195" s="4">
        <v>2</v>
      </c>
      <c r="I195" s="133">
        <v>9.7453703703703713E-3</v>
      </c>
      <c r="J195">
        <v>51.261000000000003</v>
      </c>
      <c r="K195" s="133"/>
    </row>
    <row r="196" spans="1:11" x14ac:dyDescent="0.35">
      <c r="A196" s="4" t="s">
        <v>161</v>
      </c>
      <c r="B196" s="4">
        <v>2020</v>
      </c>
      <c r="C196" s="5">
        <v>43855</v>
      </c>
      <c r="D196" s="4" t="s">
        <v>65</v>
      </c>
      <c r="E196" s="4" t="s">
        <v>486</v>
      </c>
      <c r="F196" s="4" t="s">
        <v>163</v>
      </c>
      <c r="G196" s="11">
        <f>(C196-VLOOKUP(E196,Riders!$A$2:$E$8000,4,FALSE))/365</f>
        <v>22.553424657534247</v>
      </c>
      <c r="H196" s="4">
        <v>3</v>
      </c>
      <c r="I196" s="133">
        <v>9.7453703703703695E-3</v>
      </c>
      <c r="J196">
        <v>51.261000000000003</v>
      </c>
      <c r="K196" s="133"/>
    </row>
    <row r="197" spans="1:11" x14ac:dyDescent="0.35">
      <c r="A197" s="4" t="s">
        <v>161</v>
      </c>
      <c r="B197" s="4">
        <v>2020</v>
      </c>
      <c r="C197" s="5">
        <v>43855</v>
      </c>
      <c r="D197" s="4" t="s">
        <v>65</v>
      </c>
      <c r="E197" s="4" t="s">
        <v>584</v>
      </c>
      <c r="F197" s="4" t="s">
        <v>112</v>
      </c>
      <c r="G197" s="11">
        <f>(C197-VLOOKUP(E197,Riders!$A$2:$E$8000,4,FALSE))/365</f>
        <v>21.367123287671234</v>
      </c>
      <c r="H197" s="4">
        <v>4</v>
      </c>
      <c r="I197" s="133">
        <v>9.7453703703703695E-3</v>
      </c>
      <c r="J197">
        <v>51.261000000000003</v>
      </c>
      <c r="K197" s="133"/>
    </row>
    <row r="198" spans="1:11" x14ac:dyDescent="0.35">
      <c r="A198" s="4" t="s">
        <v>161</v>
      </c>
      <c r="B198" s="4">
        <v>2020</v>
      </c>
      <c r="C198" s="5">
        <v>43855</v>
      </c>
      <c r="D198" s="4" t="s">
        <v>65</v>
      </c>
      <c r="E198" s="4" t="s">
        <v>339</v>
      </c>
      <c r="F198" s="4" t="s">
        <v>141</v>
      </c>
      <c r="G198" s="11">
        <f>(C198-VLOOKUP(E198,Riders!$A$2:$E$8000,4,FALSE))/365</f>
        <v>31.857534246575341</v>
      </c>
      <c r="H198" s="4">
        <v>5</v>
      </c>
      <c r="I198" s="133">
        <v>9.7453703703703695E-3</v>
      </c>
      <c r="J198">
        <v>51.261000000000003</v>
      </c>
      <c r="K198" s="133"/>
    </row>
    <row r="199" spans="1:11" x14ac:dyDescent="0.35">
      <c r="A199" s="4" t="s">
        <v>161</v>
      </c>
      <c r="B199" s="4">
        <v>2020</v>
      </c>
      <c r="C199" s="5">
        <v>43855</v>
      </c>
      <c r="D199" s="4" t="s">
        <v>65</v>
      </c>
      <c r="E199" s="4" t="s">
        <v>745</v>
      </c>
      <c r="F199" s="4" t="s">
        <v>45</v>
      </c>
      <c r="G199" s="11">
        <f>(C199-VLOOKUP(E199,Riders!$A$2:$E$8000,4,FALSE))/365</f>
        <v>22.739726027397261</v>
      </c>
      <c r="H199" s="4">
        <v>6</v>
      </c>
      <c r="I199" s="133">
        <v>9.7453703703703695E-3</v>
      </c>
      <c r="J199">
        <v>51.261000000000003</v>
      </c>
      <c r="K199" s="133"/>
    </row>
    <row r="200" spans="1:11" x14ac:dyDescent="0.35">
      <c r="A200" s="4" t="s">
        <v>161</v>
      </c>
      <c r="B200" s="4">
        <v>2020</v>
      </c>
      <c r="C200" s="5">
        <v>43855</v>
      </c>
      <c r="D200" s="4" t="s">
        <v>65</v>
      </c>
      <c r="E200" s="4" t="s">
        <v>678</v>
      </c>
      <c r="F200" s="4" t="s">
        <v>24</v>
      </c>
      <c r="G200" s="11">
        <f>(C200-VLOOKUP(E200,Riders!$A$2:$E$8000,4,FALSE))/365</f>
        <v>22.608219178082191</v>
      </c>
      <c r="H200" s="4">
        <v>7</v>
      </c>
      <c r="I200" s="133">
        <v>9.7453703703703695E-3</v>
      </c>
      <c r="J200">
        <v>51.261000000000003</v>
      </c>
      <c r="K200" s="133"/>
    </row>
    <row r="201" spans="1:11" x14ac:dyDescent="0.35">
      <c r="A201" s="4" t="s">
        <v>161</v>
      </c>
      <c r="B201" s="4">
        <v>2020</v>
      </c>
      <c r="C201" s="5">
        <v>43855</v>
      </c>
      <c r="D201" s="4" t="s">
        <v>65</v>
      </c>
      <c r="E201" s="4" t="s">
        <v>933</v>
      </c>
      <c r="F201" s="4" t="s">
        <v>187</v>
      </c>
      <c r="G201" s="11">
        <f>(C201-VLOOKUP(E201,Riders!$A$2:$E$8000,4,FALSE))/365</f>
        <v>25.164383561643834</v>
      </c>
      <c r="H201" s="4">
        <v>8</v>
      </c>
      <c r="I201" s="133">
        <v>9.7453703703703695E-3</v>
      </c>
      <c r="J201">
        <v>51.261000000000003</v>
      </c>
      <c r="K201" s="133"/>
    </row>
    <row r="202" spans="1:11" x14ac:dyDescent="0.35">
      <c r="A202" s="4" t="s">
        <v>161</v>
      </c>
      <c r="B202" s="4">
        <v>2020</v>
      </c>
      <c r="C202" s="5">
        <v>43855</v>
      </c>
      <c r="D202" s="4" t="s">
        <v>65</v>
      </c>
      <c r="E202" s="4" t="s">
        <v>919</v>
      </c>
      <c r="F202" s="4" t="s">
        <v>479</v>
      </c>
      <c r="G202" s="11" t="e">
        <f>(C202-VLOOKUP(E202,Riders!$A$2:$E$8000,4,FALSE))/365</f>
        <v>#N/A</v>
      </c>
      <c r="H202" s="4">
        <v>9</v>
      </c>
      <c r="I202" s="133">
        <v>9.7453703703703695E-3</v>
      </c>
      <c r="J202">
        <v>51.261000000000003</v>
      </c>
      <c r="K202" s="133"/>
    </row>
    <row r="203" spans="1:11" x14ac:dyDescent="0.35">
      <c r="A203" s="4" t="s">
        <v>161</v>
      </c>
      <c r="B203" s="4">
        <v>2020</v>
      </c>
      <c r="C203" s="5">
        <v>43855</v>
      </c>
      <c r="D203" s="4" t="s">
        <v>65</v>
      </c>
      <c r="E203" s="4" t="s">
        <v>490</v>
      </c>
      <c r="F203" s="4" t="s">
        <v>491</v>
      </c>
      <c r="G203" s="11">
        <f>(C203-VLOOKUP(E203,Riders!$A$2:$E$8000,4,FALSE))/365</f>
        <v>24.205479452054796</v>
      </c>
      <c r="H203" s="4">
        <v>10</v>
      </c>
      <c r="I203" s="133">
        <v>9.7453703703703695E-3</v>
      </c>
      <c r="J203">
        <v>51.261000000000003</v>
      </c>
      <c r="K203" s="133"/>
    </row>
    <row r="204" spans="1:11" x14ac:dyDescent="0.35">
      <c r="A204" s="4" t="s">
        <v>161</v>
      </c>
      <c r="B204" s="4">
        <v>2020</v>
      </c>
      <c r="C204" s="5">
        <v>43855</v>
      </c>
      <c r="D204" s="4" t="s">
        <v>65</v>
      </c>
      <c r="E204" s="4" t="s">
        <v>932</v>
      </c>
      <c r="F204" s="4" t="s">
        <v>55</v>
      </c>
      <c r="G204" s="11" t="e">
        <f>(C204-VLOOKUP(E204,Riders!$A$2:$E$8000,4,FALSE))/365</f>
        <v>#N/A</v>
      </c>
      <c r="H204" s="4">
        <v>11</v>
      </c>
      <c r="I204" s="133">
        <v>9.7453703703703695E-3</v>
      </c>
      <c r="J204">
        <v>51.261000000000003</v>
      </c>
      <c r="K204" s="133"/>
    </row>
    <row r="205" spans="1:11" x14ac:dyDescent="0.35">
      <c r="A205" s="4" t="s">
        <v>161</v>
      </c>
      <c r="B205" s="4">
        <v>2020</v>
      </c>
      <c r="C205" s="5">
        <v>43855</v>
      </c>
      <c r="D205" s="4" t="s">
        <v>65</v>
      </c>
      <c r="E205" s="4" t="s">
        <v>807</v>
      </c>
      <c r="F205" s="4" t="s">
        <v>36</v>
      </c>
      <c r="G205" s="11">
        <f>(C205-VLOOKUP(E205,Riders!$A$2:$E$8000,4,FALSE))/365</f>
        <v>29.953424657534246</v>
      </c>
      <c r="H205" s="4">
        <v>12</v>
      </c>
      <c r="I205" s="133">
        <v>9.7453703703703695E-3</v>
      </c>
      <c r="J205">
        <v>51.261000000000003</v>
      </c>
      <c r="K205" s="133"/>
    </row>
    <row r="206" spans="1:11" x14ac:dyDescent="0.35">
      <c r="A206" s="4" t="s">
        <v>161</v>
      </c>
      <c r="B206" s="4">
        <v>2020</v>
      </c>
      <c r="C206" s="5">
        <v>43855</v>
      </c>
      <c r="D206" s="4" t="s">
        <v>65</v>
      </c>
      <c r="E206" s="4" t="s">
        <v>714</v>
      </c>
      <c r="F206" s="4" t="s">
        <v>151</v>
      </c>
      <c r="G206" s="11">
        <f>(C206-VLOOKUP(E206,Riders!$A$2:$E$8000,4,FALSE))/365</f>
        <v>23.676712328767124</v>
      </c>
      <c r="H206" s="4">
        <v>13</v>
      </c>
      <c r="I206" s="133">
        <v>9.7453703703703695E-3</v>
      </c>
      <c r="J206">
        <v>51.261000000000003</v>
      </c>
      <c r="K206" s="133"/>
    </row>
    <row r="207" spans="1:11" x14ac:dyDescent="0.35">
      <c r="A207" s="4" t="s">
        <v>161</v>
      </c>
      <c r="B207" s="4">
        <v>2020</v>
      </c>
      <c r="C207" s="5">
        <v>43855</v>
      </c>
      <c r="D207" s="4" t="s">
        <v>65</v>
      </c>
      <c r="E207" s="4" t="s">
        <v>942</v>
      </c>
      <c r="F207" s="4" t="s">
        <v>28</v>
      </c>
      <c r="G207" s="11">
        <f>(C207-VLOOKUP(E207,Riders!$A$2:$E$8000,4,FALSE))/365</f>
        <v>26.093150684931508</v>
      </c>
      <c r="H207" s="4">
        <v>14</v>
      </c>
      <c r="I207" s="133">
        <v>9.7453703703703695E-3</v>
      </c>
      <c r="J207">
        <v>51.261000000000003</v>
      </c>
      <c r="K207" s="133"/>
    </row>
    <row r="208" spans="1:11" x14ac:dyDescent="0.35">
      <c r="A208" s="4" t="s">
        <v>161</v>
      </c>
      <c r="B208" s="4">
        <v>2020</v>
      </c>
      <c r="C208" s="5">
        <v>43855</v>
      </c>
      <c r="D208" s="4" t="s">
        <v>65</v>
      </c>
      <c r="E208" s="4" t="s">
        <v>832</v>
      </c>
      <c r="F208" s="4" t="s">
        <v>206</v>
      </c>
      <c r="G208" s="11">
        <f>(C208-VLOOKUP(E208,Riders!$A$2:$E$8000,4,FALSE))/365</f>
        <v>24.304109589041097</v>
      </c>
      <c r="H208" s="4">
        <v>15</v>
      </c>
      <c r="I208" s="133">
        <v>9.7453703703703695E-3</v>
      </c>
      <c r="J208">
        <v>51.261000000000003</v>
      </c>
      <c r="K208" s="133"/>
    </row>
    <row r="209" spans="1:11" x14ac:dyDescent="0.35">
      <c r="A209" s="4" t="s">
        <v>161</v>
      </c>
      <c r="B209" s="4">
        <v>2020</v>
      </c>
      <c r="C209" s="5">
        <v>43855</v>
      </c>
      <c r="D209" s="4" t="s">
        <v>65</v>
      </c>
      <c r="E209" s="4" t="s">
        <v>736</v>
      </c>
      <c r="F209" s="4" t="s">
        <v>32</v>
      </c>
      <c r="G209" s="11">
        <f>(C209-VLOOKUP(E209,Riders!$A$2:$E$8000,4,FALSE))/365</f>
        <v>18.92876712328767</v>
      </c>
      <c r="H209" s="4">
        <v>16</v>
      </c>
      <c r="I209" s="133">
        <v>9.7453703703703695E-3</v>
      </c>
      <c r="J209">
        <v>51.261000000000003</v>
      </c>
      <c r="K209" s="133"/>
    </row>
    <row r="210" spans="1:11" x14ac:dyDescent="0.35">
      <c r="A210" s="4" t="s">
        <v>161</v>
      </c>
      <c r="B210" s="4">
        <v>2020</v>
      </c>
      <c r="C210" s="5">
        <v>43855</v>
      </c>
      <c r="D210" s="4" t="s">
        <v>65</v>
      </c>
      <c r="E210" s="4" t="s">
        <v>963</v>
      </c>
      <c r="F210" s="4" t="s">
        <v>211</v>
      </c>
      <c r="G210" s="11">
        <f>(C210-VLOOKUP(E210,Riders!$A$2:$E$8000,4,FALSE))/365</f>
        <v>21.383561643835616</v>
      </c>
      <c r="H210" s="4">
        <v>17</v>
      </c>
      <c r="I210" s="133">
        <v>9.7453703703703695E-3</v>
      </c>
      <c r="J210">
        <v>51.261000000000003</v>
      </c>
      <c r="K210" s="133"/>
    </row>
    <row r="211" spans="1:11" x14ac:dyDescent="0.35">
      <c r="A211" s="4" t="s">
        <v>161</v>
      </c>
      <c r="B211" s="4">
        <v>2020</v>
      </c>
      <c r="C211" s="5">
        <v>43855</v>
      </c>
      <c r="D211" s="4" t="s">
        <v>65</v>
      </c>
      <c r="E211" s="4" t="s">
        <v>498</v>
      </c>
      <c r="F211" s="4" t="s">
        <v>962</v>
      </c>
      <c r="G211" s="11">
        <f>(C211-VLOOKUP(E211,Riders!$A$2:$E$8000,4,FALSE))/365</f>
        <v>27.989041095890411</v>
      </c>
      <c r="H211" s="4">
        <v>18</v>
      </c>
      <c r="I211" s="133">
        <v>9.7453703703703695E-3</v>
      </c>
      <c r="J211">
        <v>51.261000000000003</v>
      </c>
      <c r="K211" s="133"/>
    </row>
    <row r="212" spans="1:11" x14ac:dyDescent="0.35">
      <c r="A212" s="4" t="s">
        <v>161</v>
      </c>
      <c r="B212" s="4">
        <v>2020</v>
      </c>
      <c r="C212" s="5">
        <v>43855</v>
      </c>
      <c r="D212" s="4" t="s">
        <v>65</v>
      </c>
      <c r="E212" s="4" t="s">
        <v>852</v>
      </c>
      <c r="F212" s="4" t="s">
        <v>84</v>
      </c>
      <c r="G212" s="11">
        <f>(C212-VLOOKUP(E212,Riders!$A$2:$E$8000,4,FALSE))/365</f>
        <v>32.449315068493149</v>
      </c>
      <c r="H212" s="4">
        <v>19</v>
      </c>
      <c r="I212" s="133">
        <v>9.7453703703703695E-3</v>
      </c>
      <c r="J212">
        <v>51.261000000000003</v>
      </c>
      <c r="K212" s="133"/>
    </row>
    <row r="213" spans="1:11" x14ac:dyDescent="0.35">
      <c r="A213" s="4" t="s">
        <v>161</v>
      </c>
      <c r="B213" s="4">
        <v>2020</v>
      </c>
      <c r="C213" s="5">
        <v>43855</v>
      </c>
      <c r="D213" s="4" t="s">
        <v>65</v>
      </c>
      <c r="E213" s="4" t="s">
        <v>964</v>
      </c>
      <c r="F213" s="4" t="s">
        <v>57</v>
      </c>
      <c r="G213" s="11">
        <f>(C213-VLOOKUP(E213,Riders!$A$2:$E$8000,4,FALSE))/365</f>
        <v>29.304109589041097</v>
      </c>
      <c r="H213" s="4">
        <v>20</v>
      </c>
      <c r="I213" s="133">
        <v>9.7453703703703695E-3</v>
      </c>
      <c r="J213">
        <v>51.261000000000003</v>
      </c>
      <c r="K213" s="133"/>
    </row>
    <row r="214" spans="1:11" x14ac:dyDescent="0.35">
      <c r="A214" s="4" t="s">
        <v>161</v>
      </c>
      <c r="B214" s="4">
        <v>2020</v>
      </c>
      <c r="C214" s="5">
        <v>43855</v>
      </c>
      <c r="D214" s="4" t="s">
        <v>65</v>
      </c>
      <c r="E214" s="4" t="s">
        <v>934</v>
      </c>
      <c r="F214" s="4" t="s">
        <v>38</v>
      </c>
      <c r="G214" s="11">
        <f>(C214-VLOOKUP(E214,Riders!$A$2:$E$8000,4,FALSE))/365</f>
        <v>21.101369863013698</v>
      </c>
      <c r="H214" s="4">
        <v>21</v>
      </c>
      <c r="I214" s="133">
        <v>9.7453703703703695E-3</v>
      </c>
      <c r="J214">
        <v>51.261000000000003</v>
      </c>
      <c r="K214" s="133"/>
    </row>
    <row r="215" spans="1:11" x14ac:dyDescent="0.35">
      <c r="A215" s="4" t="s">
        <v>161</v>
      </c>
      <c r="B215" s="4">
        <v>2020</v>
      </c>
      <c r="C215" s="5">
        <v>43855</v>
      </c>
      <c r="D215" s="4" t="s">
        <v>65</v>
      </c>
      <c r="E215" s="4" t="s">
        <v>811</v>
      </c>
      <c r="F215" s="4" t="s">
        <v>81</v>
      </c>
      <c r="G215" s="11" t="e">
        <f>(C215-VLOOKUP(E215,Riders!$A$2:$E$8000,4,FALSE))/365</f>
        <v>#N/A</v>
      </c>
      <c r="H215" s="4">
        <v>22</v>
      </c>
      <c r="I215" s="133">
        <v>9.7453703703703695E-3</v>
      </c>
      <c r="J215">
        <v>51.261000000000003</v>
      </c>
      <c r="K215" s="133"/>
    </row>
    <row r="216" spans="1:11" x14ac:dyDescent="0.35">
      <c r="A216" s="1" t="s">
        <v>221</v>
      </c>
      <c r="B216" s="1">
        <v>2019</v>
      </c>
      <c r="C216" s="2">
        <v>43813</v>
      </c>
      <c r="D216" s="1" t="s">
        <v>65</v>
      </c>
      <c r="E216" s="1" t="s">
        <v>507</v>
      </c>
      <c r="F216" s="1" t="s">
        <v>84</v>
      </c>
      <c r="G216" s="11">
        <f>(C216-VLOOKUP(E216,Riders!$A$2:$E$8000,4,FALSE))/365</f>
        <v>29.235616438356164</v>
      </c>
      <c r="H216" s="1">
        <v>1</v>
      </c>
      <c r="I216" s="133">
        <v>1.0891203703703703E-2</v>
      </c>
      <c r="J216">
        <v>53.506</v>
      </c>
      <c r="K216" s="133"/>
    </row>
    <row r="217" spans="1:11" x14ac:dyDescent="0.35">
      <c r="A217" s="1" t="s">
        <v>221</v>
      </c>
      <c r="B217" s="1">
        <v>2019</v>
      </c>
      <c r="C217" s="2">
        <v>43813</v>
      </c>
      <c r="D217" s="1" t="s">
        <v>65</v>
      </c>
      <c r="E217" s="1" t="s">
        <v>928</v>
      </c>
      <c r="F217" s="1" t="s">
        <v>101</v>
      </c>
      <c r="G217" s="11">
        <f>(C217-VLOOKUP(E217,Riders!$A$2:$E$8000,4,FALSE))/365</f>
        <v>31.945205479452056</v>
      </c>
      <c r="H217" s="1">
        <v>2</v>
      </c>
      <c r="I217" s="133">
        <v>1.0891203703703703E-2</v>
      </c>
      <c r="J217">
        <v>53.506</v>
      </c>
      <c r="K217" s="133"/>
    </row>
    <row r="218" spans="1:11" x14ac:dyDescent="0.35">
      <c r="A218" s="1" t="s">
        <v>221</v>
      </c>
      <c r="B218" s="1">
        <v>2019</v>
      </c>
      <c r="C218" s="2">
        <v>43813</v>
      </c>
      <c r="D218" s="1" t="s">
        <v>65</v>
      </c>
      <c r="E218" s="1" t="s">
        <v>595</v>
      </c>
      <c r="F218" s="1" t="s">
        <v>28</v>
      </c>
      <c r="G218" s="11">
        <f>(C218-VLOOKUP(E218,Riders!$A$2:$E$8000,4,FALSE))/365</f>
        <v>33.876712328767127</v>
      </c>
      <c r="H218" s="1">
        <v>3</v>
      </c>
      <c r="I218" s="133">
        <v>1.08912037037037E-2</v>
      </c>
      <c r="J218">
        <v>53.506</v>
      </c>
      <c r="K218" s="133"/>
    </row>
    <row r="219" spans="1:11" x14ac:dyDescent="0.35">
      <c r="A219" s="1" t="s">
        <v>221</v>
      </c>
      <c r="B219" s="1">
        <v>2019</v>
      </c>
      <c r="C219" s="2">
        <v>43813</v>
      </c>
      <c r="D219" s="1" t="s">
        <v>65</v>
      </c>
      <c r="E219" s="1" t="s">
        <v>808</v>
      </c>
      <c r="F219" s="1" t="s">
        <v>26</v>
      </c>
      <c r="G219" s="11">
        <f>(C219-VLOOKUP(E219,Riders!$A$2:$E$8000,4,FALSE))/365</f>
        <v>32.30958904109589</v>
      </c>
      <c r="H219" s="1">
        <v>4</v>
      </c>
      <c r="I219" s="133">
        <v>1.08912037037037E-2</v>
      </c>
      <c r="J219">
        <v>53.506</v>
      </c>
      <c r="K219" s="133"/>
    </row>
    <row r="220" spans="1:11" x14ac:dyDescent="0.35">
      <c r="A220" s="1" t="s">
        <v>221</v>
      </c>
      <c r="B220" s="1">
        <v>2019</v>
      </c>
      <c r="C220" s="2">
        <v>43813</v>
      </c>
      <c r="D220" s="1" t="s">
        <v>65</v>
      </c>
      <c r="E220" s="1" t="s">
        <v>521</v>
      </c>
      <c r="F220" s="1" t="s">
        <v>57</v>
      </c>
      <c r="G220" s="11">
        <f>(C220-VLOOKUP(E220,Riders!$A$2:$E$8000,4,FALSE))/365</f>
        <v>28.150684931506849</v>
      </c>
      <c r="H220" s="1">
        <v>5</v>
      </c>
      <c r="I220" s="133">
        <v>1.08912037037037E-2</v>
      </c>
      <c r="J220">
        <v>53.506</v>
      </c>
      <c r="K220" s="133"/>
    </row>
    <row r="221" spans="1:11" x14ac:dyDescent="0.35">
      <c r="A221" s="1" t="s">
        <v>221</v>
      </c>
      <c r="B221" s="1">
        <v>2019</v>
      </c>
      <c r="C221" s="2">
        <v>43813</v>
      </c>
      <c r="D221" s="1" t="s">
        <v>65</v>
      </c>
      <c r="E221" s="1" t="s">
        <v>339</v>
      </c>
      <c r="F221" s="1" t="s">
        <v>141</v>
      </c>
      <c r="G221" s="11">
        <f>(C221-VLOOKUP(E221,Riders!$A$2:$E$8000,4,FALSE))/365</f>
        <v>31.742465753424657</v>
      </c>
      <c r="H221" s="1">
        <v>6</v>
      </c>
      <c r="I221" s="133">
        <v>1.08912037037037E-2</v>
      </c>
      <c r="J221">
        <v>53.506</v>
      </c>
      <c r="K221" s="133"/>
    </row>
    <row r="222" spans="1:11" x14ac:dyDescent="0.35">
      <c r="A222" s="1" t="s">
        <v>221</v>
      </c>
      <c r="B222" s="1">
        <v>2019</v>
      </c>
      <c r="C222" s="2">
        <v>43813</v>
      </c>
      <c r="D222" s="1" t="s">
        <v>65</v>
      </c>
      <c r="E222" s="1" t="s">
        <v>929</v>
      </c>
      <c r="F222" s="1" t="s">
        <v>163</v>
      </c>
      <c r="G222" s="11">
        <f>(C222-VLOOKUP(E222,Riders!$A$2:$E$8000,4,FALSE))/365</f>
        <v>32.589041095890408</v>
      </c>
      <c r="H222" s="1">
        <v>7</v>
      </c>
      <c r="I222" s="133">
        <v>1.08912037037037E-2</v>
      </c>
      <c r="J222">
        <v>53.506</v>
      </c>
      <c r="K222" s="133"/>
    </row>
    <row r="223" spans="1:11" x14ac:dyDescent="0.35">
      <c r="A223" s="1" t="s">
        <v>221</v>
      </c>
      <c r="B223" s="1">
        <v>2019</v>
      </c>
      <c r="C223" s="2">
        <v>43813</v>
      </c>
      <c r="D223" s="1" t="s">
        <v>65</v>
      </c>
      <c r="E223" s="1" t="s">
        <v>972</v>
      </c>
      <c r="F223" s="1" t="s">
        <v>144</v>
      </c>
      <c r="G223" s="11">
        <f>(C223-VLOOKUP(E223,Riders!$A$2:$E$8000,4,FALSE))/365</f>
        <v>26.463013698630139</v>
      </c>
      <c r="H223" s="1">
        <v>8</v>
      </c>
      <c r="I223" s="133">
        <v>1.08912037037037E-2</v>
      </c>
      <c r="J223">
        <v>53.506</v>
      </c>
      <c r="K223" s="133"/>
    </row>
    <row r="224" spans="1:11" x14ac:dyDescent="0.35">
      <c r="A224" s="1" t="s">
        <v>221</v>
      </c>
      <c r="B224" s="1">
        <v>2019</v>
      </c>
      <c r="C224" s="2">
        <v>43813</v>
      </c>
      <c r="D224" s="1" t="s">
        <v>65</v>
      </c>
      <c r="E224" s="1" t="s">
        <v>492</v>
      </c>
      <c r="F224" s="1" t="s">
        <v>751</v>
      </c>
      <c r="G224" s="11">
        <f>(C224-VLOOKUP(E224,Riders!$A$2:$E$8000,4,FALSE))/365</f>
        <v>26.013698630136986</v>
      </c>
      <c r="H224" s="1">
        <v>9</v>
      </c>
      <c r="I224" s="133">
        <v>1.08912037037037E-2</v>
      </c>
      <c r="J224">
        <v>53.506</v>
      </c>
      <c r="K224" s="133"/>
    </row>
    <row r="225" spans="1:11" x14ac:dyDescent="0.35">
      <c r="A225" s="1" t="s">
        <v>221</v>
      </c>
      <c r="B225" s="1">
        <v>2019</v>
      </c>
      <c r="C225" s="2">
        <v>43813</v>
      </c>
      <c r="D225" s="1" t="s">
        <v>65</v>
      </c>
      <c r="E225" s="1" t="s">
        <v>782</v>
      </c>
      <c r="F225" s="1" t="s">
        <v>479</v>
      </c>
      <c r="G225" s="11" t="e">
        <f>(C225-VLOOKUP(E225,Riders!$A$2:$E$8000,4,FALSE))/365</f>
        <v>#N/A</v>
      </c>
      <c r="H225" s="1">
        <v>10</v>
      </c>
      <c r="I225" s="133">
        <v>1.08912037037037E-2</v>
      </c>
      <c r="J225">
        <v>53.506</v>
      </c>
      <c r="K225" s="133"/>
    </row>
    <row r="226" spans="1:11" x14ac:dyDescent="0.35">
      <c r="A226" s="1" t="s">
        <v>221</v>
      </c>
      <c r="B226" s="1">
        <v>2019</v>
      </c>
      <c r="C226" s="2">
        <v>43813</v>
      </c>
      <c r="D226" s="1" t="s">
        <v>65</v>
      </c>
      <c r="E226" s="1" t="s">
        <v>932</v>
      </c>
      <c r="F226" s="1" t="s">
        <v>55</v>
      </c>
      <c r="G226" s="11" t="e">
        <f>(C226-VLOOKUP(E226,Riders!$A$2:$E$8000,4,FALSE))/365</f>
        <v>#N/A</v>
      </c>
      <c r="H226" s="1">
        <v>11</v>
      </c>
      <c r="I226" s="133">
        <v>1.08912037037037E-2</v>
      </c>
      <c r="J226">
        <v>53.506</v>
      </c>
      <c r="K226" s="133"/>
    </row>
    <row r="227" spans="1:11" x14ac:dyDescent="0.35">
      <c r="A227" s="1" t="s">
        <v>221</v>
      </c>
      <c r="B227" s="1">
        <v>2019</v>
      </c>
      <c r="C227" s="2">
        <v>43813</v>
      </c>
      <c r="D227" s="1" t="s">
        <v>65</v>
      </c>
      <c r="E227" s="1" t="s">
        <v>598</v>
      </c>
      <c r="F227" s="1" t="s">
        <v>34</v>
      </c>
      <c r="G227" s="11">
        <f>(C227-VLOOKUP(E227,Riders!$A$2:$E$8000,4,FALSE))/365</f>
        <v>29.068493150684933</v>
      </c>
      <c r="H227" s="1">
        <v>12</v>
      </c>
      <c r="I227" s="133">
        <v>1.08912037037037E-2</v>
      </c>
      <c r="J227">
        <v>53.506</v>
      </c>
      <c r="K227" s="133"/>
    </row>
    <row r="228" spans="1:11" x14ac:dyDescent="0.35">
      <c r="A228" s="1" t="s">
        <v>221</v>
      </c>
      <c r="B228" s="1">
        <v>2019</v>
      </c>
      <c r="C228" s="2">
        <v>43813</v>
      </c>
      <c r="D228" s="1" t="s">
        <v>65</v>
      </c>
      <c r="E228" s="1" t="s">
        <v>745</v>
      </c>
      <c r="F228" s="1" t="s">
        <v>45</v>
      </c>
      <c r="G228" s="11">
        <f>(C228-VLOOKUP(E228,Riders!$A$2:$E$8000,4,FALSE))/365</f>
        <v>22.624657534246577</v>
      </c>
      <c r="H228" s="1">
        <v>13</v>
      </c>
      <c r="I228" s="133">
        <v>1.08912037037037E-2</v>
      </c>
      <c r="J228">
        <v>53.506</v>
      </c>
      <c r="K228" s="133"/>
    </row>
    <row r="229" spans="1:11" x14ac:dyDescent="0.35">
      <c r="A229" s="1" t="s">
        <v>221</v>
      </c>
      <c r="B229" s="1">
        <v>2019</v>
      </c>
      <c r="C229" s="2">
        <v>43813</v>
      </c>
      <c r="D229" s="1" t="s">
        <v>65</v>
      </c>
      <c r="E229" s="1" t="s">
        <v>799</v>
      </c>
      <c r="F229" s="1" t="s">
        <v>187</v>
      </c>
      <c r="G229" s="11">
        <f>(C229-VLOOKUP(E229,Riders!$A$2:$E$8000,4,FALSE))/365</f>
        <v>23.528767123287672</v>
      </c>
      <c r="H229" s="1">
        <v>14</v>
      </c>
      <c r="I229" s="133">
        <v>1.08912037037037E-2</v>
      </c>
      <c r="J229">
        <v>53.506</v>
      </c>
      <c r="K229" s="133"/>
    </row>
    <row r="230" spans="1:11" x14ac:dyDescent="0.35">
      <c r="A230" s="1" t="s">
        <v>221</v>
      </c>
      <c r="B230" s="1">
        <v>2019</v>
      </c>
      <c r="C230" s="2">
        <v>43813</v>
      </c>
      <c r="D230" s="1" t="s">
        <v>65</v>
      </c>
      <c r="E230" s="1" t="s">
        <v>934</v>
      </c>
      <c r="F230" s="1" t="s">
        <v>38</v>
      </c>
      <c r="G230" s="11">
        <f>(C230-VLOOKUP(E230,Riders!$A$2:$E$8000,4,FALSE))/365</f>
        <v>20.986301369863014</v>
      </c>
      <c r="H230" s="1">
        <v>15</v>
      </c>
      <c r="I230" s="133">
        <v>1.08912037037037E-2</v>
      </c>
      <c r="J230">
        <v>53.506</v>
      </c>
      <c r="K230" s="133"/>
    </row>
    <row r="231" spans="1:11" x14ac:dyDescent="0.35">
      <c r="A231" s="1" t="s">
        <v>221</v>
      </c>
      <c r="B231" s="1">
        <v>2019</v>
      </c>
      <c r="C231" s="2">
        <v>43813</v>
      </c>
      <c r="D231" s="1" t="s">
        <v>65</v>
      </c>
      <c r="E231" s="1" t="s">
        <v>810</v>
      </c>
      <c r="F231" s="1" t="s">
        <v>81</v>
      </c>
      <c r="G231" s="11" t="e">
        <f>(C231-VLOOKUP(E231,Riders!$A$2:$E$8000,4,FALSE))/365</f>
        <v>#N/A</v>
      </c>
      <c r="H231" s="1">
        <v>16</v>
      </c>
      <c r="I231" s="133">
        <v>1.08912037037037E-2</v>
      </c>
      <c r="J231">
        <v>53.506</v>
      </c>
      <c r="K231" s="133"/>
    </row>
    <row r="232" spans="1:11" x14ac:dyDescent="0.35">
      <c r="A232" s="1" t="s">
        <v>221</v>
      </c>
      <c r="B232" s="1">
        <v>2019</v>
      </c>
      <c r="C232" s="2">
        <v>43813</v>
      </c>
      <c r="D232" s="1" t="s">
        <v>65</v>
      </c>
      <c r="E232" s="1" t="s">
        <v>679</v>
      </c>
      <c r="F232" s="1" t="s">
        <v>24</v>
      </c>
      <c r="G232" s="11">
        <f>(C232-VLOOKUP(E232,Riders!$A$2:$E$8000,4,FALSE))/365</f>
        <v>23.405479452054795</v>
      </c>
      <c r="H232" s="1">
        <v>17</v>
      </c>
      <c r="I232" s="133">
        <v>1.08912037037037E-2</v>
      </c>
      <c r="J232">
        <v>53.506</v>
      </c>
      <c r="K232" s="133"/>
    </row>
    <row r="233" spans="1:11" x14ac:dyDescent="0.35">
      <c r="A233" s="1" t="s">
        <v>221</v>
      </c>
      <c r="B233" s="1">
        <v>2019</v>
      </c>
      <c r="C233" s="2">
        <v>43813</v>
      </c>
      <c r="D233" s="1" t="s">
        <v>65</v>
      </c>
      <c r="E233" s="1" t="s">
        <v>832</v>
      </c>
      <c r="F233" s="1" t="s">
        <v>206</v>
      </c>
      <c r="G233" s="11">
        <f>(C233-VLOOKUP(E233,Riders!$A$2:$E$8000,4,FALSE))/365</f>
        <v>24.18904109589041</v>
      </c>
      <c r="H233" s="1">
        <v>18</v>
      </c>
      <c r="I233" s="133">
        <v>1.08912037037037E-2</v>
      </c>
      <c r="J233">
        <v>53.506</v>
      </c>
      <c r="K233" s="133"/>
    </row>
    <row r="234" spans="1:11" x14ac:dyDescent="0.35">
      <c r="A234" s="1" t="s">
        <v>221</v>
      </c>
      <c r="B234" s="1">
        <v>2019</v>
      </c>
      <c r="C234" s="2">
        <v>43813</v>
      </c>
      <c r="D234" s="1" t="s">
        <v>65</v>
      </c>
      <c r="E234" s="1" t="s">
        <v>714</v>
      </c>
      <c r="F234" s="1" t="s">
        <v>151</v>
      </c>
      <c r="G234" s="11">
        <f>(C234-VLOOKUP(E234,Riders!$A$2:$E$8000,4,FALSE))/365</f>
        <v>23.561643835616437</v>
      </c>
      <c r="H234" s="1">
        <v>19</v>
      </c>
      <c r="I234" s="133">
        <v>1.08912037037037E-2</v>
      </c>
      <c r="J234">
        <v>53.506</v>
      </c>
      <c r="K234" s="133"/>
    </row>
    <row r="235" spans="1:11" x14ac:dyDescent="0.35">
      <c r="A235" s="1" t="s">
        <v>221</v>
      </c>
      <c r="B235" s="1">
        <v>2019</v>
      </c>
      <c r="C235" s="2">
        <v>43813</v>
      </c>
      <c r="D235" s="1" t="s">
        <v>65</v>
      </c>
      <c r="E235" s="1" t="s">
        <v>802</v>
      </c>
      <c r="F235" s="1" t="s">
        <v>32</v>
      </c>
      <c r="G235" s="11">
        <f>(C235-VLOOKUP(E235,Riders!$A$2:$E$8000,4,FALSE))/365</f>
        <v>22.378082191780823</v>
      </c>
      <c r="H235" s="1">
        <v>20</v>
      </c>
      <c r="I235" s="133">
        <v>1.08912037037037E-2</v>
      </c>
      <c r="J235">
        <v>53.506</v>
      </c>
      <c r="K235" s="133"/>
    </row>
    <row r="236" spans="1:11" x14ac:dyDescent="0.35">
      <c r="A236" s="1" t="s">
        <v>221</v>
      </c>
      <c r="B236" s="1">
        <v>2019</v>
      </c>
      <c r="C236" s="2">
        <v>43813</v>
      </c>
      <c r="D236" s="1" t="s">
        <v>65</v>
      </c>
      <c r="E236" s="1" t="s">
        <v>973</v>
      </c>
      <c r="F236" s="1" t="s">
        <v>211</v>
      </c>
      <c r="G236" s="11">
        <f>(C236-VLOOKUP(E236,Riders!$A$2:$E$8000,4,FALSE))/365</f>
        <v>26.117808219178084</v>
      </c>
      <c r="H236" s="1">
        <v>21</v>
      </c>
      <c r="I236" s="133">
        <v>1.08912037037037E-2</v>
      </c>
      <c r="J236">
        <v>53.506</v>
      </c>
      <c r="K236" s="133"/>
    </row>
    <row r="237" spans="1:11" x14ac:dyDescent="0.35">
      <c r="A237" s="1" t="s">
        <v>221</v>
      </c>
      <c r="B237" s="1">
        <v>2019</v>
      </c>
      <c r="C237" s="2">
        <v>43813</v>
      </c>
      <c r="D237" s="1" t="s">
        <v>65</v>
      </c>
      <c r="E237" s="1" t="s">
        <v>974</v>
      </c>
      <c r="F237" s="1" t="s">
        <v>523</v>
      </c>
      <c r="G237" s="11">
        <f>(C237-VLOOKUP(E237,Riders!$A$2:$E$8000,4,FALSE))/365</f>
        <v>37.534246575342465</v>
      </c>
      <c r="H237" s="1">
        <v>22</v>
      </c>
      <c r="I237" s="133">
        <v>1.08912037037037E-2</v>
      </c>
      <c r="J237">
        <v>53.506</v>
      </c>
      <c r="K237" s="133"/>
    </row>
    <row r="238" spans="1:11" x14ac:dyDescent="0.35">
      <c r="A238" s="4" t="s">
        <v>224</v>
      </c>
      <c r="B238" s="4">
        <v>2019</v>
      </c>
      <c r="C238" s="5">
        <v>43806</v>
      </c>
      <c r="D238" s="4" t="s">
        <v>65</v>
      </c>
      <c r="E238" s="4" t="s">
        <v>597</v>
      </c>
      <c r="F238" s="4" t="s">
        <v>34</v>
      </c>
      <c r="G238" s="11">
        <f>(C238-VLOOKUP(E238,Riders!$A$2:$E$8000,4,FALSE))/365</f>
        <v>21.586301369863012</v>
      </c>
      <c r="H238" s="4">
        <v>1</v>
      </c>
      <c r="I238" s="133">
        <v>7.8125E-3</v>
      </c>
      <c r="J238">
        <v>54.646000000000001</v>
      </c>
      <c r="K238" s="133"/>
    </row>
    <row r="239" spans="1:11" x14ac:dyDescent="0.35">
      <c r="A239" s="4" t="s">
        <v>224</v>
      </c>
      <c r="B239" s="4">
        <v>2019</v>
      </c>
      <c r="C239" s="5">
        <v>43806</v>
      </c>
      <c r="D239" s="4" t="s">
        <v>65</v>
      </c>
      <c r="E239" s="4" t="s">
        <v>595</v>
      </c>
      <c r="F239" s="4" t="s">
        <v>28</v>
      </c>
      <c r="G239" s="11">
        <f>(C239-VLOOKUP(E239,Riders!$A$2:$E$8000,4,FALSE))/365</f>
        <v>33.857534246575341</v>
      </c>
      <c r="H239" s="4">
        <v>2</v>
      </c>
      <c r="I239" s="133">
        <v>7.8125E-3</v>
      </c>
      <c r="J239">
        <v>54.646000000000001</v>
      </c>
      <c r="K239" s="133"/>
    </row>
    <row r="240" spans="1:11" x14ac:dyDescent="0.35">
      <c r="A240" s="4" t="s">
        <v>224</v>
      </c>
      <c r="B240" s="4">
        <v>2019</v>
      </c>
      <c r="C240" s="5">
        <v>43806</v>
      </c>
      <c r="D240" s="4" t="s">
        <v>65</v>
      </c>
      <c r="E240" s="4" t="s">
        <v>928</v>
      </c>
      <c r="F240" s="4" t="s">
        <v>101</v>
      </c>
      <c r="G240" s="11">
        <f>(C240-VLOOKUP(E240,Riders!$A$2:$E$8000,4,FALSE))/365</f>
        <v>31.926027397260274</v>
      </c>
      <c r="H240" s="4">
        <v>3</v>
      </c>
      <c r="I240" s="133">
        <v>7.8125E-3</v>
      </c>
      <c r="J240">
        <v>54.646000000000001</v>
      </c>
      <c r="K240" s="133"/>
    </row>
    <row r="241" spans="1:11" x14ac:dyDescent="0.35">
      <c r="A241" s="4" t="s">
        <v>224</v>
      </c>
      <c r="B241" s="4">
        <v>2019</v>
      </c>
      <c r="C241" s="5">
        <v>43806</v>
      </c>
      <c r="D241" s="4" t="s">
        <v>65</v>
      </c>
      <c r="E241" s="4" t="s">
        <v>339</v>
      </c>
      <c r="F241" s="4" t="s">
        <v>141</v>
      </c>
      <c r="G241" s="11">
        <f>(C241-VLOOKUP(E241,Riders!$A$2:$E$8000,4,FALSE))/365</f>
        <v>31.723287671232878</v>
      </c>
      <c r="H241" s="4">
        <v>4</v>
      </c>
      <c r="I241" s="133">
        <v>7.8125E-3</v>
      </c>
      <c r="J241">
        <v>54.646000000000001</v>
      </c>
      <c r="K241" s="133"/>
    </row>
    <row r="242" spans="1:11" x14ac:dyDescent="0.35">
      <c r="A242" s="4" t="s">
        <v>224</v>
      </c>
      <c r="B242" s="4">
        <v>2019</v>
      </c>
      <c r="C242" s="5">
        <v>43806</v>
      </c>
      <c r="D242" s="4" t="s">
        <v>65</v>
      </c>
      <c r="E242" s="4" t="s">
        <v>972</v>
      </c>
      <c r="F242" s="4" t="s">
        <v>144</v>
      </c>
      <c r="G242" s="11">
        <f>(C242-VLOOKUP(E242,Riders!$A$2:$E$8000,4,FALSE))/365</f>
        <v>26.443835616438356</v>
      </c>
      <c r="H242" s="4">
        <v>5</v>
      </c>
      <c r="I242" s="133">
        <v>7.8125E-3</v>
      </c>
      <c r="J242">
        <v>54.646000000000001</v>
      </c>
      <c r="K242" s="133"/>
    </row>
    <row r="243" spans="1:11" x14ac:dyDescent="0.35">
      <c r="A243" s="4" t="s">
        <v>224</v>
      </c>
      <c r="B243" s="4">
        <v>2019</v>
      </c>
      <c r="C243" s="5">
        <v>43806</v>
      </c>
      <c r="D243" s="4" t="s">
        <v>65</v>
      </c>
      <c r="E243" s="4" t="s">
        <v>933</v>
      </c>
      <c r="F243" s="4" t="s">
        <v>187</v>
      </c>
      <c r="G243" s="11">
        <f>(C243-VLOOKUP(E243,Riders!$A$2:$E$8000,4,FALSE))/365</f>
        <v>25.030136986301368</v>
      </c>
      <c r="H243" s="4">
        <v>6</v>
      </c>
      <c r="I243" s="133">
        <v>7.8125E-3</v>
      </c>
      <c r="J243">
        <v>54.646000000000001</v>
      </c>
      <c r="K243" s="133"/>
    </row>
    <row r="244" spans="1:11" x14ac:dyDescent="0.35">
      <c r="A244" s="4" t="s">
        <v>224</v>
      </c>
      <c r="B244" s="4">
        <v>2019</v>
      </c>
      <c r="C244" s="5">
        <v>43806</v>
      </c>
      <c r="D244" s="4" t="s">
        <v>65</v>
      </c>
      <c r="E244" s="4" t="s">
        <v>521</v>
      </c>
      <c r="F244" s="4" t="s">
        <v>57</v>
      </c>
      <c r="G244" s="11">
        <f>(C244-VLOOKUP(E244,Riders!$A$2:$E$8000,4,FALSE))/365</f>
        <v>28.13150684931507</v>
      </c>
      <c r="H244" s="4">
        <v>7</v>
      </c>
      <c r="I244" s="133">
        <v>7.8125E-3</v>
      </c>
      <c r="J244">
        <v>54.646000000000001</v>
      </c>
      <c r="K244" s="133"/>
    </row>
    <row r="245" spans="1:11" x14ac:dyDescent="0.35">
      <c r="A245" s="4" t="s">
        <v>224</v>
      </c>
      <c r="B245" s="4">
        <v>2019</v>
      </c>
      <c r="C245" s="5">
        <v>43806</v>
      </c>
      <c r="D245" s="4" t="s">
        <v>65</v>
      </c>
      <c r="E245" s="4" t="s">
        <v>686</v>
      </c>
      <c r="F245" s="4" t="s">
        <v>24</v>
      </c>
      <c r="G245" s="11">
        <f>(C245-VLOOKUP(E245,Riders!$A$2:$E$8000,4,FALSE))/365</f>
        <v>27.82191780821918</v>
      </c>
      <c r="H245" s="4">
        <v>8</v>
      </c>
      <c r="I245" s="133">
        <v>7.8125E-3</v>
      </c>
      <c r="J245">
        <v>54.646000000000001</v>
      </c>
      <c r="K245" s="133"/>
    </row>
    <row r="246" spans="1:11" x14ac:dyDescent="0.35">
      <c r="A246" s="4" t="s">
        <v>224</v>
      </c>
      <c r="B246" s="4">
        <v>2019</v>
      </c>
      <c r="C246" s="5">
        <v>43806</v>
      </c>
      <c r="D246" s="4" t="s">
        <v>65</v>
      </c>
      <c r="E246" s="4" t="s">
        <v>782</v>
      </c>
      <c r="F246" s="4" t="s">
        <v>479</v>
      </c>
      <c r="G246" s="11" t="e">
        <f>(C246-VLOOKUP(E246,Riders!$A$2:$E$8000,4,FALSE))/365</f>
        <v>#N/A</v>
      </c>
      <c r="H246" s="4">
        <v>9</v>
      </c>
      <c r="I246" s="133">
        <v>7.8125E-3</v>
      </c>
      <c r="J246">
        <v>54.646000000000001</v>
      </c>
      <c r="K246" s="133"/>
    </row>
    <row r="247" spans="1:11" x14ac:dyDescent="0.35">
      <c r="A247" s="4" t="s">
        <v>224</v>
      </c>
      <c r="B247" s="4">
        <v>2019</v>
      </c>
      <c r="C247" s="5">
        <v>43806</v>
      </c>
      <c r="D247" s="4" t="s">
        <v>65</v>
      </c>
      <c r="E247" s="4" t="s">
        <v>745</v>
      </c>
      <c r="F247" s="4" t="s">
        <v>45</v>
      </c>
      <c r="G247" s="11">
        <f>(C247-VLOOKUP(E247,Riders!$A$2:$E$8000,4,FALSE))/365</f>
        <v>22.605479452054794</v>
      </c>
      <c r="H247" s="4">
        <v>10</v>
      </c>
      <c r="I247" s="133">
        <v>7.8125E-3</v>
      </c>
      <c r="J247">
        <v>54.646000000000001</v>
      </c>
      <c r="K247" s="133"/>
    </row>
    <row r="248" spans="1:11" x14ac:dyDescent="0.35">
      <c r="A248" s="4" t="s">
        <v>224</v>
      </c>
      <c r="B248" s="4">
        <v>2019</v>
      </c>
      <c r="C248" s="5">
        <v>43806</v>
      </c>
      <c r="D248" s="4" t="s">
        <v>65</v>
      </c>
      <c r="E248" s="4" t="s">
        <v>832</v>
      </c>
      <c r="F248" s="4" t="s">
        <v>206</v>
      </c>
      <c r="G248" s="11">
        <f>(C248-VLOOKUP(E248,Riders!$A$2:$E$8000,4,FALSE))/365</f>
        <v>24.169863013698631</v>
      </c>
      <c r="H248" s="4">
        <v>11</v>
      </c>
      <c r="I248" s="133">
        <v>7.8125E-3</v>
      </c>
      <c r="J248">
        <v>54.646000000000001</v>
      </c>
      <c r="K248" s="133"/>
    </row>
    <row r="249" spans="1:11" x14ac:dyDescent="0.35">
      <c r="A249" s="4" t="s">
        <v>224</v>
      </c>
      <c r="B249" s="4">
        <v>2019</v>
      </c>
      <c r="C249" s="5">
        <v>43806</v>
      </c>
      <c r="D249" s="4" t="s">
        <v>65</v>
      </c>
      <c r="E249" s="4" t="s">
        <v>932</v>
      </c>
      <c r="F249" s="4" t="s">
        <v>55</v>
      </c>
      <c r="G249" s="11" t="e">
        <f>(C249-VLOOKUP(E249,Riders!$A$2:$E$8000,4,FALSE))/365</f>
        <v>#N/A</v>
      </c>
      <c r="H249" s="4">
        <v>12</v>
      </c>
      <c r="I249" s="133">
        <v>7.8125E-3</v>
      </c>
      <c r="J249">
        <v>54.646000000000001</v>
      </c>
      <c r="K249" s="133"/>
    </row>
    <row r="250" spans="1:11" x14ac:dyDescent="0.35">
      <c r="A250" s="4" t="s">
        <v>224</v>
      </c>
      <c r="B250" s="4">
        <v>2019</v>
      </c>
      <c r="C250" s="5">
        <v>43806</v>
      </c>
      <c r="D250" s="4" t="s">
        <v>65</v>
      </c>
      <c r="E250" s="4" t="s">
        <v>492</v>
      </c>
      <c r="F250" s="4" t="s">
        <v>30</v>
      </c>
      <c r="G250" s="11">
        <f>(C250-VLOOKUP(E250,Riders!$A$2:$E$8000,4,FALSE))/365</f>
        <v>25.994520547945207</v>
      </c>
      <c r="H250" s="4">
        <v>13</v>
      </c>
      <c r="I250" s="133">
        <v>7.8125E-3</v>
      </c>
      <c r="J250">
        <v>54.646000000000001</v>
      </c>
      <c r="K250" s="133"/>
    </row>
    <row r="251" spans="1:11" x14ac:dyDescent="0.35">
      <c r="A251" s="4" t="s">
        <v>224</v>
      </c>
      <c r="B251" s="4">
        <v>2019</v>
      </c>
      <c r="C251" s="5">
        <v>43806</v>
      </c>
      <c r="D251" s="4" t="s">
        <v>65</v>
      </c>
      <c r="E251" s="4" t="s">
        <v>810</v>
      </c>
      <c r="F251" s="4" t="s">
        <v>81</v>
      </c>
      <c r="G251" s="11" t="e">
        <f>(C251-VLOOKUP(E251,Riders!$A$2:$E$8000,4,FALSE))/365</f>
        <v>#N/A</v>
      </c>
      <c r="H251" s="4">
        <v>14</v>
      </c>
      <c r="I251" s="133">
        <v>7.8125E-3</v>
      </c>
      <c r="J251">
        <v>54.646000000000001</v>
      </c>
      <c r="K251" s="133"/>
    </row>
    <row r="252" spans="1:11" x14ac:dyDescent="0.35">
      <c r="A252" s="4" t="s">
        <v>224</v>
      </c>
      <c r="B252" s="4">
        <v>2019</v>
      </c>
      <c r="C252" s="5">
        <v>43806</v>
      </c>
      <c r="D252" s="4" t="s">
        <v>65</v>
      </c>
      <c r="E252" s="4" t="s">
        <v>714</v>
      </c>
      <c r="F252" s="4" t="s">
        <v>151</v>
      </c>
      <c r="G252" s="11">
        <f>(C252-VLOOKUP(E252,Riders!$A$2:$E$8000,4,FALSE))/365</f>
        <v>23.542465753424658</v>
      </c>
      <c r="H252" s="4">
        <v>15</v>
      </c>
      <c r="I252" s="133">
        <v>7.8125E-3</v>
      </c>
      <c r="J252">
        <v>54.646000000000001</v>
      </c>
      <c r="K252" s="133"/>
    </row>
    <row r="253" spans="1:11" x14ac:dyDescent="0.35">
      <c r="A253" s="4" t="s">
        <v>224</v>
      </c>
      <c r="B253" s="4">
        <v>2019</v>
      </c>
      <c r="C253" s="5">
        <v>43806</v>
      </c>
      <c r="D253" s="4" t="s">
        <v>65</v>
      </c>
      <c r="E253" s="4" t="s">
        <v>507</v>
      </c>
      <c r="F253" s="4" t="s">
        <v>84</v>
      </c>
      <c r="G253" s="11">
        <f>(C253-VLOOKUP(E253,Riders!$A$2:$E$8000,4,FALSE))/365</f>
        <v>29.216438356164385</v>
      </c>
      <c r="H253" s="4">
        <v>16</v>
      </c>
      <c r="I253" s="133">
        <v>7.8125E-3</v>
      </c>
      <c r="J253">
        <v>54.646000000000001</v>
      </c>
      <c r="K253" s="133"/>
    </row>
    <row r="254" spans="1:11" x14ac:dyDescent="0.35">
      <c r="A254" s="4" t="s">
        <v>224</v>
      </c>
      <c r="B254" s="4">
        <v>2019</v>
      </c>
      <c r="C254" s="5">
        <v>43806</v>
      </c>
      <c r="D254" s="4" t="s">
        <v>65</v>
      </c>
      <c r="E254" s="4" t="s">
        <v>640</v>
      </c>
      <c r="F254" s="4" t="s">
        <v>22</v>
      </c>
      <c r="G254" s="11" t="e">
        <f>(C254-VLOOKUP(E254,Riders!$A$2:$E$8000,4,FALSE))/365</f>
        <v>#N/A</v>
      </c>
      <c r="H254" s="4">
        <v>17</v>
      </c>
      <c r="I254" s="133">
        <v>7.8125E-3</v>
      </c>
      <c r="J254">
        <v>54.646000000000001</v>
      </c>
      <c r="K254" s="133"/>
    </row>
    <row r="255" spans="1:11" x14ac:dyDescent="0.35">
      <c r="A255" s="4" t="s">
        <v>224</v>
      </c>
      <c r="B255" s="4">
        <v>2019</v>
      </c>
      <c r="C255" s="5">
        <v>43806</v>
      </c>
      <c r="D255" s="4" t="s">
        <v>65</v>
      </c>
      <c r="E255" s="4" t="s">
        <v>929</v>
      </c>
      <c r="F255" s="4" t="s">
        <v>163</v>
      </c>
      <c r="G255" s="11">
        <f>(C255-VLOOKUP(E255,Riders!$A$2:$E$8000,4,FALSE))/365</f>
        <v>32.56986301369863</v>
      </c>
      <c r="H255" s="4">
        <v>18</v>
      </c>
      <c r="I255" s="133">
        <v>7.8125E-3</v>
      </c>
      <c r="J255">
        <v>54.646000000000001</v>
      </c>
      <c r="K255" s="133"/>
    </row>
    <row r="256" spans="1:11" x14ac:dyDescent="0.35">
      <c r="A256" s="4" t="s">
        <v>224</v>
      </c>
      <c r="B256" s="4">
        <v>2019</v>
      </c>
      <c r="C256" s="5">
        <v>43806</v>
      </c>
      <c r="D256" s="4" t="s">
        <v>65</v>
      </c>
      <c r="E256" s="4" t="s">
        <v>934</v>
      </c>
      <c r="F256" s="4" t="s">
        <v>38</v>
      </c>
      <c r="G256" s="11">
        <f>(C256-VLOOKUP(E256,Riders!$A$2:$E$8000,4,FALSE))/365</f>
        <v>20.967123287671232</v>
      </c>
      <c r="H256" s="4">
        <v>19</v>
      </c>
      <c r="I256" s="133">
        <v>7.8125E-3</v>
      </c>
      <c r="J256">
        <v>54.646000000000001</v>
      </c>
      <c r="K256" s="133"/>
    </row>
    <row r="257" spans="1:11" x14ac:dyDescent="0.35">
      <c r="A257" s="4" t="s">
        <v>224</v>
      </c>
      <c r="B257" s="4">
        <v>2019</v>
      </c>
      <c r="C257" s="5">
        <v>43806</v>
      </c>
      <c r="D257" s="4" t="s">
        <v>65</v>
      </c>
      <c r="E257" s="4" t="s">
        <v>973</v>
      </c>
      <c r="F257" s="4" t="s">
        <v>211</v>
      </c>
      <c r="G257" s="11">
        <f>(C257-VLOOKUP(E257,Riders!$A$2:$E$8000,4,FALSE))/365</f>
        <v>26.098630136986301</v>
      </c>
      <c r="H257" s="4">
        <v>20</v>
      </c>
      <c r="I257" s="133">
        <v>7.8125E-3</v>
      </c>
      <c r="J257">
        <v>54.646000000000001</v>
      </c>
      <c r="K257" s="133"/>
    </row>
    <row r="258" spans="1:11" x14ac:dyDescent="0.35">
      <c r="A258" s="4" t="s">
        <v>224</v>
      </c>
      <c r="B258" s="4">
        <v>2019</v>
      </c>
      <c r="C258" s="5">
        <v>43806</v>
      </c>
      <c r="D258" s="4" t="s">
        <v>65</v>
      </c>
      <c r="E258" s="4" t="s">
        <v>974</v>
      </c>
      <c r="F258" s="4" t="s">
        <v>523</v>
      </c>
      <c r="G258" s="11">
        <f>(C258-VLOOKUP(E258,Riders!$A$2:$E$8000,4,FALSE))/365</f>
        <v>37.515068493150686</v>
      </c>
      <c r="H258" s="4">
        <v>21</v>
      </c>
      <c r="I258" s="133">
        <v>7.8125E-3</v>
      </c>
      <c r="J258">
        <v>54.646000000000001</v>
      </c>
      <c r="K258" s="133"/>
    </row>
    <row r="259" spans="1:11" x14ac:dyDescent="0.35">
      <c r="A259" s="1" t="s">
        <v>225</v>
      </c>
      <c r="B259" s="1">
        <v>2019</v>
      </c>
      <c r="C259" s="2">
        <v>43799</v>
      </c>
      <c r="D259" s="1" t="s">
        <v>65</v>
      </c>
      <c r="E259" s="1" t="s">
        <v>597</v>
      </c>
      <c r="F259" s="1" t="s">
        <v>34</v>
      </c>
      <c r="G259" s="11">
        <f>(C259-VLOOKUP(E259,Riders!$A$2:$E$8000,4,FALSE))/365</f>
        <v>21.567123287671233</v>
      </c>
      <c r="H259" s="1">
        <v>1</v>
      </c>
      <c r="I259" s="133">
        <v>1.4351851851851852E-2</v>
      </c>
      <c r="J259">
        <v>50.781999999999996</v>
      </c>
      <c r="K259" s="133"/>
    </row>
    <row r="260" spans="1:11" x14ac:dyDescent="0.35">
      <c r="A260" s="1" t="s">
        <v>225</v>
      </c>
      <c r="B260" s="1">
        <v>2019</v>
      </c>
      <c r="C260" s="2">
        <v>43799</v>
      </c>
      <c r="D260" s="1" t="s">
        <v>65</v>
      </c>
      <c r="E260" s="1" t="s">
        <v>924</v>
      </c>
      <c r="F260" s="1" t="s">
        <v>84</v>
      </c>
      <c r="G260" s="11">
        <f>(C260-VLOOKUP(E260,Riders!$A$2:$E$8000,4,FALSE))/365</f>
        <v>26.797260273972604</v>
      </c>
      <c r="H260" s="1">
        <v>2</v>
      </c>
      <c r="I260" s="133">
        <v>1.4351851851851852E-2</v>
      </c>
      <c r="J260">
        <v>50.781999999999996</v>
      </c>
      <c r="K260" s="133"/>
    </row>
    <row r="261" spans="1:11" x14ac:dyDescent="0.35">
      <c r="A261" s="1" t="s">
        <v>225</v>
      </c>
      <c r="B261" s="1">
        <v>2019</v>
      </c>
      <c r="C261" s="2">
        <v>43799</v>
      </c>
      <c r="D261" s="1" t="s">
        <v>65</v>
      </c>
      <c r="E261" s="1" t="s">
        <v>939</v>
      </c>
      <c r="F261" s="1" t="s">
        <v>112</v>
      </c>
      <c r="G261" s="11">
        <f>(C261-VLOOKUP(E261,Riders!$A$2:$E$8000,4,FALSE))/365</f>
        <v>36.917808219178085</v>
      </c>
      <c r="H261" s="1">
        <v>3</v>
      </c>
      <c r="I261" s="133">
        <v>1.43518518518519E-2</v>
      </c>
      <c r="J261">
        <v>50.781999999999996</v>
      </c>
      <c r="K261" s="133"/>
    </row>
    <row r="262" spans="1:11" x14ac:dyDescent="0.35">
      <c r="A262" s="1" t="s">
        <v>225</v>
      </c>
      <c r="B262" s="1">
        <v>2019</v>
      </c>
      <c r="C262" s="2">
        <v>43799</v>
      </c>
      <c r="D262" s="1" t="s">
        <v>65</v>
      </c>
      <c r="E262" s="1" t="s">
        <v>595</v>
      </c>
      <c r="F262" s="1" t="s">
        <v>28</v>
      </c>
      <c r="G262" s="11">
        <f>(C262-VLOOKUP(E262,Riders!$A$2:$E$8000,4,FALSE))/365</f>
        <v>33.838356164383562</v>
      </c>
      <c r="H262" s="1">
        <v>4</v>
      </c>
      <c r="I262" s="133">
        <v>1.43518518518519E-2</v>
      </c>
      <c r="J262">
        <v>50.781999999999996</v>
      </c>
      <c r="K262" s="133"/>
    </row>
    <row r="263" spans="1:11" x14ac:dyDescent="0.35">
      <c r="A263" s="1" t="s">
        <v>225</v>
      </c>
      <c r="B263" s="1">
        <v>2019</v>
      </c>
      <c r="C263" s="2">
        <v>43799</v>
      </c>
      <c r="D263" s="1" t="s">
        <v>65</v>
      </c>
      <c r="E263" s="1" t="s">
        <v>805</v>
      </c>
      <c r="F263" s="1" t="s">
        <v>483</v>
      </c>
      <c r="G263" s="11">
        <f>(C263-VLOOKUP(E263,Riders!$A$2:$E$8000,4,FALSE))/365</f>
        <v>19.260273972602739</v>
      </c>
      <c r="H263" s="1">
        <v>5</v>
      </c>
      <c r="I263" s="133">
        <v>1.43518518518519E-2</v>
      </c>
      <c r="J263">
        <v>50.781999999999996</v>
      </c>
      <c r="K263" s="133"/>
    </row>
    <row r="264" spans="1:11" x14ac:dyDescent="0.35">
      <c r="A264" s="1" t="s">
        <v>225</v>
      </c>
      <c r="B264" s="1">
        <v>2019</v>
      </c>
      <c r="C264" s="2">
        <v>43799</v>
      </c>
      <c r="D264" s="1" t="s">
        <v>65</v>
      </c>
      <c r="E264" s="1" t="s">
        <v>68</v>
      </c>
      <c r="F264" s="1" t="s">
        <v>24</v>
      </c>
      <c r="G264" s="11">
        <f>(C264-VLOOKUP(E264,Riders!$A$2:$E$8000,4,FALSE))/365</f>
        <v>25.832876712328765</v>
      </c>
      <c r="H264" s="1">
        <v>6</v>
      </c>
      <c r="I264" s="133">
        <v>1.43518518518519E-2</v>
      </c>
      <c r="J264">
        <v>50.781999999999996</v>
      </c>
      <c r="K264" s="133"/>
    </row>
    <row r="265" spans="1:11" x14ac:dyDescent="0.35">
      <c r="A265" s="1" t="s">
        <v>225</v>
      </c>
      <c r="B265" s="1">
        <v>2019</v>
      </c>
      <c r="C265" s="2">
        <v>43799</v>
      </c>
      <c r="D265" s="1" t="s">
        <v>65</v>
      </c>
      <c r="E265" s="1" t="s">
        <v>486</v>
      </c>
      <c r="F265" s="1" t="s">
        <v>163</v>
      </c>
      <c r="G265" s="11">
        <f>(C265-VLOOKUP(E265,Riders!$A$2:$E$8000,4,FALSE))/365</f>
        <v>22.4</v>
      </c>
      <c r="H265" s="1">
        <v>7</v>
      </c>
      <c r="I265" s="133">
        <v>1.43518518518519E-2</v>
      </c>
      <c r="J265">
        <v>50.781999999999996</v>
      </c>
      <c r="K265" s="133"/>
    </row>
    <row r="266" spans="1:11" x14ac:dyDescent="0.35">
      <c r="A266" s="1" t="s">
        <v>225</v>
      </c>
      <c r="B266" s="1">
        <v>2019</v>
      </c>
      <c r="C266" s="2">
        <v>43799</v>
      </c>
      <c r="D266" s="1" t="s">
        <v>65</v>
      </c>
      <c r="E266" s="1" t="s">
        <v>972</v>
      </c>
      <c r="F266" s="1" t="s">
        <v>144</v>
      </c>
      <c r="G266" s="11">
        <f>(C266-VLOOKUP(E266,Riders!$A$2:$E$8000,4,FALSE))/365</f>
        <v>26.424657534246574</v>
      </c>
      <c r="H266" s="1">
        <v>8</v>
      </c>
      <c r="I266" s="133">
        <v>1.43518518518519E-2</v>
      </c>
      <c r="J266">
        <v>50.781999999999996</v>
      </c>
      <c r="K266" s="133"/>
    </row>
    <row r="267" spans="1:11" x14ac:dyDescent="0.35">
      <c r="A267" s="1" t="s">
        <v>225</v>
      </c>
      <c r="B267" s="1">
        <v>2019</v>
      </c>
      <c r="C267" s="2">
        <v>43799</v>
      </c>
      <c r="D267" s="1" t="s">
        <v>65</v>
      </c>
      <c r="E267" s="1" t="s">
        <v>590</v>
      </c>
      <c r="F267" s="1" t="s">
        <v>22</v>
      </c>
      <c r="G267" s="11">
        <f>(C267-VLOOKUP(E267,Riders!$A$2:$E$8000,4,FALSE))/365</f>
        <v>28.797260273972604</v>
      </c>
      <c r="H267" s="1">
        <v>9</v>
      </c>
      <c r="I267" s="133">
        <v>1.43518518518519E-2</v>
      </c>
      <c r="J267">
        <v>50.781999999999996</v>
      </c>
      <c r="K267" s="133"/>
    </row>
    <row r="268" spans="1:11" x14ac:dyDescent="0.35">
      <c r="A268" s="1" t="s">
        <v>225</v>
      </c>
      <c r="B268" s="1">
        <v>2019</v>
      </c>
      <c r="C268" s="2">
        <v>43799</v>
      </c>
      <c r="D268" s="1" t="s">
        <v>65</v>
      </c>
      <c r="E268" s="1" t="s">
        <v>521</v>
      </c>
      <c r="F268" s="1" t="s">
        <v>57</v>
      </c>
      <c r="G268" s="11">
        <f>(C268-VLOOKUP(E268,Riders!$A$2:$E$8000,4,FALSE))/365</f>
        <v>28.112328767123287</v>
      </c>
      <c r="H268" s="1">
        <v>10</v>
      </c>
      <c r="I268" s="133">
        <v>1.43518518518519E-2</v>
      </c>
      <c r="J268">
        <v>50.781999999999996</v>
      </c>
      <c r="K268" s="133"/>
    </row>
    <row r="269" spans="1:11" x14ac:dyDescent="0.35">
      <c r="A269" s="1" t="s">
        <v>225</v>
      </c>
      <c r="B269" s="1">
        <v>2019</v>
      </c>
      <c r="C269" s="2">
        <v>43799</v>
      </c>
      <c r="D269" s="1" t="s">
        <v>65</v>
      </c>
      <c r="E269" s="1" t="s">
        <v>587</v>
      </c>
      <c r="F269" s="1" t="s">
        <v>77</v>
      </c>
      <c r="G269" s="11">
        <f>(C269-VLOOKUP(E269,Riders!$A$2:$E$8000,4,FALSE))/365</f>
        <v>24.520547945205479</v>
      </c>
      <c r="H269" s="1">
        <v>11</v>
      </c>
      <c r="I269" s="133">
        <v>1.43518518518519E-2</v>
      </c>
      <c r="J269">
        <v>50.781999999999996</v>
      </c>
      <c r="K269" s="133"/>
    </row>
    <row r="270" spans="1:11" x14ac:dyDescent="0.35">
      <c r="A270" s="1" t="s">
        <v>225</v>
      </c>
      <c r="B270" s="1">
        <v>2019</v>
      </c>
      <c r="C270" s="2">
        <v>43799</v>
      </c>
      <c r="D270" s="1" t="s">
        <v>65</v>
      </c>
      <c r="E270" s="1" t="s">
        <v>819</v>
      </c>
      <c r="F270" s="1" t="s">
        <v>479</v>
      </c>
      <c r="G270" s="11" t="e">
        <f>(C270-VLOOKUP(E270,Riders!$A$2:$E$8000,4,FALSE))/365</f>
        <v>#N/A</v>
      </c>
      <c r="H270" s="1">
        <v>12</v>
      </c>
      <c r="I270" s="133">
        <v>1.43518518518519E-2</v>
      </c>
      <c r="J270">
        <v>50.781999999999996</v>
      </c>
      <c r="K270" s="133"/>
    </row>
    <row r="271" spans="1:11" x14ac:dyDescent="0.35">
      <c r="A271" s="1" t="s">
        <v>225</v>
      </c>
      <c r="B271" s="1">
        <v>2019</v>
      </c>
      <c r="C271" s="2">
        <v>43799</v>
      </c>
      <c r="D271" s="1" t="s">
        <v>65</v>
      </c>
      <c r="E271" s="1" t="s">
        <v>932</v>
      </c>
      <c r="F271" s="1" t="s">
        <v>55</v>
      </c>
      <c r="G271" s="11" t="e">
        <f>(C271-VLOOKUP(E271,Riders!$A$2:$E$8000,4,FALSE))/365</f>
        <v>#N/A</v>
      </c>
      <c r="H271" s="1">
        <v>13</v>
      </c>
      <c r="I271" s="133">
        <v>1.43518518518519E-2</v>
      </c>
      <c r="J271">
        <v>50.781999999999996</v>
      </c>
      <c r="K271" s="133"/>
    </row>
    <row r="272" spans="1:11" x14ac:dyDescent="0.35">
      <c r="A272" s="1" t="s">
        <v>225</v>
      </c>
      <c r="B272" s="1">
        <v>2019</v>
      </c>
      <c r="C272" s="2">
        <v>43799</v>
      </c>
      <c r="D272" s="1" t="s">
        <v>65</v>
      </c>
      <c r="E272" s="1" t="s">
        <v>605</v>
      </c>
      <c r="F272" s="1" t="s">
        <v>45</v>
      </c>
      <c r="G272" s="11">
        <f>(C272-VLOOKUP(E272,Riders!$A$2:$E$8000,4,FALSE))/365</f>
        <v>21.213698630136985</v>
      </c>
      <c r="H272" s="1">
        <v>14</v>
      </c>
      <c r="I272" s="133">
        <v>1.43518518518519E-2</v>
      </c>
      <c r="J272">
        <v>50.781999999999996</v>
      </c>
      <c r="K272" s="133"/>
    </row>
    <row r="273" spans="1:11" x14ac:dyDescent="0.35">
      <c r="A273" s="1" t="s">
        <v>225</v>
      </c>
      <c r="B273" s="1">
        <v>2019</v>
      </c>
      <c r="C273" s="2">
        <v>43799</v>
      </c>
      <c r="D273" s="1" t="s">
        <v>65</v>
      </c>
      <c r="E273" s="1" t="s">
        <v>933</v>
      </c>
      <c r="F273" s="1" t="s">
        <v>187</v>
      </c>
      <c r="G273" s="11">
        <f>(C273-VLOOKUP(E273,Riders!$A$2:$E$8000,4,FALSE))/365</f>
        <v>25.010958904109589</v>
      </c>
      <c r="H273" s="1">
        <v>15</v>
      </c>
      <c r="I273" s="133">
        <v>1.43518518518519E-2</v>
      </c>
      <c r="J273">
        <v>50.781999999999996</v>
      </c>
      <c r="K273" s="133"/>
    </row>
    <row r="274" spans="1:11" x14ac:dyDescent="0.35">
      <c r="A274" s="1" t="s">
        <v>225</v>
      </c>
      <c r="B274" s="1">
        <v>2019</v>
      </c>
      <c r="C274" s="2">
        <v>43799</v>
      </c>
      <c r="D274" s="1" t="s">
        <v>65</v>
      </c>
      <c r="E274" s="1" t="s">
        <v>810</v>
      </c>
      <c r="F274" s="1" t="s">
        <v>81</v>
      </c>
      <c r="G274" s="11" t="e">
        <f>(C274-VLOOKUP(E274,Riders!$A$2:$E$8000,4,FALSE))/365</f>
        <v>#N/A</v>
      </c>
      <c r="H274" s="1">
        <v>16</v>
      </c>
      <c r="I274" s="133">
        <v>1.43518518518519E-2</v>
      </c>
      <c r="J274">
        <v>50.781999999999996</v>
      </c>
      <c r="K274" s="133"/>
    </row>
    <row r="275" spans="1:11" x14ac:dyDescent="0.35">
      <c r="A275" s="1" t="s">
        <v>225</v>
      </c>
      <c r="B275" s="1">
        <v>2019</v>
      </c>
      <c r="C275" s="2">
        <v>43799</v>
      </c>
      <c r="D275" s="1" t="s">
        <v>65</v>
      </c>
      <c r="E275" s="1" t="s">
        <v>714</v>
      </c>
      <c r="F275" s="1" t="s">
        <v>151</v>
      </c>
      <c r="G275" s="11">
        <f>(C275-VLOOKUP(E275,Riders!$A$2:$E$8000,4,FALSE))/365</f>
        <v>23.523287671232875</v>
      </c>
      <c r="H275" s="1">
        <v>17</v>
      </c>
      <c r="I275" s="133">
        <v>1.43518518518519E-2</v>
      </c>
      <c r="J275">
        <v>50.781999999999996</v>
      </c>
      <c r="K275" s="133"/>
    </row>
    <row r="276" spans="1:11" x14ac:dyDescent="0.35">
      <c r="A276" s="1" t="s">
        <v>225</v>
      </c>
      <c r="B276" s="1">
        <v>2019</v>
      </c>
      <c r="C276" s="2">
        <v>43799</v>
      </c>
      <c r="D276" s="1" t="s">
        <v>65</v>
      </c>
      <c r="E276" s="1" t="s">
        <v>971</v>
      </c>
      <c r="F276" s="1" t="s">
        <v>38</v>
      </c>
      <c r="G276" s="11">
        <f>(C276-VLOOKUP(E276,Riders!$A$2:$E$8000,4,FALSE))/365</f>
        <v>25.63013698630137</v>
      </c>
      <c r="H276" s="1">
        <v>18</v>
      </c>
      <c r="I276" s="133">
        <v>1.43518518518519E-2</v>
      </c>
      <c r="J276">
        <v>50.781999999999996</v>
      </c>
      <c r="K276" s="133"/>
    </row>
    <row r="277" spans="1:11" x14ac:dyDescent="0.35">
      <c r="A277" s="1" t="s">
        <v>225</v>
      </c>
      <c r="B277" s="1">
        <v>2019</v>
      </c>
      <c r="C277" s="2">
        <v>43799</v>
      </c>
      <c r="D277" s="1" t="s">
        <v>65</v>
      </c>
      <c r="E277" s="1" t="s">
        <v>974</v>
      </c>
      <c r="F277" s="1" t="s">
        <v>523</v>
      </c>
      <c r="G277" s="11">
        <f>(C277-VLOOKUP(E277,Riders!$A$2:$E$8000,4,FALSE))/365</f>
        <v>37.495890410958907</v>
      </c>
      <c r="H277" s="1">
        <v>19</v>
      </c>
      <c r="I277" s="133">
        <v>1.43518518518519E-2</v>
      </c>
      <c r="J277">
        <v>50.781999999999996</v>
      </c>
      <c r="K277" s="133"/>
    </row>
    <row r="278" spans="1:11" x14ac:dyDescent="0.35">
      <c r="A278" s="1" t="s">
        <v>225</v>
      </c>
      <c r="B278" s="1">
        <v>2019</v>
      </c>
      <c r="C278" s="2">
        <v>43799</v>
      </c>
      <c r="D278" s="1" t="s">
        <v>65</v>
      </c>
      <c r="E278" s="1" t="s">
        <v>616</v>
      </c>
      <c r="F278" s="1" t="s">
        <v>36</v>
      </c>
      <c r="G278" s="11">
        <f>(C278-VLOOKUP(E278,Riders!$A$2:$E$8000,4,FALSE))/365</f>
        <v>31.8</v>
      </c>
      <c r="H278" s="1">
        <v>20</v>
      </c>
      <c r="I278" s="133">
        <v>1.43518518518519E-2</v>
      </c>
      <c r="J278">
        <v>50.781999999999996</v>
      </c>
      <c r="K278" s="133"/>
    </row>
    <row r="279" spans="1:11" x14ac:dyDescent="0.35">
      <c r="A279" s="1" t="s">
        <v>225</v>
      </c>
      <c r="B279" s="1">
        <v>2019</v>
      </c>
      <c r="C279" s="2">
        <v>43799</v>
      </c>
      <c r="D279" s="1" t="s">
        <v>65</v>
      </c>
      <c r="E279" s="1" t="s">
        <v>802</v>
      </c>
      <c r="F279" s="1" t="s">
        <v>32</v>
      </c>
      <c r="G279" s="11">
        <f>(C279-VLOOKUP(E279,Riders!$A$2:$E$8000,4,FALSE))/365</f>
        <v>22.339726027397262</v>
      </c>
      <c r="H279" s="1">
        <v>21</v>
      </c>
      <c r="I279" s="133">
        <v>1.43518518518519E-2</v>
      </c>
      <c r="J279">
        <v>50.781999999999996</v>
      </c>
      <c r="K279" s="133"/>
    </row>
    <row r="280" spans="1:11" x14ac:dyDescent="0.35">
      <c r="A280" s="1" t="s">
        <v>225</v>
      </c>
      <c r="B280" s="1">
        <v>2019</v>
      </c>
      <c r="C280" s="2">
        <v>43799</v>
      </c>
      <c r="D280" s="1" t="s">
        <v>65</v>
      </c>
      <c r="E280" s="1" t="s">
        <v>594</v>
      </c>
      <c r="F280" s="1" t="s">
        <v>751</v>
      </c>
      <c r="G280" s="11">
        <f>(C280-VLOOKUP(E280,Riders!$A$2:$E$8000,4,FALSE))/365</f>
        <v>30.504109589041096</v>
      </c>
      <c r="H280" s="1">
        <v>22</v>
      </c>
      <c r="I280" s="133">
        <v>1.43518518518519E-2</v>
      </c>
      <c r="J280">
        <v>50.781999999999996</v>
      </c>
      <c r="K280" s="133"/>
    </row>
    <row r="281" spans="1:11" x14ac:dyDescent="0.35">
      <c r="A281" s="1" t="s">
        <v>225</v>
      </c>
      <c r="B281" s="1">
        <v>2019</v>
      </c>
      <c r="C281" s="2">
        <v>43799</v>
      </c>
      <c r="D281" s="1" t="s">
        <v>65</v>
      </c>
      <c r="E281" s="1" t="s">
        <v>963</v>
      </c>
      <c r="F281" s="1" t="s">
        <v>211</v>
      </c>
      <c r="G281" s="11">
        <f>(C281-VLOOKUP(E281,Riders!$A$2:$E$8000,4,FALSE))/365</f>
        <v>21.230136986301371</v>
      </c>
      <c r="H281" s="1">
        <v>23</v>
      </c>
      <c r="I281" s="133">
        <v>1.43518518518519E-2</v>
      </c>
      <c r="J281">
        <v>50.781999999999996</v>
      </c>
      <c r="K281" s="133"/>
    </row>
    <row r="282" spans="1:11" x14ac:dyDescent="0.35">
      <c r="A282" s="1" t="s">
        <v>225</v>
      </c>
      <c r="B282" s="1">
        <v>2019</v>
      </c>
      <c r="C282" s="2">
        <v>43799</v>
      </c>
      <c r="D282" s="1" t="s">
        <v>65</v>
      </c>
      <c r="E282" s="1" t="s">
        <v>339</v>
      </c>
      <c r="F282" s="1" t="s">
        <v>141</v>
      </c>
      <c r="G282" s="11">
        <f>(C282-VLOOKUP(E282,Riders!$A$2:$E$8000,4,FALSE))/365</f>
        <v>31.704109589041096</v>
      </c>
      <c r="H282" s="1" t="s">
        <v>891</v>
      </c>
      <c r="I282" s="133">
        <v>1.43518518518519E-2</v>
      </c>
      <c r="J282">
        <v>50.781999999999996</v>
      </c>
      <c r="K282" s="133"/>
    </row>
    <row r="283" spans="1:11" x14ac:dyDescent="0.35">
      <c r="A283" s="4" t="s">
        <v>64</v>
      </c>
      <c r="B283" s="4">
        <v>2019</v>
      </c>
      <c r="C283" s="5">
        <v>43779</v>
      </c>
      <c r="D283" s="4" t="s">
        <v>65</v>
      </c>
      <c r="E283" s="4" t="s">
        <v>583</v>
      </c>
      <c r="F283" s="4" t="s">
        <v>26</v>
      </c>
      <c r="G283" s="11">
        <f>(C283-VLOOKUP(E283,Riders!$A$2:$E$8000,4,FALSE))/365</f>
        <v>24.17808219178082</v>
      </c>
      <c r="H283" s="4">
        <v>1</v>
      </c>
      <c r="I283" s="133">
        <v>8.611111111111111E-3</v>
      </c>
      <c r="J283">
        <v>53.204999999999998</v>
      </c>
      <c r="K283" s="133"/>
    </row>
    <row r="284" spans="1:11" x14ac:dyDescent="0.35">
      <c r="A284" s="4" t="s">
        <v>64</v>
      </c>
      <c r="B284" s="4">
        <v>2019</v>
      </c>
      <c r="C284" s="5">
        <v>43779</v>
      </c>
      <c r="D284" s="4" t="s">
        <v>65</v>
      </c>
      <c r="E284" s="4" t="s">
        <v>598</v>
      </c>
      <c r="F284" s="4" t="s">
        <v>34</v>
      </c>
      <c r="G284" s="11">
        <f>(C284-VLOOKUP(E284,Riders!$A$2:$E$8000,4,FALSE))/365</f>
        <v>28.975342465753425</v>
      </c>
      <c r="H284" s="4">
        <v>2</v>
      </c>
      <c r="I284" s="133">
        <v>8.611111111111111E-3</v>
      </c>
      <c r="J284">
        <v>53.204999999999998</v>
      </c>
      <c r="K284" s="133"/>
    </row>
    <row r="285" spans="1:11" x14ac:dyDescent="0.35">
      <c r="A285" s="4" t="s">
        <v>64</v>
      </c>
      <c r="B285" s="4">
        <v>2019</v>
      </c>
      <c r="C285" s="5">
        <v>43779</v>
      </c>
      <c r="D285" s="4" t="s">
        <v>65</v>
      </c>
      <c r="E285" s="4" t="s">
        <v>68</v>
      </c>
      <c r="F285" s="4" t="s">
        <v>24</v>
      </c>
      <c r="G285" s="11">
        <f>(C285-VLOOKUP(E285,Riders!$A$2:$E$8000,4,FALSE))/365</f>
        <v>25.778082191780822</v>
      </c>
      <c r="H285" s="4">
        <v>3</v>
      </c>
      <c r="I285" s="133">
        <v>8.6111111111111093E-3</v>
      </c>
      <c r="J285">
        <v>53.204999999999998</v>
      </c>
      <c r="K285" s="133"/>
    </row>
    <row r="286" spans="1:11" x14ac:dyDescent="0.35">
      <c r="A286" s="4" t="s">
        <v>64</v>
      </c>
      <c r="B286" s="4">
        <v>2019</v>
      </c>
      <c r="C286" s="5">
        <v>43779</v>
      </c>
      <c r="D286" s="4" t="s">
        <v>65</v>
      </c>
      <c r="E286" s="4" t="s">
        <v>925</v>
      </c>
      <c r="F286" s="4" t="s">
        <v>36</v>
      </c>
      <c r="G286" s="11">
        <f>(C286-VLOOKUP(E286,Riders!$A$2:$E$8000,4,FALSE))/365</f>
        <v>29.561643835616437</v>
      </c>
      <c r="H286" s="4">
        <v>4</v>
      </c>
      <c r="I286" s="133">
        <v>8.6111111111111093E-3</v>
      </c>
      <c r="J286">
        <v>53.204999999999998</v>
      </c>
      <c r="K286" s="133"/>
    </row>
    <row r="287" spans="1:11" x14ac:dyDescent="0.35">
      <c r="A287" s="4" t="s">
        <v>64</v>
      </c>
      <c r="B287" s="4">
        <v>2019</v>
      </c>
      <c r="C287" s="5">
        <v>43779</v>
      </c>
      <c r="D287" s="4" t="s">
        <v>65</v>
      </c>
      <c r="E287" s="4" t="s">
        <v>587</v>
      </c>
      <c r="F287" s="4" t="s">
        <v>77</v>
      </c>
      <c r="G287" s="11">
        <f>(C287-VLOOKUP(E287,Riders!$A$2:$E$8000,4,FALSE))/365</f>
        <v>24.465753424657535</v>
      </c>
      <c r="H287" s="4">
        <v>5</v>
      </c>
      <c r="I287" s="133">
        <v>8.6111111111111093E-3</v>
      </c>
      <c r="J287">
        <v>53.204999999999998</v>
      </c>
      <c r="K287" s="133"/>
    </row>
    <row r="288" spans="1:11" x14ac:dyDescent="0.35">
      <c r="A288" s="4" t="s">
        <v>64</v>
      </c>
      <c r="B288" s="4">
        <v>2019</v>
      </c>
      <c r="C288" s="5">
        <v>43779</v>
      </c>
      <c r="D288" s="4" t="s">
        <v>65</v>
      </c>
      <c r="E288" s="4" t="s">
        <v>939</v>
      </c>
      <c r="F288" s="4" t="s">
        <v>112</v>
      </c>
      <c r="G288" s="11">
        <f>(C288-VLOOKUP(E288,Riders!$A$2:$E$8000,4,FALSE))/365</f>
        <v>36.863013698630134</v>
      </c>
      <c r="H288" s="4">
        <v>6</v>
      </c>
      <c r="I288" s="133">
        <v>8.6111111111111093E-3</v>
      </c>
      <c r="J288">
        <v>53.204999999999998</v>
      </c>
      <c r="K288" s="133"/>
    </row>
    <row r="289" spans="1:11" x14ac:dyDescent="0.35">
      <c r="A289" s="4" t="s">
        <v>64</v>
      </c>
      <c r="B289" s="4">
        <v>2019</v>
      </c>
      <c r="C289" s="5">
        <v>43779</v>
      </c>
      <c r="D289" s="4" t="s">
        <v>65</v>
      </c>
      <c r="E289" s="4" t="s">
        <v>820</v>
      </c>
      <c r="F289" s="4" t="s">
        <v>479</v>
      </c>
      <c r="G289" s="11" t="e">
        <f>(C289-VLOOKUP(E289,Riders!$A$2:$E$8000,4,FALSE))/365</f>
        <v>#N/A</v>
      </c>
      <c r="H289" s="4">
        <v>7</v>
      </c>
      <c r="I289" s="133">
        <v>8.6111111111111093E-3</v>
      </c>
      <c r="J289">
        <v>53.204999999999998</v>
      </c>
      <c r="K289" s="133"/>
    </row>
    <row r="290" spans="1:11" x14ac:dyDescent="0.35">
      <c r="A290" s="4" t="s">
        <v>64</v>
      </c>
      <c r="B290" s="4">
        <v>2019</v>
      </c>
      <c r="C290" s="5">
        <v>43779</v>
      </c>
      <c r="D290" s="4" t="s">
        <v>65</v>
      </c>
      <c r="E290" s="4" t="s">
        <v>924</v>
      </c>
      <c r="F290" s="4" t="s">
        <v>84</v>
      </c>
      <c r="G290" s="11">
        <f>(C290-VLOOKUP(E290,Riders!$A$2:$E$8000,4,FALSE))/365</f>
        <v>26.742465753424657</v>
      </c>
      <c r="H290" s="4">
        <v>8</v>
      </c>
      <c r="I290" s="133">
        <v>8.6111111111111093E-3</v>
      </c>
      <c r="J290">
        <v>53.204999999999998</v>
      </c>
      <c r="K290" s="133"/>
    </row>
    <row r="291" spans="1:11" x14ac:dyDescent="0.35">
      <c r="A291" s="4" t="s">
        <v>64</v>
      </c>
      <c r="B291" s="4">
        <v>2019</v>
      </c>
      <c r="C291" s="5">
        <v>43779</v>
      </c>
      <c r="D291" s="4" t="s">
        <v>65</v>
      </c>
      <c r="E291" s="4" t="s">
        <v>802</v>
      </c>
      <c r="F291" s="4" t="s">
        <v>32</v>
      </c>
      <c r="G291" s="11">
        <f>(C291-VLOOKUP(E291,Riders!$A$2:$E$8000,4,FALSE))/365</f>
        <v>22.284931506849315</v>
      </c>
      <c r="H291" s="4">
        <v>9</v>
      </c>
      <c r="I291" s="133">
        <v>8.6111111111111093E-3</v>
      </c>
      <c r="J291">
        <v>53.204999999999998</v>
      </c>
      <c r="K291" s="133"/>
    </row>
    <row r="292" spans="1:11" x14ac:dyDescent="0.35">
      <c r="A292" s="4" t="s">
        <v>64</v>
      </c>
      <c r="B292" s="4">
        <v>2019</v>
      </c>
      <c r="C292" s="5">
        <v>43779</v>
      </c>
      <c r="D292" s="4" t="s">
        <v>65</v>
      </c>
      <c r="E292" s="4" t="s">
        <v>339</v>
      </c>
      <c r="F292" s="4" t="s">
        <v>141</v>
      </c>
      <c r="G292" s="11">
        <f>(C292-VLOOKUP(E292,Riders!$A$2:$E$8000,4,FALSE))/365</f>
        <v>31.649315068493152</v>
      </c>
      <c r="H292" s="4">
        <v>10</v>
      </c>
      <c r="I292" s="133">
        <v>8.6111111111111093E-3</v>
      </c>
      <c r="J292">
        <v>53.204999999999998</v>
      </c>
      <c r="K292" s="133"/>
    </row>
    <row r="293" spans="1:11" x14ac:dyDescent="0.35">
      <c r="A293" s="4" t="s">
        <v>64</v>
      </c>
      <c r="B293" s="4">
        <v>2019</v>
      </c>
      <c r="C293" s="5">
        <v>43779</v>
      </c>
      <c r="D293" s="4" t="s">
        <v>65</v>
      </c>
      <c r="E293" s="4" t="s">
        <v>932</v>
      </c>
      <c r="F293" s="4" t="s">
        <v>55</v>
      </c>
      <c r="G293" s="11" t="e">
        <f>(C293-VLOOKUP(E293,Riders!$A$2:$E$8000,4,FALSE))/365</f>
        <v>#N/A</v>
      </c>
      <c r="H293" s="4">
        <v>11</v>
      </c>
      <c r="I293" s="133">
        <v>8.6111111111111093E-3</v>
      </c>
      <c r="J293">
        <v>53.204999999999998</v>
      </c>
      <c r="K293" s="133"/>
    </row>
    <row r="294" spans="1:11" x14ac:dyDescent="0.35">
      <c r="A294" s="4" t="s">
        <v>64</v>
      </c>
      <c r="B294" s="4">
        <v>2019</v>
      </c>
      <c r="C294" s="5">
        <v>43779</v>
      </c>
      <c r="D294" s="4" t="s">
        <v>65</v>
      </c>
      <c r="E294" s="4" t="s">
        <v>486</v>
      </c>
      <c r="F294" s="4" t="s">
        <v>163</v>
      </c>
      <c r="G294" s="11">
        <f>(C294-VLOOKUP(E294,Riders!$A$2:$E$8000,4,FALSE))/365</f>
        <v>22.345205479452055</v>
      </c>
      <c r="H294" s="4">
        <v>12</v>
      </c>
      <c r="I294" s="133">
        <v>8.6111111111111093E-3</v>
      </c>
      <c r="J294">
        <v>53.204999999999998</v>
      </c>
      <c r="K294" s="133"/>
    </row>
    <row r="295" spans="1:11" x14ac:dyDescent="0.35">
      <c r="A295" s="4" t="s">
        <v>64</v>
      </c>
      <c r="B295" s="4">
        <v>2019</v>
      </c>
      <c r="C295" s="5">
        <v>43779</v>
      </c>
      <c r="D295" s="4" t="s">
        <v>65</v>
      </c>
      <c r="E295" s="4" t="s">
        <v>654</v>
      </c>
      <c r="F295" s="4" t="s">
        <v>483</v>
      </c>
      <c r="G295" s="11">
        <f>(C295-VLOOKUP(E295,Riders!$A$2:$E$8000,4,FALSE))/365</f>
        <v>27.764383561643836</v>
      </c>
      <c r="H295" s="4">
        <v>13</v>
      </c>
      <c r="I295" s="133">
        <v>8.6111111111111093E-3</v>
      </c>
      <c r="J295">
        <v>53.204999999999998</v>
      </c>
      <c r="K295" s="133"/>
    </row>
    <row r="296" spans="1:11" x14ac:dyDescent="0.35">
      <c r="A296" s="4" t="s">
        <v>64</v>
      </c>
      <c r="B296" s="4">
        <v>2019</v>
      </c>
      <c r="C296" s="5">
        <v>43779</v>
      </c>
      <c r="D296" s="4" t="s">
        <v>65</v>
      </c>
      <c r="E296" s="4" t="s">
        <v>593</v>
      </c>
      <c r="F296" s="4" t="s">
        <v>30</v>
      </c>
      <c r="G296" s="11">
        <f>(C296-VLOOKUP(E296,Riders!$A$2:$E$8000,4,FALSE))/365</f>
        <v>21.75068493150685</v>
      </c>
      <c r="H296" s="4">
        <v>14</v>
      </c>
      <c r="I296" s="133">
        <v>8.6111111111111093E-3</v>
      </c>
      <c r="J296">
        <v>53.204999999999998</v>
      </c>
      <c r="K296" s="133"/>
    </row>
    <row r="297" spans="1:11" x14ac:dyDescent="0.35">
      <c r="A297" s="4" t="s">
        <v>64</v>
      </c>
      <c r="B297" s="4">
        <v>2019</v>
      </c>
      <c r="C297" s="5">
        <v>43779</v>
      </c>
      <c r="D297" s="4" t="s">
        <v>65</v>
      </c>
      <c r="E297" s="4" t="s">
        <v>600</v>
      </c>
      <c r="F297" s="4" t="s">
        <v>101</v>
      </c>
      <c r="G297" s="11">
        <f>(C297-VLOOKUP(E297,Riders!$A$2:$E$8000,4,FALSE))/365</f>
        <v>23.824657534246576</v>
      </c>
      <c r="H297" s="4">
        <v>15</v>
      </c>
      <c r="I297" s="133">
        <v>8.6111111111111093E-3</v>
      </c>
      <c r="J297">
        <v>53.204999999999998</v>
      </c>
      <c r="K297" s="133"/>
    </row>
    <row r="298" spans="1:11" x14ac:dyDescent="0.35">
      <c r="A298" s="4" t="s">
        <v>64</v>
      </c>
      <c r="B298" s="4">
        <v>2019</v>
      </c>
      <c r="C298" s="5">
        <v>43779</v>
      </c>
      <c r="D298" s="4" t="s">
        <v>65</v>
      </c>
      <c r="E298" s="4" t="s">
        <v>591</v>
      </c>
      <c r="F298" s="4" t="s">
        <v>22</v>
      </c>
      <c r="G298" s="11">
        <f>(C298-VLOOKUP(E298,Riders!$A$2:$E$8000,4,FALSE))/365</f>
        <v>25.241095890410961</v>
      </c>
      <c r="H298" s="4">
        <v>16</v>
      </c>
      <c r="I298" s="133">
        <v>8.6111111111111093E-3</v>
      </c>
      <c r="J298">
        <v>53.204999999999998</v>
      </c>
      <c r="K298" s="133"/>
    </row>
    <row r="299" spans="1:11" x14ac:dyDescent="0.35">
      <c r="A299" s="4" t="s">
        <v>64</v>
      </c>
      <c r="B299" s="4">
        <v>2019</v>
      </c>
      <c r="C299" s="5">
        <v>43779</v>
      </c>
      <c r="D299" s="4" t="s">
        <v>65</v>
      </c>
      <c r="E299" s="4" t="s">
        <v>895</v>
      </c>
      <c r="F299" s="4" t="s">
        <v>187</v>
      </c>
      <c r="G299" s="11">
        <f>(C299-VLOOKUP(E299,Riders!$A$2:$E$8000,4,FALSE))/365</f>
        <v>25.323287671232876</v>
      </c>
      <c r="H299" s="4">
        <v>17</v>
      </c>
      <c r="I299" s="133">
        <v>8.6111111111111093E-3</v>
      </c>
      <c r="J299">
        <v>53.204999999999998</v>
      </c>
      <c r="K299" s="133"/>
    </row>
    <row r="300" spans="1:11" x14ac:dyDescent="0.35">
      <c r="A300" s="4" t="s">
        <v>64</v>
      </c>
      <c r="B300" s="4">
        <v>2019</v>
      </c>
      <c r="C300" s="5">
        <v>43779</v>
      </c>
      <c r="D300" s="4" t="s">
        <v>65</v>
      </c>
      <c r="E300" s="4" t="s">
        <v>833</v>
      </c>
      <c r="F300" s="4" t="s">
        <v>206</v>
      </c>
      <c r="G300" s="11">
        <f>(C300-VLOOKUP(E300,Riders!$A$2:$E$8000,4,FALSE))/365</f>
        <v>24.616438356164384</v>
      </c>
      <c r="H300" s="4">
        <v>18</v>
      </c>
      <c r="I300" s="133">
        <v>8.6111111111111093E-3</v>
      </c>
      <c r="J300">
        <v>53.204999999999998</v>
      </c>
      <c r="K300" s="133"/>
    </row>
    <row r="301" spans="1:11" x14ac:dyDescent="0.35">
      <c r="A301" s="4" t="s">
        <v>64</v>
      </c>
      <c r="B301" s="4">
        <v>2019</v>
      </c>
      <c r="C301" s="5">
        <v>43779</v>
      </c>
      <c r="D301" s="4" t="s">
        <v>65</v>
      </c>
      <c r="E301" s="4" t="s">
        <v>595</v>
      </c>
      <c r="F301" s="4" t="s">
        <v>28</v>
      </c>
      <c r="G301" s="11">
        <f>(C301-VLOOKUP(E301,Riders!$A$2:$E$8000,4,FALSE))/365</f>
        <v>33.783561643835618</v>
      </c>
      <c r="H301" s="4">
        <v>19</v>
      </c>
      <c r="I301" s="133">
        <v>8.6111111111111093E-3</v>
      </c>
      <c r="J301">
        <v>53.204999999999998</v>
      </c>
      <c r="K301" s="133"/>
    </row>
    <row r="302" spans="1:11" x14ac:dyDescent="0.35">
      <c r="A302" s="4" t="s">
        <v>64</v>
      </c>
      <c r="B302" s="4">
        <v>2019</v>
      </c>
      <c r="C302" s="5">
        <v>43779</v>
      </c>
      <c r="D302" s="4" t="s">
        <v>65</v>
      </c>
      <c r="E302" s="4" t="s">
        <v>714</v>
      </c>
      <c r="F302" s="4" t="s">
        <v>151</v>
      </c>
      <c r="G302" s="11">
        <f>(C302-VLOOKUP(E302,Riders!$A$2:$E$8000,4,FALSE))/365</f>
        <v>23.468493150684932</v>
      </c>
      <c r="H302" s="4">
        <v>20</v>
      </c>
      <c r="I302" s="133">
        <v>8.6111111111111093E-3</v>
      </c>
      <c r="J302">
        <v>53.204999999999998</v>
      </c>
      <c r="K302" s="133"/>
    </row>
    <row r="303" spans="1:11" x14ac:dyDescent="0.35">
      <c r="A303" s="4" t="s">
        <v>64</v>
      </c>
      <c r="B303" s="4">
        <v>2019</v>
      </c>
      <c r="C303" s="5">
        <v>43779</v>
      </c>
      <c r="D303" s="4" t="s">
        <v>65</v>
      </c>
      <c r="E303" s="4" t="s">
        <v>941</v>
      </c>
      <c r="F303" s="4" t="s">
        <v>57</v>
      </c>
      <c r="G303" s="11">
        <f>(C303-VLOOKUP(E303,Riders!$A$2:$E$8000,4,FALSE))/365</f>
        <v>23.104109589041094</v>
      </c>
      <c r="H303" s="4">
        <v>21</v>
      </c>
      <c r="I303" s="133">
        <v>8.6111111111111093E-3</v>
      </c>
      <c r="J303">
        <v>53.204999999999998</v>
      </c>
      <c r="K303" s="133"/>
    </row>
    <row r="304" spans="1:11" x14ac:dyDescent="0.35">
      <c r="A304" s="4" t="s">
        <v>64</v>
      </c>
      <c r="B304" s="4">
        <v>2019</v>
      </c>
      <c r="C304" s="5">
        <v>43779</v>
      </c>
      <c r="D304" s="4" t="s">
        <v>65</v>
      </c>
      <c r="E304" s="4" t="s">
        <v>974</v>
      </c>
      <c r="F304" s="4" t="s">
        <v>523</v>
      </c>
      <c r="G304" s="11">
        <f>(C304-VLOOKUP(E304,Riders!$A$2:$E$8000,4,FALSE))/365</f>
        <v>37.441095890410956</v>
      </c>
      <c r="H304" s="4">
        <v>22</v>
      </c>
      <c r="I304" s="133">
        <v>8.6111111111111093E-3</v>
      </c>
      <c r="J304">
        <v>53.204999999999998</v>
      </c>
      <c r="K304" s="133"/>
    </row>
    <row r="305" spans="1:11" x14ac:dyDescent="0.35">
      <c r="A305" s="4" t="s">
        <v>64</v>
      </c>
      <c r="B305" s="4">
        <v>2019</v>
      </c>
      <c r="C305" s="5">
        <v>43779</v>
      </c>
      <c r="D305" s="4" t="s">
        <v>65</v>
      </c>
      <c r="E305" s="4" t="s">
        <v>810</v>
      </c>
      <c r="F305" s="4" t="s">
        <v>81</v>
      </c>
      <c r="G305" s="11" t="e">
        <f>(C305-VLOOKUP(E305,Riders!$A$2:$E$8000,4,FALSE))/365</f>
        <v>#N/A</v>
      </c>
      <c r="H305" s="4">
        <v>23</v>
      </c>
      <c r="I305" s="133">
        <v>8.6111111111111093E-3</v>
      </c>
      <c r="J305">
        <v>53.204999999999998</v>
      </c>
      <c r="K305" s="133"/>
    </row>
    <row r="306" spans="1:11" x14ac:dyDescent="0.35">
      <c r="A306" s="4" t="s">
        <v>64</v>
      </c>
      <c r="B306" s="4">
        <v>2019</v>
      </c>
      <c r="C306" s="5">
        <v>43779</v>
      </c>
      <c r="D306" s="4" t="s">
        <v>65</v>
      </c>
      <c r="E306" s="4" t="s">
        <v>934</v>
      </c>
      <c r="F306" s="4" t="s">
        <v>38</v>
      </c>
      <c r="G306" s="11">
        <f>(C306-VLOOKUP(E306,Riders!$A$2:$E$8000,4,FALSE))/365</f>
        <v>20.893150684931506</v>
      </c>
      <c r="H306" s="4">
        <v>24</v>
      </c>
      <c r="I306" s="133">
        <v>8.6111111111111093E-3</v>
      </c>
      <c r="J306">
        <v>53.204999999999998</v>
      </c>
      <c r="K306" s="133"/>
    </row>
    <row r="307" spans="1:11" x14ac:dyDescent="0.35">
      <c r="A307" s="1" t="s">
        <v>232</v>
      </c>
      <c r="B307" s="1">
        <v>2019</v>
      </c>
      <c r="C307" s="2">
        <v>43771</v>
      </c>
      <c r="D307" s="1" t="s">
        <v>65</v>
      </c>
      <c r="E307" s="1" t="s">
        <v>748</v>
      </c>
      <c r="F307" s="1" t="s">
        <v>22</v>
      </c>
      <c r="G307" s="11">
        <f>(C307-VLOOKUP(E307,Riders!$A$2:$E$8000,4,FALSE))/365</f>
        <v>25.219178082191782</v>
      </c>
      <c r="H307" s="1">
        <v>1</v>
      </c>
      <c r="I307" s="133">
        <v>1.0219907407407408E-2</v>
      </c>
      <c r="J307">
        <v>52.954999999999998</v>
      </c>
      <c r="K307" s="133"/>
    </row>
    <row r="308" spans="1:11" x14ac:dyDescent="0.35">
      <c r="A308" s="1" t="s">
        <v>232</v>
      </c>
      <c r="B308" s="1">
        <v>2019</v>
      </c>
      <c r="C308" s="2">
        <v>43771</v>
      </c>
      <c r="D308" s="1" t="s">
        <v>65</v>
      </c>
      <c r="E308" s="1" t="s">
        <v>778</v>
      </c>
      <c r="F308" s="1" t="s">
        <v>112</v>
      </c>
      <c r="G308" s="11">
        <f>(C308-VLOOKUP(E308,Riders!$A$2:$E$8000,4,FALSE))/365</f>
        <v>21.550684931506851</v>
      </c>
      <c r="H308" s="1">
        <v>2</v>
      </c>
      <c r="I308" s="133">
        <v>1.0219907407407408E-2</v>
      </c>
      <c r="J308">
        <v>52.954999999999998</v>
      </c>
      <c r="K308" s="133"/>
    </row>
    <row r="309" spans="1:11" x14ac:dyDescent="0.35">
      <c r="A309" s="1" t="s">
        <v>232</v>
      </c>
      <c r="B309" s="1">
        <v>2019</v>
      </c>
      <c r="C309" s="2">
        <v>43771</v>
      </c>
      <c r="D309" s="1" t="s">
        <v>65</v>
      </c>
      <c r="E309" s="1" t="s">
        <v>472</v>
      </c>
      <c r="F309" s="1" t="s">
        <v>24</v>
      </c>
      <c r="G309" s="11">
        <f>(C309-VLOOKUP(E309,Riders!$A$2:$E$8000,4,FALSE))/365</f>
        <v>30.753424657534246</v>
      </c>
      <c r="H309" s="1">
        <v>3</v>
      </c>
      <c r="I309" s="133">
        <v>1.02199074074074E-2</v>
      </c>
      <c r="J309">
        <v>52.954999999999998</v>
      </c>
      <c r="K309" s="133"/>
    </row>
    <row r="310" spans="1:11" x14ac:dyDescent="0.35">
      <c r="A310" s="1" t="s">
        <v>232</v>
      </c>
      <c r="B310" s="1">
        <v>2019</v>
      </c>
      <c r="C310" s="2">
        <v>43771</v>
      </c>
      <c r="D310" s="1" t="s">
        <v>65</v>
      </c>
      <c r="E310" s="1" t="s">
        <v>507</v>
      </c>
      <c r="F310" s="1" t="s">
        <v>84</v>
      </c>
      <c r="G310" s="11">
        <f>(C310-VLOOKUP(E310,Riders!$A$2:$E$8000,4,FALSE))/365</f>
        <v>29.12054794520548</v>
      </c>
      <c r="H310" s="1">
        <v>4</v>
      </c>
      <c r="I310" s="133">
        <v>1.02199074074074E-2</v>
      </c>
      <c r="J310">
        <v>52.954999999999998</v>
      </c>
      <c r="K310" s="133"/>
    </row>
    <row r="311" spans="1:11" x14ac:dyDescent="0.35">
      <c r="A311" s="1" t="s">
        <v>232</v>
      </c>
      <c r="B311" s="1">
        <v>2019</v>
      </c>
      <c r="C311" s="2">
        <v>43771</v>
      </c>
      <c r="D311" s="1" t="s">
        <v>65</v>
      </c>
      <c r="E311" s="1" t="s">
        <v>997</v>
      </c>
      <c r="F311" s="1" t="s">
        <v>77</v>
      </c>
      <c r="G311" s="11">
        <f>(C311-VLOOKUP(E311,Riders!$A$2:$E$8000,4,FALSE))/365</f>
        <v>24.443835616438356</v>
      </c>
      <c r="H311" s="1">
        <v>5</v>
      </c>
      <c r="I311" s="133">
        <v>1.02199074074074E-2</v>
      </c>
      <c r="J311">
        <v>52.954999999999998</v>
      </c>
      <c r="K311" s="133"/>
    </row>
    <row r="312" spans="1:11" x14ac:dyDescent="0.35">
      <c r="A312" s="1" t="s">
        <v>232</v>
      </c>
      <c r="B312" s="1">
        <v>2019</v>
      </c>
      <c r="C312" s="2">
        <v>43771</v>
      </c>
      <c r="D312" s="1" t="s">
        <v>65</v>
      </c>
      <c r="E312" s="1" t="s">
        <v>820</v>
      </c>
      <c r="F312" s="1" t="s">
        <v>479</v>
      </c>
      <c r="G312" s="11" t="e">
        <f>(C312-VLOOKUP(E312,Riders!$A$2:$E$8000,4,FALSE))/365</f>
        <v>#N/A</v>
      </c>
      <c r="H312" s="1">
        <v>6</v>
      </c>
      <c r="I312" s="133">
        <v>1.02199074074074E-2</v>
      </c>
      <c r="J312">
        <v>52.954999999999998</v>
      </c>
      <c r="K312" s="133"/>
    </row>
    <row r="313" spans="1:11" x14ac:dyDescent="0.35">
      <c r="A313" s="1" t="s">
        <v>232</v>
      </c>
      <c r="B313" s="1">
        <v>2019</v>
      </c>
      <c r="C313" s="2">
        <v>43771</v>
      </c>
      <c r="D313" s="1" t="s">
        <v>65</v>
      </c>
      <c r="E313" s="1" t="s">
        <v>1012</v>
      </c>
      <c r="F313" s="1" t="s">
        <v>163</v>
      </c>
      <c r="G313" s="11">
        <f>(C313-VLOOKUP(E313,Riders!$A$2:$E$8000,4,FALSE))/365</f>
        <v>30.580821917808219</v>
      </c>
      <c r="H313" s="1">
        <v>7</v>
      </c>
      <c r="I313" s="133">
        <v>1.02199074074074E-2</v>
      </c>
      <c r="J313">
        <v>52.954999999999998</v>
      </c>
      <c r="K313" s="133"/>
    </row>
    <row r="314" spans="1:11" x14ac:dyDescent="0.35">
      <c r="A314" s="1" t="s">
        <v>232</v>
      </c>
      <c r="B314" s="1">
        <v>2019</v>
      </c>
      <c r="C314" s="2">
        <v>43771</v>
      </c>
      <c r="D314" s="1" t="s">
        <v>65</v>
      </c>
      <c r="E314" s="1" t="s">
        <v>942</v>
      </c>
      <c r="F314" s="1" t="s">
        <v>28</v>
      </c>
      <c r="G314" s="11">
        <f>(C314-VLOOKUP(E314,Riders!$A$2:$E$8000,4,FALSE))/365</f>
        <v>25.863013698630137</v>
      </c>
      <c r="H314" s="1">
        <v>8</v>
      </c>
      <c r="I314" s="133">
        <v>1.02199074074074E-2</v>
      </c>
      <c r="J314">
        <v>52.954999999999998</v>
      </c>
      <c r="K314" s="133"/>
    </row>
    <row r="315" spans="1:11" x14ac:dyDescent="0.35">
      <c r="A315" s="1" t="s">
        <v>232</v>
      </c>
      <c r="B315" s="1">
        <v>2019</v>
      </c>
      <c r="C315" s="2">
        <v>43771</v>
      </c>
      <c r="D315" s="1" t="s">
        <v>65</v>
      </c>
      <c r="E315" s="1" t="s">
        <v>831</v>
      </c>
      <c r="F315" s="1" t="s">
        <v>206</v>
      </c>
      <c r="G315" s="11">
        <f>(C315-VLOOKUP(E315,Riders!$A$2:$E$8000,4,FALSE))/365</f>
        <v>26.378082191780823</v>
      </c>
      <c r="H315" s="1">
        <v>9</v>
      </c>
      <c r="I315" s="133">
        <v>1.02199074074074E-2</v>
      </c>
      <c r="J315">
        <v>52.954999999999998</v>
      </c>
      <c r="K315" s="133"/>
    </row>
    <row r="316" spans="1:11" x14ac:dyDescent="0.35">
      <c r="A316" s="1" t="s">
        <v>232</v>
      </c>
      <c r="B316" s="1">
        <v>2019</v>
      </c>
      <c r="C316" s="2">
        <v>43771</v>
      </c>
      <c r="D316" s="1" t="s">
        <v>65</v>
      </c>
      <c r="E316" s="1" t="s">
        <v>605</v>
      </c>
      <c r="F316" s="1" t="s">
        <v>45</v>
      </c>
      <c r="G316" s="11">
        <f>(C316-VLOOKUP(E316,Riders!$A$2:$E$8000,4,FALSE))/365</f>
        <v>21.136986301369863</v>
      </c>
      <c r="H316" s="1">
        <v>10</v>
      </c>
      <c r="I316" s="133">
        <v>1.02199074074074E-2</v>
      </c>
      <c r="J316">
        <v>52.954999999999998</v>
      </c>
      <c r="K316" s="133"/>
    </row>
    <row r="317" spans="1:11" x14ac:dyDescent="0.35">
      <c r="A317" s="1" t="s">
        <v>232</v>
      </c>
      <c r="B317" s="1">
        <v>2019</v>
      </c>
      <c r="C317" s="2">
        <v>43771</v>
      </c>
      <c r="D317" s="1" t="s">
        <v>65</v>
      </c>
      <c r="E317" s="1" t="s">
        <v>933</v>
      </c>
      <c r="F317" s="1" t="s">
        <v>187</v>
      </c>
      <c r="G317" s="11">
        <f>(C317-VLOOKUP(E317,Riders!$A$2:$E$8000,4,FALSE))/365</f>
        <v>24.934246575342467</v>
      </c>
      <c r="H317" s="1">
        <v>11</v>
      </c>
      <c r="I317" s="133">
        <v>1.02199074074074E-2</v>
      </c>
      <c r="J317">
        <v>52.954999999999998</v>
      </c>
      <c r="K317" s="133"/>
    </row>
    <row r="318" spans="1:11" x14ac:dyDescent="0.35">
      <c r="A318" s="1" t="s">
        <v>232</v>
      </c>
      <c r="B318" s="1">
        <v>2019</v>
      </c>
      <c r="C318" s="2">
        <v>43771</v>
      </c>
      <c r="D318" s="1" t="s">
        <v>65</v>
      </c>
      <c r="E318" s="1" t="s">
        <v>714</v>
      </c>
      <c r="F318" s="1" t="s">
        <v>151</v>
      </c>
      <c r="G318" s="11">
        <f>(C318-VLOOKUP(E318,Riders!$A$2:$E$8000,4,FALSE))/365</f>
        <v>23.446575342465753</v>
      </c>
      <c r="H318" s="1">
        <v>12</v>
      </c>
      <c r="I318" s="133">
        <v>1.02199074074074E-2</v>
      </c>
      <c r="J318">
        <v>52.954999999999998</v>
      </c>
      <c r="K318" s="133"/>
    </row>
    <row r="319" spans="1:11" x14ac:dyDescent="0.35">
      <c r="A319" s="1" t="s">
        <v>232</v>
      </c>
      <c r="B319" s="1">
        <v>2019</v>
      </c>
      <c r="C319" s="2">
        <v>43771</v>
      </c>
      <c r="D319" s="1" t="s">
        <v>65</v>
      </c>
      <c r="E319" s="1" t="s">
        <v>925</v>
      </c>
      <c r="F319" s="1" t="s">
        <v>36</v>
      </c>
      <c r="G319" s="11">
        <f>(C319-VLOOKUP(E319,Riders!$A$2:$E$8000,4,FALSE))/365</f>
        <v>29.539726027397261</v>
      </c>
      <c r="H319" s="1">
        <v>13</v>
      </c>
      <c r="I319" s="133">
        <v>1.02199074074074E-2</v>
      </c>
      <c r="J319">
        <v>52.954999999999998</v>
      </c>
      <c r="K319" s="133"/>
    </row>
    <row r="320" spans="1:11" x14ac:dyDescent="0.35">
      <c r="A320" s="1" t="s">
        <v>232</v>
      </c>
      <c r="B320" s="1">
        <v>2019</v>
      </c>
      <c r="C320" s="2">
        <v>43771</v>
      </c>
      <c r="D320" s="1" t="s">
        <v>65</v>
      </c>
      <c r="E320" s="1" t="s">
        <v>923</v>
      </c>
      <c r="F320" s="1" t="s">
        <v>26</v>
      </c>
      <c r="G320" s="11" t="e">
        <f>(C320-VLOOKUP(E320,Riders!$A$2:$E$8000,4,FALSE))/365</f>
        <v>#N/A</v>
      </c>
      <c r="H320" s="1">
        <v>14</v>
      </c>
      <c r="I320" s="133">
        <v>1.02199074074074E-2</v>
      </c>
      <c r="J320">
        <v>52.954999999999998</v>
      </c>
      <c r="K320" s="133"/>
    </row>
    <row r="321" spans="1:11" x14ac:dyDescent="0.35">
      <c r="A321" s="1" t="s">
        <v>232</v>
      </c>
      <c r="B321" s="1">
        <v>2019</v>
      </c>
      <c r="C321" s="2">
        <v>43771</v>
      </c>
      <c r="D321" s="1" t="s">
        <v>65</v>
      </c>
      <c r="E321" s="1" t="s">
        <v>521</v>
      </c>
      <c r="F321" s="1" t="s">
        <v>57</v>
      </c>
      <c r="G321" s="11">
        <f>(C321-VLOOKUP(E321,Riders!$A$2:$E$8000,4,FALSE))/365</f>
        <v>28.035616438356165</v>
      </c>
      <c r="H321" s="1">
        <v>15</v>
      </c>
      <c r="I321" s="133">
        <v>1.02199074074074E-2</v>
      </c>
      <c r="J321">
        <v>52.954999999999998</v>
      </c>
      <c r="K321" s="133"/>
    </row>
    <row r="322" spans="1:11" x14ac:dyDescent="0.35">
      <c r="A322" s="1" t="s">
        <v>232</v>
      </c>
      <c r="B322" s="1">
        <v>2019</v>
      </c>
      <c r="C322" s="2">
        <v>43771</v>
      </c>
      <c r="D322" s="1" t="s">
        <v>65</v>
      </c>
      <c r="E322" s="1" t="s">
        <v>339</v>
      </c>
      <c r="F322" s="1" t="s">
        <v>141</v>
      </c>
      <c r="G322" s="11">
        <f>(C322-VLOOKUP(E322,Riders!$A$2:$E$8000,4,FALSE))/365</f>
        <v>31.627397260273973</v>
      </c>
      <c r="H322" s="1">
        <v>16</v>
      </c>
      <c r="I322" s="133">
        <v>1.02199074074074E-2</v>
      </c>
      <c r="J322">
        <v>52.954999999999998</v>
      </c>
      <c r="K322" s="133"/>
    </row>
    <row r="323" spans="1:11" x14ac:dyDescent="0.35">
      <c r="A323" s="1" t="s">
        <v>232</v>
      </c>
      <c r="B323" s="1">
        <v>2019</v>
      </c>
      <c r="C323" s="2">
        <v>43771</v>
      </c>
      <c r="D323" s="1" t="s">
        <v>65</v>
      </c>
      <c r="E323" s="1" t="s">
        <v>654</v>
      </c>
      <c r="F323" s="1" t="s">
        <v>483</v>
      </c>
      <c r="G323" s="11">
        <f>(C323-VLOOKUP(E323,Riders!$A$2:$E$8000,4,FALSE))/365</f>
        <v>27.742465753424657</v>
      </c>
      <c r="H323" s="1">
        <v>17</v>
      </c>
      <c r="I323" s="133">
        <v>1.02199074074074E-2</v>
      </c>
      <c r="J323">
        <v>52.954999999999998</v>
      </c>
      <c r="K323" s="133"/>
    </row>
    <row r="324" spans="1:11" x14ac:dyDescent="0.35">
      <c r="A324" s="1" t="s">
        <v>232</v>
      </c>
      <c r="B324" s="1">
        <v>2019</v>
      </c>
      <c r="C324" s="2">
        <v>43771</v>
      </c>
      <c r="D324" s="1" t="s">
        <v>65</v>
      </c>
      <c r="E324" s="1" t="s">
        <v>934</v>
      </c>
      <c r="F324" s="1" t="s">
        <v>38</v>
      </c>
      <c r="G324" s="11">
        <f>(C324-VLOOKUP(E324,Riders!$A$2:$E$8000,4,FALSE))/365</f>
        <v>20.87123287671233</v>
      </c>
      <c r="H324" s="1">
        <v>18</v>
      </c>
      <c r="I324" s="133">
        <v>1.02199074074074E-2</v>
      </c>
      <c r="J324">
        <v>52.954999999999998</v>
      </c>
      <c r="K324" s="133"/>
    </row>
    <row r="325" spans="1:11" x14ac:dyDescent="0.35">
      <c r="A325" s="1" t="s">
        <v>232</v>
      </c>
      <c r="B325" s="1">
        <v>2019</v>
      </c>
      <c r="C325" s="2">
        <v>43771</v>
      </c>
      <c r="D325" s="1" t="s">
        <v>65</v>
      </c>
      <c r="E325" s="1" t="s">
        <v>974</v>
      </c>
      <c r="F325" s="1" t="s">
        <v>523</v>
      </c>
      <c r="G325" s="11">
        <f>(C325-VLOOKUP(E325,Riders!$A$2:$E$8000,4,FALSE))/365</f>
        <v>37.419178082191777</v>
      </c>
      <c r="H325" s="1">
        <v>19</v>
      </c>
      <c r="I325" s="133">
        <v>1.02199074074074E-2</v>
      </c>
      <c r="J325">
        <v>52.954999999999998</v>
      </c>
      <c r="K325" s="133"/>
    </row>
    <row r="326" spans="1:11" x14ac:dyDescent="0.35">
      <c r="A326" s="1" t="s">
        <v>232</v>
      </c>
      <c r="B326" s="1">
        <v>2019</v>
      </c>
      <c r="C326" s="2">
        <v>43771</v>
      </c>
      <c r="D326" s="1" t="s">
        <v>65</v>
      </c>
      <c r="E326" s="1" t="s">
        <v>811</v>
      </c>
      <c r="F326" s="1" t="s">
        <v>81</v>
      </c>
      <c r="G326" s="11" t="e">
        <f>(C326-VLOOKUP(E326,Riders!$A$2:$E$8000,4,FALSE))/365</f>
        <v>#N/A</v>
      </c>
      <c r="H326" s="1">
        <v>20</v>
      </c>
      <c r="I326" s="133">
        <v>1.02199074074074E-2</v>
      </c>
      <c r="J326">
        <v>52.954999999999998</v>
      </c>
      <c r="K326" s="133"/>
    </row>
    <row r="327" spans="1:11" x14ac:dyDescent="0.35">
      <c r="A327" s="4" t="s">
        <v>280</v>
      </c>
      <c r="B327" s="4">
        <v>2019</v>
      </c>
      <c r="C327" s="5">
        <v>43526</v>
      </c>
      <c r="D327" s="4" t="s">
        <v>19</v>
      </c>
      <c r="E327" s="4" t="s">
        <v>583</v>
      </c>
      <c r="F327" s="4" t="s">
        <v>26</v>
      </c>
      <c r="G327" s="11">
        <f>(C327-VLOOKUP(E327,Riders!$A$2:$E$8000,4,FALSE))/365</f>
        <v>23.484931506849314</v>
      </c>
      <c r="H327" s="4">
        <v>1</v>
      </c>
      <c r="I327" s="133">
        <v>9.0624999999999994E-3</v>
      </c>
      <c r="J327">
        <v>53.99</v>
      </c>
      <c r="K327" s="133"/>
    </row>
    <row r="328" spans="1:11" x14ac:dyDescent="0.35">
      <c r="A328" s="4" t="s">
        <v>280</v>
      </c>
      <c r="B328" s="4">
        <v>2019</v>
      </c>
      <c r="C328" s="5">
        <v>43526</v>
      </c>
      <c r="D328" s="4" t="s">
        <v>19</v>
      </c>
      <c r="E328" s="4" t="s">
        <v>748</v>
      </c>
      <c r="F328" s="4" t="s">
        <v>22</v>
      </c>
      <c r="G328" s="11">
        <f>(C328-VLOOKUP(E328,Riders!$A$2:$E$8000,4,FALSE))/365</f>
        <v>24.547945205479451</v>
      </c>
      <c r="H328" s="4">
        <v>2</v>
      </c>
      <c r="I328" s="133">
        <v>9.0624999999999994E-3</v>
      </c>
      <c r="J328">
        <v>53.99</v>
      </c>
      <c r="K328" s="133"/>
    </row>
    <row r="329" spans="1:11" x14ac:dyDescent="0.35">
      <c r="A329" s="4" t="s">
        <v>280</v>
      </c>
      <c r="B329" s="4">
        <v>2019</v>
      </c>
      <c r="C329" s="5">
        <v>43526</v>
      </c>
      <c r="D329" s="4" t="s">
        <v>19</v>
      </c>
      <c r="E329" s="4" t="s">
        <v>507</v>
      </c>
      <c r="F329" s="4" t="s">
        <v>84</v>
      </c>
      <c r="G329" s="11">
        <f>(C329-VLOOKUP(E329,Riders!$A$2:$E$8000,4,FALSE))/365</f>
        <v>28.449315068493149</v>
      </c>
      <c r="H329" s="4">
        <v>3</v>
      </c>
      <c r="I329" s="133">
        <v>9.0624999999999994E-3</v>
      </c>
      <c r="J329">
        <v>53.99</v>
      </c>
      <c r="K329" s="133"/>
    </row>
    <row r="330" spans="1:11" x14ac:dyDescent="0.35">
      <c r="A330" s="4" t="s">
        <v>280</v>
      </c>
      <c r="B330" s="4">
        <v>2019</v>
      </c>
      <c r="C330" s="5">
        <v>43526</v>
      </c>
      <c r="D330" s="4" t="s">
        <v>19</v>
      </c>
      <c r="E330" s="4" t="s">
        <v>925</v>
      </c>
      <c r="F330" s="4" t="s">
        <v>36</v>
      </c>
      <c r="G330" s="11">
        <f>(C330-VLOOKUP(E330,Riders!$A$2:$E$8000,4,FALSE))/365</f>
        <v>28.86849315068493</v>
      </c>
      <c r="H330" s="4">
        <v>4</v>
      </c>
      <c r="I330" s="133">
        <v>9.0624999999999994E-3</v>
      </c>
      <c r="J330">
        <v>53.99</v>
      </c>
      <c r="K330" s="133"/>
    </row>
    <row r="331" spans="1:11" x14ac:dyDescent="0.35">
      <c r="A331" s="4" t="s">
        <v>280</v>
      </c>
      <c r="B331" s="4">
        <v>2019</v>
      </c>
      <c r="C331" s="5">
        <v>43526</v>
      </c>
      <c r="D331" s="4" t="s">
        <v>19</v>
      </c>
      <c r="E331" s="4" t="s">
        <v>597</v>
      </c>
      <c r="F331" s="4" t="s">
        <v>34</v>
      </c>
      <c r="G331" s="11">
        <f>(C331-VLOOKUP(E331,Riders!$A$2:$E$8000,4,FALSE))/365</f>
        <v>20.81917808219178</v>
      </c>
      <c r="H331" s="4">
        <v>5</v>
      </c>
      <c r="I331" s="133">
        <v>9.0624999999999994E-3</v>
      </c>
      <c r="J331">
        <v>53.99</v>
      </c>
      <c r="K331" s="133"/>
    </row>
    <row r="332" spans="1:11" x14ac:dyDescent="0.35">
      <c r="A332" s="4" t="s">
        <v>280</v>
      </c>
      <c r="B332" s="4">
        <v>2019</v>
      </c>
      <c r="C332" s="5">
        <v>43526</v>
      </c>
      <c r="D332" s="4" t="s">
        <v>19</v>
      </c>
      <c r="E332" s="4" t="s">
        <v>929</v>
      </c>
      <c r="F332" s="4" t="s">
        <v>163</v>
      </c>
      <c r="G332" s="11">
        <f>(C332-VLOOKUP(E332,Riders!$A$2:$E$8000,4,FALSE))/365</f>
        <v>31.802739726027397</v>
      </c>
      <c r="H332" s="4">
        <v>6</v>
      </c>
      <c r="I332" s="133">
        <v>9.0624999999999994E-3</v>
      </c>
      <c r="J332">
        <v>53.99</v>
      </c>
      <c r="K332" s="133"/>
    </row>
    <row r="333" spans="1:11" x14ac:dyDescent="0.35">
      <c r="A333" s="4" t="s">
        <v>280</v>
      </c>
      <c r="B333" s="4">
        <v>2019</v>
      </c>
      <c r="C333" s="5">
        <v>43526</v>
      </c>
      <c r="D333" s="4" t="s">
        <v>19</v>
      </c>
      <c r="E333" s="4" t="s">
        <v>584</v>
      </c>
      <c r="F333" s="4" t="s">
        <v>112</v>
      </c>
      <c r="G333" s="11">
        <f>(C333-VLOOKUP(E333,Riders!$A$2:$E$8000,4,FALSE))/365</f>
        <v>20.465753424657535</v>
      </c>
      <c r="H333" s="4">
        <v>7</v>
      </c>
      <c r="I333" s="133">
        <v>9.0624999999999994E-3</v>
      </c>
      <c r="J333">
        <v>53.99</v>
      </c>
      <c r="K333" s="133"/>
    </row>
    <row r="334" spans="1:11" x14ac:dyDescent="0.35">
      <c r="A334" s="4" t="s">
        <v>280</v>
      </c>
      <c r="B334" s="4">
        <v>2019</v>
      </c>
      <c r="C334" s="5">
        <v>43526</v>
      </c>
      <c r="D334" s="4" t="s">
        <v>19</v>
      </c>
      <c r="E334" s="4" t="s">
        <v>588</v>
      </c>
      <c r="F334" s="4" t="s">
        <v>24</v>
      </c>
      <c r="G334" s="11">
        <f>(C334-VLOOKUP(E334,Riders!$A$2:$E$8000,4,FALSE))/365</f>
        <v>24.484931506849314</v>
      </c>
      <c r="H334" s="4">
        <v>8</v>
      </c>
      <c r="I334" s="133">
        <v>9.0624999999999994E-3</v>
      </c>
      <c r="J334">
        <v>53.99</v>
      </c>
      <c r="K334" s="133"/>
    </row>
    <row r="335" spans="1:11" x14ac:dyDescent="0.35">
      <c r="A335" s="4" t="s">
        <v>280</v>
      </c>
      <c r="B335" s="4">
        <v>2019</v>
      </c>
      <c r="C335" s="5">
        <v>43526</v>
      </c>
      <c r="D335" s="4" t="s">
        <v>19</v>
      </c>
      <c r="E335" s="4" t="s">
        <v>339</v>
      </c>
      <c r="F335" s="4" t="s">
        <v>141</v>
      </c>
      <c r="G335" s="11">
        <f>(C335-VLOOKUP(E335,Riders!$A$2:$E$8000,4,FALSE))/365</f>
        <v>30.956164383561642</v>
      </c>
      <c r="H335" s="4">
        <v>9</v>
      </c>
      <c r="I335" s="133">
        <v>9.0624999999999994E-3</v>
      </c>
      <c r="J335">
        <v>53.99</v>
      </c>
      <c r="K335" s="133"/>
    </row>
    <row r="336" spans="1:11" x14ac:dyDescent="0.35">
      <c r="A336" s="4" t="s">
        <v>280</v>
      </c>
      <c r="B336" s="4">
        <v>2019</v>
      </c>
      <c r="C336" s="5">
        <v>43526</v>
      </c>
      <c r="D336" s="4" t="s">
        <v>19</v>
      </c>
      <c r="E336" s="4" t="s">
        <v>933</v>
      </c>
      <c r="F336" s="4" t="s">
        <v>187</v>
      </c>
      <c r="G336" s="11">
        <f>(C336-VLOOKUP(E336,Riders!$A$2:$E$8000,4,FALSE))/365</f>
        <v>24.263013698630136</v>
      </c>
      <c r="H336" s="4">
        <v>10</v>
      </c>
      <c r="I336" s="133">
        <v>9.0624999999999994E-3</v>
      </c>
      <c r="J336">
        <v>53.99</v>
      </c>
      <c r="K336" s="133"/>
    </row>
    <row r="337" spans="1:11" x14ac:dyDescent="0.35">
      <c r="A337" s="4" t="s">
        <v>280</v>
      </c>
      <c r="B337" s="4">
        <v>2019</v>
      </c>
      <c r="C337" s="5">
        <v>43526</v>
      </c>
      <c r="D337" s="4" t="s">
        <v>19</v>
      </c>
      <c r="E337" s="4" t="s">
        <v>492</v>
      </c>
      <c r="F337" s="4" t="s">
        <v>30</v>
      </c>
      <c r="G337" s="11">
        <f>(C337-VLOOKUP(E337,Riders!$A$2:$E$8000,4,FALSE))/365</f>
        <v>25.227397260273971</v>
      </c>
      <c r="H337" s="4">
        <v>11</v>
      </c>
      <c r="I337" s="133">
        <v>9.0624999999999994E-3</v>
      </c>
      <c r="J337">
        <v>53.99</v>
      </c>
      <c r="K337" s="133"/>
    </row>
    <row r="338" spans="1:11" x14ac:dyDescent="0.35">
      <c r="A338" s="4" t="s">
        <v>280</v>
      </c>
      <c r="B338" s="4">
        <v>2019</v>
      </c>
      <c r="C338" s="5">
        <v>43526</v>
      </c>
      <c r="D338" s="4" t="s">
        <v>19</v>
      </c>
      <c r="E338" s="4" t="s">
        <v>647</v>
      </c>
      <c r="F338" s="4" t="s">
        <v>28</v>
      </c>
      <c r="G338" s="11">
        <f>(C338-VLOOKUP(E338,Riders!$A$2:$E$8000,4,FALSE))/365</f>
        <v>21.605479452054794</v>
      </c>
      <c r="H338" s="4">
        <v>12</v>
      </c>
      <c r="I338" s="133">
        <v>9.0624999999999994E-3</v>
      </c>
      <c r="J338">
        <v>53.99</v>
      </c>
      <c r="K338" s="133"/>
    </row>
    <row r="339" spans="1:11" x14ac:dyDescent="0.35">
      <c r="A339" s="4" t="s">
        <v>280</v>
      </c>
      <c r="B339" s="4">
        <v>2019</v>
      </c>
      <c r="C339" s="5">
        <v>43526</v>
      </c>
      <c r="D339" s="4" t="s">
        <v>19</v>
      </c>
      <c r="E339" s="4" t="s">
        <v>782</v>
      </c>
      <c r="F339" s="4" t="s">
        <v>479</v>
      </c>
      <c r="G339" s="11" t="e">
        <f>(C339-VLOOKUP(E339,Riders!$A$2:$E$8000,4,FALSE))/365</f>
        <v>#N/A</v>
      </c>
      <c r="H339" s="4">
        <v>13</v>
      </c>
      <c r="I339" s="133">
        <v>9.0624999999999994E-3</v>
      </c>
      <c r="J339">
        <v>53.99</v>
      </c>
      <c r="K339" s="133"/>
    </row>
    <row r="340" spans="1:11" x14ac:dyDescent="0.35">
      <c r="A340" s="4" t="s">
        <v>280</v>
      </c>
      <c r="B340" s="4">
        <v>2019</v>
      </c>
      <c r="C340" s="5">
        <v>43526</v>
      </c>
      <c r="D340" s="4" t="s">
        <v>19</v>
      </c>
      <c r="E340" s="4" t="s">
        <v>521</v>
      </c>
      <c r="F340" s="4" t="s">
        <v>57</v>
      </c>
      <c r="G340" s="11">
        <f>(C340-VLOOKUP(E340,Riders!$A$2:$E$8000,4,FALSE))/365</f>
        <v>27.364383561643837</v>
      </c>
      <c r="H340" s="4">
        <v>14</v>
      </c>
      <c r="I340" s="133">
        <v>9.0624999999999994E-3</v>
      </c>
      <c r="J340">
        <v>53.99</v>
      </c>
      <c r="K340" s="133"/>
    </row>
    <row r="341" spans="1:11" x14ac:dyDescent="0.35">
      <c r="A341" s="4" t="s">
        <v>280</v>
      </c>
      <c r="B341" s="4">
        <v>2019</v>
      </c>
      <c r="C341" s="5">
        <v>43526</v>
      </c>
      <c r="D341" s="4" t="s">
        <v>19</v>
      </c>
      <c r="E341" s="4" t="s">
        <v>600</v>
      </c>
      <c r="F341" s="4" t="s">
        <v>101</v>
      </c>
      <c r="G341" s="11">
        <f>(C341-VLOOKUP(E341,Riders!$A$2:$E$8000,4,FALSE))/365</f>
        <v>23.13150684931507</v>
      </c>
      <c r="H341" s="4">
        <v>15</v>
      </c>
      <c r="I341" s="133">
        <v>9.0624999999999994E-3</v>
      </c>
      <c r="J341">
        <v>53.99</v>
      </c>
      <c r="K341" s="133"/>
    </row>
    <row r="342" spans="1:11" x14ac:dyDescent="0.35">
      <c r="A342" s="4" t="s">
        <v>280</v>
      </c>
      <c r="B342" s="4">
        <v>2019</v>
      </c>
      <c r="C342" s="5">
        <v>43526</v>
      </c>
      <c r="D342" s="4" t="s">
        <v>19</v>
      </c>
      <c r="E342" s="4" t="s">
        <v>607</v>
      </c>
      <c r="F342" s="4" t="s">
        <v>45</v>
      </c>
      <c r="G342" s="11">
        <f>(C342-VLOOKUP(E342,Riders!$A$2:$E$8000,4,FALSE))/365</f>
        <v>21.534246575342465</v>
      </c>
      <c r="H342" s="4">
        <v>16</v>
      </c>
      <c r="I342" s="133">
        <v>9.0624999999999994E-3</v>
      </c>
      <c r="J342">
        <v>53.99</v>
      </c>
      <c r="K342" s="133"/>
    </row>
    <row r="343" spans="1:11" x14ac:dyDescent="0.35">
      <c r="A343" s="4" t="s">
        <v>280</v>
      </c>
      <c r="B343" s="4">
        <v>2019</v>
      </c>
      <c r="C343" s="5">
        <v>43526</v>
      </c>
      <c r="D343" s="4" t="s">
        <v>19</v>
      </c>
      <c r="E343" s="4" t="s">
        <v>602</v>
      </c>
      <c r="F343" s="4" t="s">
        <v>483</v>
      </c>
      <c r="G343" s="11">
        <f>(C343-VLOOKUP(E343,Riders!$A$2:$E$8000,4,FALSE))/365</f>
        <v>21.958904109589042</v>
      </c>
      <c r="H343" s="4">
        <v>17</v>
      </c>
      <c r="I343" s="133">
        <v>9.0624999999999994E-3</v>
      </c>
      <c r="J343">
        <v>53.99</v>
      </c>
      <c r="K343" s="133"/>
    </row>
    <row r="344" spans="1:11" x14ac:dyDescent="0.35">
      <c r="A344" s="4" t="s">
        <v>280</v>
      </c>
      <c r="B344" s="4">
        <v>2019</v>
      </c>
      <c r="C344" s="5">
        <v>43526</v>
      </c>
      <c r="D344" s="4" t="s">
        <v>19</v>
      </c>
      <c r="E344" s="4" t="s">
        <v>932</v>
      </c>
      <c r="F344" s="4" t="s">
        <v>55</v>
      </c>
      <c r="G344" s="11" t="e">
        <f>(C344-VLOOKUP(E344,Riders!$A$2:$E$8000,4,FALSE))/365</f>
        <v>#N/A</v>
      </c>
      <c r="H344" s="4">
        <v>18</v>
      </c>
      <c r="I344" s="133">
        <v>9.0624999999999994E-3</v>
      </c>
      <c r="J344">
        <v>53.99</v>
      </c>
      <c r="K344" s="133"/>
    </row>
    <row r="345" spans="1:11" x14ac:dyDescent="0.35">
      <c r="A345" s="4" t="s">
        <v>280</v>
      </c>
      <c r="B345" s="4">
        <v>2019</v>
      </c>
      <c r="C345" s="5">
        <v>43526</v>
      </c>
      <c r="D345" s="4" t="s">
        <v>19</v>
      </c>
      <c r="E345" s="4" t="s">
        <v>1038</v>
      </c>
      <c r="F345" s="4" t="s">
        <v>144</v>
      </c>
      <c r="G345" s="11">
        <f>(C345-VLOOKUP(E345,Riders!$A$2:$E$8000,4,FALSE))/365</f>
        <v>20.597260273972601</v>
      </c>
      <c r="H345" s="4">
        <v>19</v>
      </c>
      <c r="I345" s="133">
        <v>9.0624999999999994E-3</v>
      </c>
      <c r="J345">
        <v>53.99</v>
      </c>
      <c r="K345" s="133"/>
    </row>
    <row r="346" spans="1:11" x14ac:dyDescent="0.35">
      <c r="A346" s="4" t="s">
        <v>280</v>
      </c>
      <c r="B346" s="4">
        <v>2019</v>
      </c>
      <c r="C346" s="5">
        <v>43526</v>
      </c>
      <c r="D346" s="4" t="s">
        <v>19</v>
      </c>
      <c r="E346" s="4" t="s">
        <v>802</v>
      </c>
      <c r="F346" s="4" t="s">
        <v>32</v>
      </c>
      <c r="G346" s="11">
        <f>(C346-VLOOKUP(E346,Riders!$A$2:$E$8000,4,FALSE))/365</f>
        <v>21.591780821917808</v>
      </c>
      <c r="H346" s="4">
        <v>20</v>
      </c>
      <c r="I346" s="133">
        <v>9.0624999999999994E-3</v>
      </c>
      <c r="J346">
        <v>53.99</v>
      </c>
      <c r="K346" s="133"/>
    </row>
    <row r="347" spans="1:11" x14ac:dyDescent="0.35">
      <c r="A347" s="4" t="s">
        <v>280</v>
      </c>
      <c r="B347" s="4">
        <v>2019</v>
      </c>
      <c r="C347" s="5">
        <v>43526</v>
      </c>
      <c r="D347" s="4" t="s">
        <v>19</v>
      </c>
      <c r="E347" s="4" t="s">
        <v>343</v>
      </c>
      <c r="F347" s="4" t="s">
        <v>153</v>
      </c>
      <c r="G347" s="11" t="e">
        <f>(C347-VLOOKUP(E347,Riders!$A$2:$E$8000,4,FALSE))/365</f>
        <v>#N/A</v>
      </c>
      <c r="H347" s="4">
        <v>21</v>
      </c>
      <c r="I347" s="133">
        <v>9.0624999999999994E-3</v>
      </c>
      <c r="J347">
        <v>53.99</v>
      </c>
      <c r="K347" s="133"/>
    </row>
    <row r="348" spans="1:11" x14ac:dyDescent="0.35">
      <c r="A348" s="4" t="s">
        <v>280</v>
      </c>
      <c r="B348" s="4">
        <v>2019</v>
      </c>
      <c r="C348" s="5">
        <v>43526</v>
      </c>
      <c r="D348" s="4" t="s">
        <v>19</v>
      </c>
      <c r="E348" s="4" t="s">
        <v>811</v>
      </c>
      <c r="F348" s="4" t="s">
        <v>81</v>
      </c>
      <c r="G348" s="11" t="e">
        <f>(C348-VLOOKUP(E348,Riders!$A$2:$E$8000,4,FALSE))/365</f>
        <v>#N/A</v>
      </c>
      <c r="H348" s="4">
        <v>22</v>
      </c>
      <c r="I348" s="133">
        <v>9.0624999999999994E-3</v>
      </c>
      <c r="J348">
        <v>53.99</v>
      </c>
      <c r="K348" s="133"/>
    </row>
    <row r="349" spans="1:11" x14ac:dyDescent="0.35">
      <c r="A349" s="4" t="s">
        <v>280</v>
      </c>
      <c r="B349" s="4">
        <v>2019</v>
      </c>
      <c r="C349" s="5">
        <v>43526</v>
      </c>
      <c r="D349" s="4" t="s">
        <v>19</v>
      </c>
      <c r="E349" s="4" t="s">
        <v>714</v>
      </c>
      <c r="F349" s="4" t="s">
        <v>151</v>
      </c>
      <c r="G349" s="11">
        <f>(C349-VLOOKUP(E349,Riders!$A$2:$E$8000,4,FALSE))/365</f>
        <v>22.775342465753425</v>
      </c>
      <c r="H349" s="4">
        <v>23</v>
      </c>
      <c r="I349" s="133">
        <v>9.0624999999999994E-3</v>
      </c>
      <c r="J349">
        <v>53.99</v>
      </c>
      <c r="K349" s="133"/>
    </row>
    <row r="350" spans="1:11" x14ac:dyDescent="0.35">
      <c r="A350" s="4" t="s">
        <v>280</v>
      </c>
      <c r="B350" s="4">
        <v>2019</v>
      </c>
      <c r="C350" s="5">
        <v>43526</v>
      </c>
      <c r="D350" s="4" t="s">
        <v>19</v>
      </c>
      <c r="E350" s="4" t="s">
        <v>997</v>
      </c>
      <c r="F350" s="4" t="s">
        <v>77</v>
      </c>
      <c r="G350" s="11">
        <f>(C350-VLOOKUP(E350,Riders!$A$2:$E$8000,4,FALSE))/365</f>
        <v>23.772602739726029</v>
      </c>
      <c r="H350" s="4">
        <v>24</v>
      </c>
      <c r="I350" s="133">
        <v>9.0624999999999994E-3</v>
      </c>
      <c r="J350">
        <v>53.99</v>
      </c>
      <c r="K350" s="133"/>
    </row>
    <row r="351" spans="1:11" x14ac:dyDescent="0.35">
      <c r="A351" s="1" t="s">
        <v>225</v>
      </c>
      <c r="B351" s="1">
        <v>2019</v>
      </c>
      <c r="C351" s="2">
        <v>43491</v>
      </c>
      <c r="D351" s="1" t="s">
        <v>65</v>
      </c>
      <c r="E351" s="1" t="s">
        <v>597</v>
      </c>
      <c r="F351" s="1" t="s">
        <v>34</v>
      </c>
      <c r="G351" s="11">
        <f>(C351-VLOOKUP(E351,Riders!$A$2:$E$8000,4,FALSE))/365</f>
        <v>20.723287671232878</v>
      </c>
      <c r="H351" s="1">
        <v>1</v>
      </c>
      <c r="I351" s="133">
        <v>1.4745370370370372E-2</v>
      </c>
      <c r="J351">
        <v>44.497999999999998</v>
      </c>
      <c r="K351" s="133"/>
    </row>
    <row r="352" spans="1:11" x14ac:dyDescent="0.35">
      <c r="A352" s="1" t="s">
        <v>225</v>
      </c>
      <c r="B352" s="1">
        <v>2019</v>
      </c>
      <c r="C352" s="2">
        <v>43491</v>
      </c>
      <c r="D352" s="1" t="s">
        <v>65</v>
      </c>
      <c r="E352" s="1" t="s">
        <v>933</v>
      </c>
      <c r="F352" s="1" t="s">
        <v>187</v>
      </c>
      <c r="G352" s="11">
        <f>(C352-VLOOKUP(E352,Riders!$A$2:$E$8000,4,FALSE))/365</f>
        <v>24.167123287671235</v>
      </c>
      <c r="H352" s="1">
        <v>2</v>
      </c>
      <c r="I352" s="133">
        <v>1.4745370370370372E-2</v>
      </c>
      <c r="J352">
        <v>44.497999999999998</v>
      </c>
      <c r="K352" s="133"/>
    </row>
    <row r="353" spans="1:11" x14ac:dyDescent="0.35">
      <c r="A353" s="1" t="s">
        <v>225</v>
      </c>
      <c r="B353" s="1">
        <v>2019</v>
      </c>
      <c r="C353" s="2">
        <v>43491</v>
      </c>
      <c r="D353" s="1" t="s">
        <v>65</v>
      </c>
      <c r="E353" s="1" t="s">
        <v>583</v>
      </c>
      <c r="F353" s="1" t="s">
        <v>26</v>
      </c>
      <c r="G353" s="11">
        <f>(C353-VLOOKUP(E353,Riders!$A$2:$E$8000,4,FALSE))/365</f>
        <v>23.389041095890413</v>
      </c>
      <c r="H353" s="1">
        <v>3</v>
      </c>
      <c r="I353" s="133">
        <v>1.47453703703704E-2</v>
      </c>
      <c r="J353">
        <v>44.497999999999998</v>
      </c>
      <c r="K353" s="133"/>
    </row>
    <row r="354" spans="1:11" x14ac:dyDescent="0.35">
      <c r="A354" s="1" t="s">
        <v>225</v>
      </c>
      <c r="B354" s="1">
        <v>2019</v>
      </c>
      <c r="C354" s="2">
        <v>43491</v>
      </c>
      <c r="D354" s="1" t="s">
        <v>65</v>
      </c>
      <c r="E354" s="1" t="s">
        <v>928</v>
      </c>
      <c r="F354" s="1" t="s">
        <v>101</v>
      </c>
      <c r="G354" s="11">
        <f>(C354-VLOOKUP(E354,Riders!$A$2:$E$8000,4,FALSE))/365</f>
        <v>31.063013698630137</v>
      </c>
      <c r="H354" s="1">
        <v>4</v>
      </c>
      <c r="I354" s="133">
        <v>1.47453703703704E-2</v>
      </c>
      <c r="J354">
        <v>44.497999999999998</v>
      </c>
      <c r="K354" s="133"/>
    </row>
    <row r="355" spans="1:11" x14ac:dyDescent="0.35">
      <c r="A355" s="1" t="s">
        <v>225</v>
      </c>
      <c r="B355" s="1">
        <v>2019</v>
      </c>
      <c r="C355" s="2">
        <v>43491</v>
      </c>
      <c r="D355" s="1" t="s">
        <v>65</v>
      </c>
      <c r="E355" s="1" t="s">
        <v>339</v>
      </c>
      <c r="F355" s="1" t="s">
        <v>141</v>
      </c>
      <c r="G355" s="11">
        <f>(C355-VLOOKUP(E355,Riders!$A$2:$E$8000,4,FALSE))/365</f>
        <v>30.860273972602741</v>
      </c>
      <c r="H355" s="1">
        <v>5</v>
      </c>
      <c r="I355" s="133">
        <v>1.47453703703704E-2</v>
      </c>
      <c r="J355">
        <v>44.497999999999998</v>
      </c>
      <c r="K355" s="133"/>
    </row>
    <row r="356" spans="1:11" x14ac:dyDescent="0.35">
      <c r="A356" s="1" t="s">
        <v>225</v>
      </c>
      <c r="B356" s="1">
        <v>2019</v>
      </c>
      <c r="C356" s="2">
        <v>43491</v>
      </c>
      <c r="D356" s="1" t="s">
        <v>65</v>
      </c>
      <c r="E356" s="1" t="s">
        <v>829</v>
      </c>
      <c r="F356" s="1" t="s">
        <v>84</v>
      </c>
      <c r="G356" s="11">
        <f>(C356-VLOOKUP(E356,Riders!$A$2:$E$8000,4,FALSE))/365</f>
        <v>20.290410958904111</v>
      </c>
      <c r="H356" s="1">
        <v>6</v>
      </c>
      <c r="I356" s="133">
        <v>1.47453703703704E-2</v>
      </c>
      <c r="J356">
        <v>44.497999999999998</v>
      </c>
      <c r="K356" s="133"/>
    </row>
    <row r="357" spans="1:11" x14ac:dyDescent="0.35">
      <c r="A357" s="1" t="s">
        <v>225</v>
      </c>
      <c r="B357" s="1">
        <v>2019</v>
      </c>
      <c r="C357" s="2">
        <v>43491</v>
      </c>
      <c r="D357" s="1" t="s">
        <v>65</v>
      </c>
      <c r="E357" s="1" t="s">
        <v>492</v>
      </c>
      <c r="F357" s="1" t="s">
        <v>30</v>
      </c>
      <c r="G357" s="11">
        <f>(C357-VLOOKUP(E357,Riders!$A$2:$E$8000,4,FALSE))/365</f>
        <v>25.13150684931507</v>
      </c>
      <c r="H357" s="1">
        <v>7</v>
      </c>
      <c r="I357" s="133">
        <v>1.47453703703704E-2</v>
      </c>
      <c r="J357">
        <v>44.497999999999998</v>
      </c>
      <c r="K357" s="133"/>
    </row>
    <row r="358" spans="1:11" x14ac:dyDescent="0.35">
      <c r="A358" s="1" t="s">
        <v>225</v>
      </c>
      <c r="B358" s="1">
        <v>2019</v>
      </c>
      <c r="C358" s="2">
        <v>43491</v>
      </c>
      <c r="D358" s="1" t="s">
        <v>65</v>
      </c>
      <c r="E358" s="1" t="s">
        <v>997</v>
      </c>
      <c r="F358" s="1" t="s">
        <v>77</v>
      </c>
      <c r="G358" s="11">
        <f>(C358-VLOOKUP(E358,Riders!$A$2:$E$8000,4,FALSE))/365</f>
        <v>23.676712328767124</v>
      </c>
      <c r="H358" s="1">
        <v>8</v>
      </c>
      <c r="I358" s="133">
        <v>1.47453703703704E-2</v>
      </c>
      <c r="J358">
        <v>44.497999999999998</v>
      </c>
      <c r="K358" s="133"/>
    </row>
    <row r="359" spans="1:11" x14ac:dyDescent="0.35">
      <c r="A359" s="1" t="s">
        <v>225</v>
      </c>
      <c r="B359" s="1">
        <v>2019</v>
      </c>
      <c r="C359" s="2">
        <v>43491</v>
      </c>
      <c r="D359" s="1" t="s">
        <v>65</v>
      </c>
      <c r="E359" s="1" t="s">
        <v>929</v>
      </c>
      <c r="F359" s="1" t="s">
        <v>163</v>
      </c>
      <c r="G359" s="11">
        <f>(C359-VLOOKUP(E359,Riders!$A$2:$E$8000,4,FALSE))/365</f>
        <v>31.706849315068492</v>
      </c>
      <c r="H359" s="1">
        <v>9</v>
      </c>
      <c r="I359" s="133">
        <v>1.47453703703704E-2</v>
      </c>
      <c r="J359">
        <v>44.497999999999998</v>
      </c>
      <c r="K359" s="133"/>
    </row>
    <row r="360" spans="1:11" x14ac:dyDescent="0.35">
      <c r="A360" s="1" t="s">
        <v>225</v>
      </c>
      <c r="B360" s="1">
        <v>2019</v>
      </c>
      <c r="C360" s="2">
        <v>43491</v>
      </c>
      <c r="D360" s="1" t="s">
        <v>65</v>
      </c>
      <c r="E360" s="1" t="s">
        <v>68</v>
      </c>
      <c r="F360" s="1" t="s">
        <v>24</v>
      </c>
      <c r="G360" s="11">
        <f>(C360-VLOOKUP(E360,Riders!$A$2:$E$8000,4,FALSE))/365</f>
        <v>24.989041095890411</v>
      </c>
      <c r="H360" s="1">
        <v>10</v>
      </c>
      <c r="I360" s="133">
        <v>1.47453703703704E-2</v>
      </c>
      <c r="J360">
        <v>44.497999999999998</v>
      </c>
      <c r="K360" s="133"/>
    </row>
    <row r="361" spans="1:11" x14ac:dyDescent="0.35">
      <c r="A361" s="1" t="s">
        <v>225</v>
      </c>
      <c r="B361" s="1">
        <v>2019</v>
      </c>
      <c r="C361" s="2">
        <v>43491</v>
      </c>
      <c r="D361" s="1" t="s">
        <v>65</v>
      </c>
      <c r="E361" s="1" t="s">
        <v>602</v>
      </c>
      <c r="F361" s="1" t="s">
        <v>483</v>
      </c>
      <c r="G361" s="11">
        <f>(C361-VLOOKUP(E361,Riders!$A$2:$E$8000,4,FALSE))/365</f>
        <v>21.863013698630137</v>
      </c>
      <c r="H361" s="1">
        <v>11</v>
      </c>
      <c r="I361" s="133">
        <v>1.47453703703704E-2</v>
      </c>
      <c r="J361">
        <v>44.497999999999998</v>
      </c>
      <c r="K361" s="133"/>
    </row>
    <row r="362" spans="1:11" x14ac:dyDescent="0.35">
      <c r="A362" s="1" t="s">
        <v>225</v>
      </c>
      <c r="B362" s="1">
        <v>2019</v>
      </c>
      <c r="C362" s="2">
        <v>43491</v>
      </c>
      <c r="D362" s="1" t="s">
        <v>65</v>
      </c>
      <c r="E362" s="1" t="s">
        <v>521</v>
      </c>
      <c r="F362" s="1" t="s">
        <v>57</v>
      </c>
      <c r="G362" s="11">
        <f>(C362-VLOOKUP(E362,Riders!$A$2:$E$8000,4,FALSE))/365</f>
        <v>27.268493150684932</v>
      </c>
      <c r="H362" s="1">
        <v>12</v>
      </c>
      <c r="I362" s="133">
        <v>1.47453703703704E-2</v>
      </c>
      <c r="J362">
        <v>44.497999999999998</v>
      </c>
      <c r="K362" s="133"/>
    </row>
    <row r="363" spans="1:11" x14ac:dyDescent="0.35">
      <c r="A363" s="1" t="s">
        <v>225</v>
      </c>
      <c r="B363" s="1">
        <v>2019</v>
      </c>
      <c r="C363" s="2">
        <v>43491</v>
      </c>
      <c r="D363" s="1" t="s">
        <v>65</v>
      </c>
      <c r="E363" s="1" t="s">
        <v>1038</v>
      </c>
      <c r="F363" s="1" t="s">
        <v>144</v>
      </c>
      <c r="G363" s="11">
        <f>(C363-VLOOKUP(E363,Riders!$A$2:$E$8000,4,FALSE))/365</f>
        <v>20.5013698630137</v>
      </c>
      <c r="H363" s="1">
        <v>13</v>
      </c>
      <c r="I363" s="133">
        <v>1.47453703703704E-2</v>
      </c>
      <c r="J363">
        <v>44.497999999999998</v>
      </c>
      <c r="K363" s="133"/>
    </row>
    <row r="364" spans="1:11" x14ac:dyDescent="0.35">
      <c r="A364" s="1" t="s">
        <v>225</v>
      </c>
      <c r="B364" s="1">
        <v>2019</v>
      </c>
      <c r="C364" s="2">
        <v>43491</v>
      </c>
      <c r="D364" s="1" t="s">
        <v>65</v>
      </c>
      <c r="E364" s="1" t="s">
        <v>848</v>
      </c>
      <c r="F364" s="1" t="s">
        <v>22</v>
      </c>
      <c r="G364" s="11">
        <f>(C364-VLOOKUP(E364,Riders!$A$2:$E$8000,4,FALSE))/365</f>
        <v>29.643835616438356</v>
      </c>
      <c r="H364" s="1">
        <v>14</v>
      </c>
      <c r="I364" s="133">
        <v>1.47453703703704E-2</v>
      </c>
      <c r="J364">
        <v>44.497999999999998</v>
      </c>
      <c r="K364" s="133"/>
    </row>
    <row r="365" spans="1:11" x14ac:dyDescent="0.35">
      <c r="A365" s="1" t="s">
        <v>225</v>
      </c>
      <c r="B365" s="1">
        <v>2019</v>
      </c>
      <c r="C365" s="2">
        <v>43491</v>
      </c>
      <c r="D365" s="1" t="s">
        <v>65</v>
      </c>
      <c r="E365" s="1" t="s">
        <v>766</v>
      </c>
      <c r="F365" s="1" t="s">
        <v>45</v>
      </c>
      <c r="G365" s="11">
        <f>(C365-VLOOKUP(E365,Riders!$A$2:$E$8000,4,FALSE))/365</f>
        <v>20.482191780821918</v>
      </c>
      <c r="H365" s="1">
        <v>15</v>
      </c>
      <c r="I365" s="133">
        <v>1.47453703703704E-2</v>
      </c>
      <c r="J365">
        <v>44.497999999999998</v>
      </c>
      <c r="K365" s="133"/>
    </row>
    <row r="366" spans="1:11" x14ac:dyDescent="0.35">
      <c r="A366" s="1" t="s">
        <v>225</v>
      </c>
      <c r="B366" s="1">
        <v>2019</v>
      </c>
      <c r="C366" s="2">
        <v>43491</v>
      </c>
      <c r="D366" s="1" t="s">
        <v>65</v>
      </c>
      <c r="E366" s="1" t="s">
        <v>927</v>
      </c>
      <c r="F366" s="1" t="s">
        <v>177</v>
      </c>
      <c r="G366" s="11">
        <f>(C366-VLOOKUP(E366,Riders!$A$2:$E$8000,4,FALSE))/365</f>
        <v>26.30958904109589</v>
      </c>
      <c r="H366" s="1">
        <v>16</v>
      </c>
      <c r="I366" s="133">
        <v>1.47453703703704E-2</v>
      </c>
      <c r="J366">
        <v>44.497999999999998</v>
      </c>
      <c r="K366" s="133"/>
    </row>
    <row r="367" spans="1:11" x14ac:dyDescent="0.35">
      <c r="A367" s="1" t="s">
        <v>225</v>
      </c>
      <c r="B367" s="1">
        <v>2019</v>
      </c>
      <c r="C367" s="2">
        <v>43491</v>
      </c>
      <c r="D367" s="1" t="s">
        <v>65</v>
      </c>
      <c r="E367" s="1" t="s">
        <v>832</v>
      </c>
      <c r="F367" s="1" t="s">
        <v>206</v>
      </c>
      <c r="G367" s="11">
        <f>(C367-VLOOKUP(E367,Riders!$A$2:$E$8000,4,FALSE))/365</f>
        <v>23.306849315068494</v>
      </c>
      <c r="H367" s="1">
        <v>17</v>
      </c>
      <c r="I367" s="133">
        <v>1.47453703703704E-2</v>
      </c>
      <c r="J367">
        <v>44.497999999999998</v>
      </c>
      <c r="K367" s="133"/>
    </row>
    <row r="368" spans="1:11" x14ac:dyDescent="0.35">
      <c r="A368" s="1" t="s">
        <v>225</v>
      </c>
      <c r="B368" s="1">
        <v>2019</v>
      </c>
      <c r="C368" s="2">
        <v>43491</v>
      </c>
      <c r="D368" s="1" t="s">
        <v>65</v>
      </c>
      <c r="E368" s="1" t="s">
        <v>714</v>
      </c>
      <c r="F368" s="1" t="s">
        <v>151</v>
      </c>
      <c r="G368" s="11">
        <f>(C368-VLOOKUP(E368,Riders!$A$2:$E$8000,4,FALSE))/365</f>
        <v>22.67945205479452</v>
      </c>
      <c r="H368" s="1">
        <v>18</v>
      </c>
      <c r="I368" s="133">
        <v>1.47453703703704E-2</v>
      </c>
      <c r="J368">
        <v>44.497999999999998</v>
      </c>
      <c r="K368" s="133"/>
    </row>
    <row r="369" spans="1:11" x14ac:dyDescent="0.35">
      <c r="A369" s="1" t="s">
        <v>225</v>
      </c>
      <c r="B369" s="1">
        <v>2019</v>
      </c>
      <c r="C369" s="2">
        <v>43491</v>
      </c>
      <c r="D369" s="1" t="s">
        <v>65</v>
      </c>
      <c r="E369" s="1" t="s">
        <v>1048</v>
      </c>
      <c r="F369" s="1" t="s">
        <v>479</v>
      </c>
      <c r="G369" s="11">
        <f>(C369-VLOOKUP(E369,Riders!$A$2:$E$8000,4,FALSE))/365</f>
        <v>22.405479452054795</v>
      </c>
      <c r="H369" s="1">
        <v>19</v>
      </c>
      <c r="I369" s="133">
        <v>1.47453703703704E-2</v>
      </c>
      <c r="J369">
        <v>44.497999999999998</v>
      </c>
      <c r="K369" s="133"/>
    </row>
    <row r="370" spans="1:11" x14ac:dyDescent="0.35">
      <c r="A370" s="1" t="s">
        <v>225</v>
      </c>
      <c r="B370" s="1">
        <v>2019</v>
      </c>
      <c r="C370" s="2">
        <v>43491</v>
      </c>
      <c r="D370" s="1" t="s">
        <v>65</v>
      </c>
      <c r="E370" s="1" t="s">
        <v>996</v>
      </c>
      <c r="F370" s="1" t="s">
        <v>32</v>
      </c>
      <c r="G370" s="11">
        <f>(C370-VLOOKUP(E370,Riders!$A$2:$E$8000,4,FALSE))/365</f>
        <v>24.079452054794519</v>
      </c>
      <c r="H370" s="1">
        <v>20</v>
      </c>
      <c r="I370" s="133">
        <v>1.47453703703704E-2</v>
      </c>
      <c r="J370">
        <v>44.497999999999998</v>
      </c>
      <c r="K370" s="133"/>
    </row>
    <row r="371" spans="1:11" x14ac:dyDescent="0.35">
      <c r="A371" s="1" t="s">
        <v>225</v>
      </c>
      <c r="B371" s="1">
        <v>2019</v>
      </c>
      <c r="C371" s="2">
        <v>43491</v>
      </c>
      <c r="D371" s="1" t="s">
        <v>65</v>
      </c>
      <c r="E371" s="1" t="s">
        <v>807</v>
      </c>
      <c r="F371" s="1" t="s">
        <v>36</v>
      </c>
      <c r="G371" s="11">
        <f>(C371-VLOOKUP(E371,Riders!$A$2:$E$8000,4,FALSE))/365</f>
        <v>28.956164383561642</v>
      </c>
      <c r="H371" s="1">
        <v>21</v>
      </c>
      <c r="I371" s="133">
        <v>1.47453703703704E-2</v>
      </c>
      <c r="J371">
        <v>44.497999999999998</v>
      </c>
      <c r="K371" s="133"/>
    </row>
    <row r="372" spans="1:11" x14ac:dyDescent="0.35">
      <c r="A372" s="1" t="s">
        <v>225</v>
      </c>
      <c r="B372" s="1">
        <v>2019</v>
      </c>
      <c r="C372" s="2">
        <v>43491</v>
      </c>
      <c r="D372" s="1" t="s">
        <v>65</v>
      </c>
      <c r="E372" s="1" t="s">
        <v>647</v>
      </c>
      <c r="F372" s="1" t="s">
        <v>28</v>
      </c>
      <c r="G372" s="11">
        <f>(C372-VLOOKUP(E372,Riders!$A$2:$E$8000,4,FALSE))/365</f>
        <v>21.509589041095889</v>
      </c>
      <c r="H372" s="1">
        <v>22</v>
      </c>
      <c r="I372" s="133">
        <v>1.47453703703704E-2</v>
      </c>
      <c r="J372">
        <v>44.497999999999998</v>
      </c>
      <c r="K372" s="133"/>
    </row>
    <row r="373" spans="1:11" x14ac:dyDescent="0.35">
      <c r="A373" s="1" t="s">
        <v>225</v>
      </c>
      <c r="B373" s="1">
        <v>2019</v>
      </c>
      <c r="C373" s="2">
        <v>43491</v>
      </c>
      <c r="D373" s="1" t="s">
        <v>65</v>
      </c>
      <c r="E373" s="1" t="s">
        <v>1015</v>
      </c>
      <c r="F373" s="1" t="s">
        <v>197</v>
      </c>
      <c r="G373" s="11" t="e">
        <f>(C373-VLOOKUP(E373,Riders!$A$2:$E$8000,4,FALSE))/365</f>
        <v>#N/A</v>
      </c>
      <c r="H373" s="1">
        <v>23</v>
      </c>
      <c r="I373" s="133">
        <v>1.47453703703704E-2</v>
      </c>
      <c r="J373">
        <v>44.497999999999998</v>
      </c>
      <c r="K373" s="133"/>
    </row>
    <row r="374" spans="1:11" x14ac:dyDescent="0.35">
      <c r="A374" s="1" t="s">
        <v>225</v>
      </c>
      <c r="B374" s="1">
        <v>2019</v>
      </c>
      <c r="C374" s="2">
        <v>43491</v>
      </c>
      <c r="D374" s="1" t="s">
        <v>65</v>
      </c>
      <c r="E374" s="1" t="s">
        <v>811</v>
      </c>
      <c r="F374" s="1" t="s">
        <v>81</v>
      </c>
      <c r="G374" s="11" t="e">
        <f>(C374-VLOOKUP(E374,Riders!$A$2:$E$8000,4,FALSE))/365</f>
        <v>#N/A</v>
      </c>
      <c r="H374" s="1">
        <v>24</v>
      </c>
      <c r="I374" s="133">
        <v>1.47453703703704E-2</v>
      </c>
      <c r="J374">
        <v>44.497999999999998</v>
      </c>
      <c r="K374" s="133"/>
    </row>
    <row r="375" spans="1:11" x14ac:dyDescent="0.35">
      <c r="A375" s="4" t="s">
        <v>224</v>
      </c>
      <c r="B375" s="4">
        <v>2019</v>
      </c>
      <c r="C375" s="5">
        <v>43485</v>
      </c>
      <c r="D375" s="4" t="s">
        <v>65</v>
      </c>
      <c r="E375" s="4" t="s">
        <v>602</v>
      </c>
      <c r="F375" s="4" t="s">
        <v>483</v>
      </c>
      <c r="G375" s="11">
        <f>(C375-VLOOKUP(E375,Riders!$A$2:$E$8000,4,FALSE))/365</f>
        <v>21.846575342465755</v>
      </c>
      <c r="H375" s="4">
        <v>1</v>
      </c>
      <c r="I375" s="133">
        <v>8.113425925925925E-3</v>
      </c>
      <c r="J375">
        <v>52.628</v>
      </c>
      <c r="K375" s="133"/>
    </row>
    <row r="376" spans="1:11" x14ac:dyDescent="0.35">
      <c r="A376" s="4" t="s">
        <v>224</v>
      </c>
      <c r="B376" s="4">
        <v>2019</v>
      </c>
      <c r="C376" s="5">
        <v>43485</v>
      </c>
      <c r="D376" s="4" t="s">
        <v>65</v>
      </c>
      <c r="E376" s="4" t="s">
        <v>933</v>
      </c>
      <c r="F376" s="4" t="s">
        <v>187</v>
      </c>
      <c r="G376" s="11">
        <f>(C376-VLOOKUP(E376,Riders!$A$2:$E$8000,4,FALSE))/365</f>
        <v>24.150684931506849</v>
      </c>
      <c r="H376" s="4">
        <v>2</v>
      </c>
      <c r="I376" s="133">
        <v>8.113425925925925E-3</v>
      </c>
      <c r="J376">
        <v>52.628</v>
      </c>
      <c r="K376" s="133"/>
    </row>
    <row r="377" spans="1:11" x14ac:dyDescent="0.35">
      <c r="A377" s="4" t="s">
        <v>224</v>
      </c>
      <c r="B377" s="4">
        <v>2019</v>
      </c>
      <c r="C377" s="5">
        <v>43485</v>
      </c>
      <c r="D377" s="4" t="s">
        <v>65</v>
      </c>
      <c r="E377" s="4" t="s">
        <v>507</v>
      </c>
      <c r="F377" s="4" t="s">
        <v>84</v>
      </c>
      <c r="G377" s="11">
        <f>(C377-VLOOKUP(E377,Riders!$A$2:$E$8000,4,FALSE))/365</f>
        <v>28.336986301369862</v>
      </c>
      <c r="H377" s="4">
        <v>3</v>
      </c>
      <c r="I377" s="133">
        <v>8.1134259259259198E-3</v>
      </c>
      <c r="J377">
        <v>52.628</v>
      </c>
      <c r="K377" s="133"/>
    </row>
    <row r="378" spans="1:11" x14ac:dyDescent="0.35">
      <c r="A378" s="4" t="s">
        <v>224</v>
      </c>
      <c r="B378" s="4">
        <v>2019</v>
      </c>
      <c r="C378" s="5">
        <v>43485</v>
      </c>
      <c r="D378" s="4" t="s">
        <v>65</v>
      </c>
      <c r="E378" s="4" t="s">
        <v>686</v>
      </c>
      <c r="F378" s="4" t="s">
        <v>24</v>
      </c>
      <c r="G378" s="11">
        <f>(C378-VLOOKUP(E378,Riders!$A$2:$E$8000,4,FALSE))/365</f>
        <v>26.942465753424656</v>
      </c>
      <c r="H378" s="4">
        <v>4</v>
      </c>
      <c r="I378" s="133">
        <v>8.1134259259259198E-3</v>
      </c>
      <c r="J378">
        <v>52.628</v>
      </c>
      <c r="K378" s="133"/>
    </row>
    <row r="379" spans="1:11" x14ac:dyDescent="0.35">
      <c r="A379" s="4" t="s">
        <v>224</v>
      </c>
      <c r="B379" s="4">
        <v>2019</v>
      </c>
      <c r="C379" s="5">
        <v>43485</v>
      </c>
      <c r="D379" s="4" t="s">
        <v>65</v>
      </c>
      <c r="E379" s="4" t="s">
        <v>948</v>
      </c>
      <c r="F379" s="4" t="s">
        <v>34</v>
      </c>
      <c r="G379" s="11">
        <f>(C379-VLOOKUP(E379,Riders!$A$2:$E$8000,4,FALSE))/365</f>
        <v>22.304109589041097</v>
      </c>
      <c r="H379" s="4">
        <v>5</v>
      </c>
      <c r="I379" s="133">
        <v>8.1134259259259198E-3</v>
      </c>
      <c r="J379">
        <v>52.628</v>
      </c>
      <c r="K379" s="133"/>
    </row>
    <row r="380" spans="1:11" x14ac:dyDescent="0.35">
      <c r="A380" s="4" t="s">
        <v>224</v>
      </c>
      <c r="B380" s="4">
        <v>2019</v>
      </c>
      <c r="C380" s="5">
        <v>43485</v>
      </c>
      <c r="D380" s="4" t="s">
        <v>65</v>
      </c>
      <c r="E380" s="4" t="s">
        <v>339</v>
      </c>
      <c r="F380" s="4" t="s">
        <v>141</v>
      </c>
      <c r="G380" s="11">
        <f>(C380-VLOOKUP(E380,Riders!$A$2:$E$8000,4,FALSE))/365</f>
        <v>30.843835616438355</v>
      </c>
      <c r="H380" s="4">
        <v>6</v>
      </c>
      <c r="I380" s="133">
        <v>8.1134259259259198E-3</v>
      </c>
      <c r="J380">
        <v>52.628</v>
      </c>
      <c r="K380" s="133"/>
    </row>
    <row r="381" spans="1:11" x14ac:dyDescent="0.35">
      <c r="A381" s="4" t="s">
        <v>224</v>
      </c>
      <c r="B381" s="4">
        <v>2019</v>
      </c>
      <c r="C381" s="5">
        <v>43485</v>
      </c>
      <c r="D381" s="4" t="s">
        <v>65</v>
      </c>
      <c r="E381" s="4" t="s">
        <v>693</v>
      </c>
      <c r="F381" s="4" t="s">
        <v>32</v>
      </c>
      <c r="G381" s="11">
        <f>(C381-VLOOKUP(E381,Riders!$A$2:$E$8000,4,FALSE))/365</f>
        <v>20.035616438356165</v>
      </c>
      <c r="H381" s="4">
        <v>7</v>
      </c>
      <c r="I381" s="133">
        <v>8.1134259259259198E-3</v>
      </c>
      <c r="J381">
        <v>52.628</v>
      </c>
      <c r="K381" s="133"/>
    </row>
    <row r="382" spans="1:11" x14ac:dyDescent="0.35">
      <c r="A382" s="4" t="s">
        <v>224</v>
      </c>
      <c r="B382" s="4">
        <v>2019</v>
      </c>
      <c r="C382" s="5">
        <v>43485</v>
      </c>
      <c r="D382" s="4" t="s">
        <v>65</v>
      </c>
      <c r="E382" s="4" t="s">
        <v>1005</v>
      </c>
      <c r="F382" s="4" t="s">
        <v>101</v>
      </c>
      <c r="G382" s="11">
        <f>(C382-VLOOKUP(E382,Riders!$A$2:$E$8000,4,FALSE))/365</f>
        <v>19.778082191780822</v>
      </c>
      <c r="H382" s="4">
        <v>8</v>
      </c>
      <c r="I382" s="133">
        <v>8.1134259259259198E-3</v>
      </c>
      <c r="J382">
        <v>52.628</v>
      </c>
      <c r="K382" s="133"/>
    </row>
    <row r="383" spans="1:11" x14ac:dyDescent="0.35">
      <c r="A383" s="4" t="s">
        <v>224</v>
      </c>
      <c r="B383" s="4">
        <v>2019</v>
      </c>
      <c r="C383" s="5">
        <v>43485</v>
      </c>
      <c r="D383" s="4" t="s">
        <v>65</v>
      </c>
      <c r="E383" s="4" t="s">
        <v>820</v>
      </c>
      <c r="F383" s="4" t="s">
        <v>479</v>
      </c>
      <c r="G383" s="11" t="e">
        <f>(C383-VLOOKUP(E383,Riders!$A$2:$E$8000,4,FALSE))/365</f>
        <v>#N/A</v>
      </c>
      <c r="H383" s="4">
        <v>9</v>
      </c>
      <c r="I383" s="133">
        <v>8.1134259259259198E-3</v>
      </c>
      <c r="J383">
        <v>52.628</v>
      </c>
      <c r="K383" s="133"/>
    </row>
    <row r="384" spans="1:11" x14ac:dyDescent="0.35">
      <c r="A384" s="4" t="s">
        <v>224</v>
      </c>
      <c r="B384" s="4">
        <v>2019</v>
      </c>
      <c r="C384" s="5">
        <v>43485</v>
      </c>
      <c r="D384" s="4" t="s">
        <v>65</v>
      </c>
      <c r="E384" s="4" t="s">
        <v>492</v>
      </c>
      <c r="F384" s="4" t="s">
        <v>30</v>
      </c>
      <c r="G384" s="11">
        <f>(C384-VLOOKUP(E384,Riders!$A$2:$E$8000,4,FALSE))/365</f>
        <v>25.115068493150684</v>
      </c>
      <c r="H384" s="4">
        <v>10</v>
      </c>
      <c r="I384" s="133">
        <v>8.1134259259259198E-3</v>
      </c>
      <c r="J384">
        <v>52.628</v>
      </c>
      <c r="K384" s="133"/>
    </row>
    <row r="385" spans="1:11" x14ac:dyDescent="0.35">
      <c r="A385" s="4" t="s">
        <v>224</v>
      </c>
      <c r="B385" s="4">
        <v>2019</v>
      </c>
      <c r="C385" s="5">
        <v>43485</v>
      </c>
      <c r="D385" s="4" t="s">
        <v>65</v>
      </c>
      <c r="E385" s="4" t="s">
        <v>1038</v>
      </c>
      <c r="F385" s="4" t="s">
        <v>144</v>
      </c>
      <c r="G385" s="11">
        <f>(C385-VLOOKUP(E385,Riders!$A$2:$E$8000,4,FALSE))/365</f>
        <v>20.484931506849314</v>
      </c>
      <c r="H385" s="4">
        <v>11</v>
      </c>
      <c r="I385" s="133">
        <v>8.1134259259259198E-3</v>
      </c>
      <c r="J385">
        <v>52.628</v>
      </c>
      <c r="K385" s="133"/>
    </row>
    <row r="386" spans="1:11" x14ac:dyDescent="0.35">
      <c r="A386" s="4" t="s">
        <v>224</v>
      </c>
      <c r="B386" s="4">
        <v>2019</v>
      </c>
      <c r="C386" s="5">
        <v>43485</v>
      </c>
      <c r="D386" s="4" t="s">
        <v>65</v>
      </c>
      <c r="E386" s="4" t="s">
        <v>640</v>
      </c>
      <c r="F386" s="4" t="s">
        <v>22</v>
      </c>
      <c r="G386" s="11" t="e">
        <f>(C386-VLOOKUP(E386,Riders!$A$2:$E$8000,4,FALSE))/365</f>
        <v>#N/A</v>
      </c>
      <c r="H386" s="4">
        <v>12</v>
      </c>
      <c r="I386" s="133">
        <v>8.1134259259259198E-3</v>
      </c>
      <c r="J386">
        <v>52.628</v>
      </c>
      <c r="K386" s="133"/>
    </row>
    <row r="387" spans="1:11" x14ac:dyDescent="0.35">
      <c r="A387" s="4" t="s">
        <v>224</v>
      </c>
      <c r="B387" s="4">
        <v>2019</v>
      </c>
      <c r="C387" s="5">
        <v>43485</v>
      </c>
      <c r="D387" s="4" t="s">
        <v>65</v>
      </c>
      <c r="E387" s="4" t="s">
        <v>929</v>
      </c>
      <c r="F387" s="4" t="s">
        <v>163</v>
      </c>
      <c r="G387" s="11">
        <f>(C387-VLOOKUP(E387,Riders!$A$2:$E$8000,4,FALSE))/365</f>
        <v>31.69041095890411</v>
      </c>
      <c r="H387" s="4">
        <v>13</v>
      </c>
      <c r="I387" s="133">
        <v>8.1134259259259198E-3</v>
      </c>
      <c r="J387">
        <v>52.628</v>
      </c>
      <c r="K387" s="133"/>
    </row>
    <row r="388" spans="1:11" x14ac:dyDescent="0.35">
      <c r="A388" s="4" t="s">
        <v>224</v>
      </c>
      <c r="B388" s="4">
        <v>2019</v>
      </c>
      <c r="C388" s="5">
        <v>43485</v>
      </c>
      <c r="D388" s="4" t="s">
        <v>65</v>
      </c>
      <c r="E388" s="4" t="s">
        <v>714</v>
      </c>
      <c r="F388" s="4" t="s">
        <v>151</v>
      </c>
      <c r="G388" s="11">
        <f>(C388-VLOOKUP(E388,Riders!$A$2:$E$8000,4,FALSE))/365</f>
        <v>22.663013698630138</v>
      </c>
      <c r="H388" s="4">
        <v>14</v>
      </c>
      <c r="I388" s="133">
        <v>8.1134259259259198E-3</v>
      </c>
      <c r="J388">
        <v>52.628</v>
      </c>
      <c r="K388" s="133"/>
    </row>
    <row r="389" spans="1:11" x14ac:dyDescent="0.35">
      <c r="A389" s="4" t="s">
        <v>224</v>
      </c>
      <c r="B389" s="4">
        <v>2019</v>
      </c>
      <c r="C389" s="5">
        <v>43485</v>
      </c>
      <c r="D389" s="4" t="s">
        <v>65</v>
      </c>
      <c r="E389" s="4" t="s">
        <v>903</v>
      </c>
      <c r="F389" s="4" t="s">
        <v>197</v>
      </c>
      <c r="G389" s="11">
        <f>(C389-VLOOKUP(E389,Riders!$A$2:$E$8000,4,FALSE))/365</f>
        <v>28.893150684931506</v>
      </c>
      <c r="H389" s="4">
        <v>15</v>
      </c>
      <c r="I389" s="133">
        <v>8.1134259259259198E-3</v>
      </c>
      <c r="J389">
        <v>52.628</v>
      </c>
      <c r="K389" s="133"/>
    </row>
    <row r="390" spans="1:11" x14ac:dyDescent="0.35">
      <c r="A390" s="4" t="s">
        <v>224</v>
      </c>
      <c r="B390" s="4">
        <v>2019</v>
      </c>
      <c r="C390" s="5">
        <v>43485</v>
      </c>
      <c r="D390" s="4" t="s">
        <v>65</v>
      </c>
      <c r="E390" s="4" t="s">
        <v>811</v>
      </c>
      <c r="F390" s="4" t="s">
        <v>81</v>
      </c>
      <c r="G390" s="11" t="e">
        <f>(C390-VLOOKUP(E390,Riders!$A$2:$E$8000,4,FALSE))/365</f>
        <v>#N/A</v>
      </c>
      <c r="H390" s="4">
        <v>16</v>
      </c>
      <c r="I390" s="133">
        <v>8.1134259259259198E-3</v>
      </c>
      <c r="J390">
        <v>52.628</v>
      </c>
      <c r="K390" s="133"/>
    </row>
    <row r="391" spans="1:11" x14ac:dyDescent="0.35">
      <c r="A391" s="4" t="s">
        <v>224</v>
      </c>
      <c r="B391" s="4">
        <v>2019</v>
      </c>
      <c r="C391" s="5">
        <v>43485</v>
      </c>
      <c r="D391" s="4" t="s">
        <v>65</v>
      </c>
      <c r="E391" s="4" t="s">
        <v>832</v>
      </c>
      <c r="F391" s="4" t="s">
        <v>206</v>
      </c>
      <c r="G391" s="11">
        <f>(C391-VLOOKUP(E391,Riders!$A$2:$E$8000,4,FALSE))/365</f>
        <v>23.290410958904111</v>
      </c>
      <c r="H391" s="4">
        <v>17</v>
      </c>
      <c r="I391" s="133">
        <v>8.1134259259259198E-3</v>
      </c>
      <c r="J391">
        <v>52.628</v>
      </c>
      <c r="K391" s="133"/>
    </row>
    <row r="392" spans="1:11" x14ac:dyDescent="0.35">
      <c r="A392" s="4" t="s">
        <v>224</v>
      </c>
      <c r="B392" s="4">
        <v>2019</v>
      </c>
      <c r="C392" s="5">
        <v>43485</v>
      </c>
      <c r="D392" s="4" t="s">
        <v>65</v>
      </c>
      <c r="E392" s="4" t="s">
        <v>934</v>
      </c>
      <c r="F392" s="4" t="s">
        <v>38</v>
      </c>
      <c r="G392" s="11">
        <f>(C392-VLOOKUP(E392,Riders!$A$2:$E$8000,4,FALSE))/365</f>
        <v>20.087671232876712</v>
      </c>
      <c r="H392" s="4">
        <v>18</v>
      </c>
      <c r="I392" s="133">
        <v>8.1134259259259198E-3</v>
      </c>
      <c r="J392">
        <v>52.628</v>
      </c>
      <c r="K392" s="133"/>
    </row>
    <row r="393" spans="1:11" x14ac:dyDescent="0.35">
      <c r="A393" s="4" t="s">
        <v>224</v>
      </c>
      <c r="B393" s="4">
        <v>2019</v>
      </c>
      <c r="C393" s="5">
        <v>43485</v>
      </c>
      <c r="D393" s="4" t="s">
        <v>65</v>
      </c>
      <c r="E393" s="4" t="s">
        <v>1062</v>
      </c>
      <c r="F393" s="4" t="s">
        <v>36</v>
      </c>
      <c r="G393" s="11" t="e">
        <f>(C393-VLOOKUP(E393,Riders!$A$2:$E$8000,4,FALSE))/365</f>
        <v>#N/A</v>
      </c>
      <c r="H393" s="4">
        <v>19</v>
      </c>
      <c r="I393" s="133">
        <v>8.1134259259259198E-3</v>
      </c>
      <c r="J393">
        <v>52.628</v>
      </c>
      <c r="K393" s="133"/>
    </row>
    <row r="394" spans="1:11" x14ac:dyDescent="0.35">
      <c r="A394" s="1" t="s">
        <v>287</v>
      </c>
      <c r="B394" s="1">
        <v>2018</v>
      </c>
      <c r="C394" s="2">
        <v>43450</v>
      </c>
      <c r="D394" s="1" t="s">
        <v>65</v>
      </c>
      <c r="E394" s="1" t="s">
        <v>472</v>
      </c>
      <c r="F394" s="1" t="s">
        <v>24</v>
      </c>
      <c r="G394" s="11">
        <f>(C394-VLOOKUP(E394,Riders!$A$2:$E$8000,4,FALSE))/365</f>
        <v>29.873972602739727</v>
      </c>
      <c r="H394" s="1">
        <v>1</v>
      </c>
      <c r="I394" s="133">
        <v>7.8472222222222224E-3</v>
      </c>
      <c r="J394">
        <v>53.061999999999998</v>
      </c>
      <c r="K394" s="133"/>
    </row>
    <row r="395" spans="1:11" x14ac:dyDescent="0.35">
      <c r="A395" s="1" t="s">
        <v>287</v>
      </c>
      <c r="B395" s="1">
        <v>2018</v>
      </c>
      <c r="C395" s="2">
        <v>43450</v>
      </c>
      <c r="D395" s="1" t="s">
        <v>65</v>
      </c>
      <c r="E395" s="1" t="s">
        <v>778</v>
      </c>
      <c r="F395" s="1" t="s">
        <v>112</v>
      </c>
      <c r="G395" s="11">
        <f>(C395-VLOOKUP(E395,Riders!$A$2:$E$8000,4,FALSE))/365</f>
        <v>20.671232876712327</v>
      </c>
      <c r="H395" s="1">
        <v>2</v>
      </c>
      <c r="I395" s="133">
        <v>7.8472222222222224E-3</v>
      </c>
      <c r="J395">
        <v>53.061999999999998</v>
      </c>
      <c r="K395" s="133"/>
    </row>
    <row r="396" spans="1:11" x14ac:dyDescent="0.35">
      <c r="A396" s="1" t="s">
        <v>287</v>
      </c>
      <c r="B396" s="1">
        <v>2018</v>
      </c>
      <c r="C396" s="2">
        <v>43450</v>
      </c>
      <c r="D396" s="1" t="s">
        <v>65</v>
      </c>
      <c r="E396" s="1" t="s">
        <v>1037</v>
      </c>
      <c r="F396" s="1" t="s">
        <v>483</v>
      </c>
      <c r="G396" s="11">
        <f>(C396-VLOOKUP(E396,Riders!$A$2:$E$8000,4,FALSE))/365</f>
        <v>25.731506849315068</v>
      </c>
      <c r="H396" s="1">
        <v>3</v>
      </c>
      <c r="I396" s="133">
        <v>7.8472222222222207E-3</v>
      </c>
      <c r="J396">
        <v>53.061999999999998</v>
      </c>
      <c r="K396" s="133"/>
    </row>
    <row r="397" spans="1:11" x14ac:dyDescent="0.35">
      <c r="A397" s="1" t="s">
        <v>287</v>
      </c>
      <c r="B397" s="1">
        <v>2018</v>
      </c>
      <c r="C397" s="2">
        <v>43450</v>
      </c>
      <c r="D397" s="1" t="s">
        <v>65</v>
      </c>
      <c r="E397" s="1" t="s">
        <v>339</v>
      </c>
      <c r="F397" s="1" t="s">
        <v>141</v>
      </c>
      <c r="G397" s="11">
        <f>(C397-VLOOKUP(E397,Riders!$A$2:$E$8000,4,FALSE))/365</f>
        <v>30.747945205479454</v>
      </c>
      <c r="H397" s="1">
        <v>4</v>
      </c>
      <c r="I397" s="133">
        <v>7.8472222222222207E-3</v>
      </c>
      <c r="J397">
        <v>53.061999999999998</v>
      </c>
      <c r="K397" s="133"/>
    </row>
    <row r="398" spans="1:11" x14ac:dyDescent="0.35">
      <c r="A398" s="1" t="s">
        <v>287</v>
      </c>
      <c r="B398" s="1">
        <v>2018</v>
      </c>
      <c r="C398" s="2">
        <v>43450</v>
      </c>
      <c r="D398" s="1" t="s">
        <v>65</v>
      </c>
      <c r="E398" s="1" t="s">
        <v>748</v>
      </c>
      <c r="F398" s="1" t="s">
        <v>22</v>
      </c>
      <c r="G398" s="11">
        <f>(C398-VLOOKUP(E398,Riders!$A$2:$E$8000,4,FALSE))/365</f>
        <v>24.339726027397262</v>
      </c>
      <c r="H398" s="1">
        <v>5</v>
      </c>
      <c r="I398" s="133">
        <v>7.8472222222222207E-3</v>
      </c>
      <c r="J398">
        <v>53.061999999999998</v>
      </c>
      <c r="K398" s="133"/>
    </row>
    <row r="399" spans="1:11" x14ac:dyDescent="0.35">
      <c r="A399" s="1" t="s">
        <v>287</v>
      </c>
      <c r="B399" s="1">
        <v>2018</v>
      </c>
      <c r="C399" s="2">
        <v>43450</v>
      </c>
      <c r="D399" s="1" t="s">
        <v>65</v>
      </c>
      <c r="E399" s="1" t="s">
        <v>924</v>
      </c>
      <c r="F399" s="1" t="s">
        <v>84</v>
      </c>
      <c r="G399" s="11">
        <f>(C399-VLOOKUP(E399,Riders!$A$2:$E$8000,4,FALSE))/365</f>
        <v>25.841095890410958</v>
      </c>
      <c r="H399" s="1">
        <v>6</v>
      </c>
      <c r="I399" s="133">
        <v>7.8472222222222207E-3</v>
      </c>
      <c r="J399">
        <v>53.061999999999998</v>
      </c>
      <c r="K399" s="133"/>
    </row>
    <row r="400" spans="1:11" x14ac:dyDescent="0.35">
      <c r="A400" s="1" t="s">
        <v>287</v>
      </c>
      <c r="B400" s="1">
        <v>2018</v>
      </c>
      <c r="C400" s="2">
        <v>43450</v>
      </c>
      <c r="D400" s="1" t="s">
        <v>65</v>
      </c>
      <c r="E400" s="1" t="s">
        <v>996</v>
      </c>
      <c r="F400" s="1" t="s">
        <v>32</v>
      </c>
      <c r="G400" s="11">
        <f>(C400-VLOOKUP(E400,Riders!$A$2:$E$8000,4,FALSE))/365</f>
        <v>23.967123287671232</v>
      </c>
      <c r="H400" s="1">
        <v>7</v>
      </c>
      <c r="I400" s="133">
        <v>7.8472222222222207E-3</v>
      </c>
      <c r="J400">
        <v>53.061999999999998</v>
      </c>
      <c r="K400" s="133"/>
    </row>
    <row r="401" spans="1:11" x14ac:dyDescent="0.35">
      <c r="A401" s="1" t="s">
        <v>287</v>
      </c>
      <c r="B401" s="1">
        <v>2018</v>
      </c>
      <c r="C401" s="2">
        <v>43450</v>
      </c>
      <c r="D401" s="1" t="s">
        <v>65</v>
      </c>
      <c r="E401" s="1" t="s">
        <v>616</v>
      </c>
      <c r="F401" s="1" t="s">
        <v>36</v>
      </c>
      <c r="G401" s="11">
        <f>(C401-VLOOKUP(E401,Riders!$A$2:$E$8000,4,FALSE))/365</f>
        <v>30.843835616438355</v>
      </c>
      <c r="H401" s="1">
        <v>8</v>
      </c>
      <c r="I401" s="133">
        <v>7.8472222222222207E-3</v>
      </c>
      <c r="J401">
        <v>53.061999999999998</v>
      </c>
      <c r="K401" s="133"/>
    </row>
    <row r="402" spans="1:11" x14ac:dyDescent="0.35">
      <c r="A402" s="1" t="s">
        <v>287</v>
      </c>
      <c r="B402" s="1">
        <v>2018</v>
      </c>
      <c r="C402" s="2">
        <v>43450</v>
      </c>
      <c r="D402" s="1" t="s">
        <v>65</v>
      </c>
      <c r="E402" s="1" t="s">
        <v>932</v>
      </c>
      <c r="F402" s="1" t="s">
        <v>55</v>
      </c>
      <c r="G402" s="11" t="e">
        <f>(C402-VLOOKUP(E402,Riders!$A$2:$E$8000,4,FALSE))/365</f>
        <v>#N/A</v>
      </c>
      <c r="H402" s="1">
        <v>9</v>
      </c>
      <c r="I402" s="133">
        <v>7.8472222222222207E-3</v>
      </c>
      <c r="J402">
        <v>53.061999999999998</v>
      </c>
      <c r="K402" s="133"/>
    </row>
    <row r="403" spans="1:11" x14ac:dyDescent="0.35">
      <c r="A403" s="1" t="s">
        <v>287</v>
      </c>
      <c r="B403" s="1">
        <v>2018</v>
      </c>
      <c r="C403" s="2">
        <v>43450</v>
      </c>
      <c r="D403" s="1" t="s">
        <v>65</v>
      </c>
      <c r="E403" s="1" t="s">
        <v>782</v>
      </c>
      <c r="F403" s="1" t="s">
        <v>479</v>
      </c>
      <c r="G403" s="11" t="e">
        <f>(C403-VLOOKUP(E403,Riders!$A$2:$E$8000,4,FALSE))/365</f>
        <v>#N/A</v>
      </c>
      <c r="H403" s="1">
        <v>10</v>
      </c>
      <c r="I403" s="133">
        <v>7.8472222222222207E-3</v>
      </c>
      <c r="J403">
        <v>53.061999999999998</v>
      </c>
      <c r="K403" s="133"/>
    </row>
    <row r="404" spans="1:11" x14ac:dyDescent="0.35">
      <c r="A404" s="1" t="s">
        <v>287</v>
      </c>
      <c r="B404" s="1">
        <v>2018</v>
      </c>
      <c r="C404" s="2">
        <v>43450</v>
      </c>
      <c r="D404" s="1" t="s">
        <v>65</v>
      </c>
      <c r="E404" s="1" t="s">
        <v>647</v>
      </c>
      <c r="F404" s="1" t="s">
        <v>28</v>
      </c>
      <c r="G404" s="11">
        <f>(C404-VLOOKUP(E404,Riders!$A$2:$E$8000,4,FALSE))/365</f>
        <v>21.397260273972602</v>
      </c>
      <c r="H404" s="1">
        <v>11</v>
      </c>
      <c r="I404" s="133">
        <v>7.8472222222222207E-3</v>
      </c>
      <c r="J404">
        <v>53.061999999999998</v>
      </c>
      <c r="K404" s="133"/>
    </row>
    <row r="405" spans="1:11" x14ac:dyDescent="0.35">
      <c r="A405" s="1" t="s">
        <v>287</v>
      </c>
      <c r="B405" s="1">
        <v>2018</v>
      </c>
      <c r="C405" s="2">
        <v>43450</v>
      </c>
      <c r="D405" s="1" t="s">
        <v>65</v>
      </c>
      <c r="E405" s="1" t="s">
        <v>997</v>
      </c>
      <c r="F405" s="1" t="s">
        <v>77</v>
      </c>
      <c r="G405" s="11">
        <f>(C405-VLOOKUP(E405,Riders!$A$2:$E$8000,4,FALSE))/365</f>
        <v>23.564383561643837</v>
      </c>
      <c r="H405" s="1">
        <v>12</v>
      </c>
      <c r="I405" s="133">
        <v>7.8472222222222207E-3</v>
      </c>
      <c r="J405">
        <v>53.061999999999998</v>
      </c>
      <c r="K405" s="133"/>
    </row>
    <row r="406" spans="1:11" x14ac:dyDescent="0.35">
      <c r="A406" s="1" t="s">
        <v>287</v>
      </c>
      <c r="B406" s="1">
        <v>2018</v>
      </c>
      <c r="C406" s="2">
        <v>43450</v>
      </c>
      <c r="D406" s="1" t="s">
        <v>65</v>
      </c>
      <c r="E406" s="1" t="s">
        <v>931</v>
      </c>
      <c r="F406" s="1" t="s">
        <v>151</v>
      </c>
      <c r="G406" s="11">
        <f>(C406-VLOOKUP(E406,Riders!$A$2:$E$8000,4,FALSE))/365</f>
        <v>27.87123287671233</v>
      </c>
      <c r="H406" s="1">
        <v>13</v>
      </c>
      <c r="I406" s="133">
        <v>7.8472222222222207E-3</v>
      </c>
      <c r="J406">
        <v>53.061999999999998</v>
      </c>
      <c r="K406" s="133"/>
    </row>
    <row r="407" spans="1:11" x14ac:dyDescent="0.35">
      <c r="A407" s="1" t="s">
        <v>287</v>
      </c>
      <c r="B407" s="1">
        <v>2018</v>
      </c>
      <c r="C407" s="2">
        <v>43450</v>
      </c>
      <c r="D407" s="1" t="s">
        <v>65</v>
      </c>
      <c r="E407" s="1" t="s">
        <v>954</v>
      </c>
      <c r="F407" s="1" t="s">
        <v>197</v>
      </c>
      <c r="G407" s="11">
        <f>(C407-VLOOKUP(E407,Riders!$A$2:$E$8000,4,FALSE))/365</f>
        <v>26.865753424657534</v>
      </c>
      <c r="H407" s="1">
        <v>14</v>
      </c>
      <c r="I407" s="133">
        <v>7.8472222222222207E-3</v>
      </c>
      <c r="J407">
        <v>53.061999999999998</v>
      </c>
      <c r="K407" s="133"/>
    </row>
    <row r="408" spans="1:11" x14ac:dyDescent="0.35">
      <c r="A408" s="1" t="s">
        <v>287</v>
      </c>
      <c r="B408" s="1">
        <v>2018</v>
      </c>
      <c r="C408" s="2">
        <v>43450</v>
      </c>
      <c r="D408" s="1" t="s">
        <v>65</v>
      </c>
      <c r="E408" s="1" t="s">
        <v>923</v>
      </c>
      <c r="F408" s="1" t="s">
        <v>26</v>
      </c>
      <c r="G408" s="11" t="e">
        <f>(C408-VLOOKUP(E408,Riders!$A$2:$E$8000,4,FALSE))/365</f>
        <v>#N/A</v>
      </c>
      <c r="H408" s="1">
        <v>15</v>
      </c>
      <c r="I408" s="133">
        <v>7.8472222222222207E-3</v>
      </c>
      <c r="J408">
        <v>53.061999999999998</v>
      </c>
      <c r="K408" s="133"/>
    </row>
    <row r="409" spans="1:11" x14ac:dyDescent="0.35">
      <c r="A409" s="1" t="s">
        <v>287</v>
      </c>
      <c r="B409" s="1">
        <v>2018</v>
      </c>
      <c r="C409" s="2">
        <v>43450</v>
      </c>
      <c r="D409" s="1" t="s">
        <v>65</v>
      </c>
      <c r="E409" s="1" t="s">
        <v>1028</v>
      </c>
      <c r="F409" s="1" t="s">
        <v>177</v>
      </c>
      <c r="G409" s="11">
        <f>(C409-VLOOKUP(E409,Riders!$A$2:$E$8000,4,FALSE))/365</f>
        <v>27.202739726027396</v>
      </c>
      <c r="H409" s="1">
        <v>16</v>
      </c>
      <c r="I409" s="133">
        <v>7.8472222222222207E-3</v>
      </c>
      <c r="J409">
        <v>53.061999999999998</v>
      </c>
      <c r="K409" s="133"/>
    </row>
    <row r="410" spans="1:11" x14ac:dyDescent="0.35">
      <c r="A410" s="1" t="s">
        <v>287</v>
      </c>
      <c r="B410" s="1">
        <v>2018</v>
      </c>
      <c r="C410" s="2">
        <v>43450</v>
      </c>
      <c r="D410" s="1" t="s">
        <v>65</v>
      </c>
      <c r="E410" s="1" t="s">
        <v>811</v>
      </c>
      <c r="F410" s="1" t="s">
        <v>81</v>
      </c>
      <c r="G410" s="11" t="e">
        <f>(C410-VLOOKUP(E410,Riders!$A$2:$E$8000,4,FALSE))/365</f>
        <v>#N/A</v>
      </c>
      <c r="H410" s="1">
        <v>17</v>
      </c>
      <c r="I410" s="133">
        <v>7.8472222222222207E-3</v>
      </c>
      <c r="J410">
        <v>53.061999999999998</v>
      </c>
      <c r="K410" s="133"/>
    </row>
    <row r="411" spans="1:11" x14ac:dyDescent="0.35">
      <c r="A411" s="1" t="s">
        <v>287</v>
      </c>
      <c r="B411" s="1">
        <v>2018</v>
      </c>
      <c r="C411" s="2">
        <v>43450</v>
      </c>
      <c r="D411" s="1" t="s">
        <v>65</v>
      </c>
      <c r="E411" s="1" t="s">
        <v>803</v>
      </c>
      <c r="F411" s="1" t="s">
        <v>41</v>
      </c>
      <c r="G411" s="11">
        <f>(C411-VLOOKUP(E411,Riders!$A$2:$E$8000,4,FALSE))/365</f>
        <v>23.38082191780822</v>
      </c>
      <c r="H411" s="1">
        <v>18</v>
      </c>
      <c r="I411" s="133">
        <v>7.8472222222222207E-3</v>
      </c>
      <c r="J411">
        <v>53.061999999999998</v>
      </c>
      <c r="K411" s="133"/>
    </row>
    <row r="412" spans="1:11" x14ac:dyDescent="0.35">
      <c r="A412" s="1" t="s">
        <v>287</v>
      </c>
      <c r="B412" s="1">
        <v>2018</v>
      </c>
      <c r="C412" s="2">
        <v>43450</v>
      </c>
      <c r="D412" s="1" t="s">
        <v>65</v>
      </c>
      <c r="E412" s="1" t="s">
        <v>766</v>
      </c>
      <c r="F412" s="1" t="s">
        <v>45</v>
      </c>
      <c r="G412" s="11">
        <f>(C412-VLOOKUP(E412,Riders!$A$2:$E$8000,4,FALSE))/365</f>
        <v>20.36986301369863</v>
      </c>
      <c r="H412" s="1">
        <v>19</v>
      </c>
      <c r="I412" s="133">
        <v>7.8472222222222207E-3</v>
      </c>
      <c r="J412">
        <v>53.061999999999998</v>
      </c>
      <c r="K412" s="133"/>
    </row>
    <row r="413" spans="1:11" x14ac:dyDescent="0.35">
      <c r="A413" s="1" t="s">
        <v>287</v>
      </c>
      <c r="B413" s="1">
        <v>2018</v>
      </c>
      <c r="C413" s="2">
        <v>43450</v>
      </c>
      <c r="D413" s="1" t="s">
        <v>65</v>
      </c>
      <c r="E413" s="1" t="s">
        <v>833</v>
      </c>
      <c r="F413" s="1" t="s">
        <v>206</v>
      </c>
      <c r="G413" s="11">
        <f>(C413-VLOOKUP(E413,Riders!$A$2:$E$8000,4,FALSE))/365</f>
        <v>23.715068493150685</v>
      </c>
      <c r="H413" s="1">
        <v>20</v>
      </c>
      <c r="I413" s="133">
        <v>7.8472222222222207E-3</v>
      </c>
      <c r="J413">
        <v>53.061999999999998</v>
      </c>
      <c r="K413" s="133"/>
    </row>
    <row r="414" spans="1:11" x14ac:dyDescent="0.35">
      <c r="A414" s="4" t="s">
        <v>216</v>
      </c>
      <c r="B414" s="4">
        <v>2018</v>
      </c>
      <c r="C414" s="5">
        <v>43436</v>
      </c>
      <c r="D414" s="4" t="s">
        <v>65</v>
      </c>
      <c r="E414" s="4" t="s">
        <v>600</v>
      </c>
      <c r="F414" s="4" t="s">
        <v>101</v>
      </c>
      <c r="G414" s="11">
        <f>(C414-VLOOKUP(E414,Riders!$A$2:$E$8000,4,FALSE))/365</f>
        <v>22.884931506849316</v>
      </c>
      <c r="H414" s="4">
        <v>1</v>
      </c>
      <c r="I414" s="133">
        <v>8.8078703703703704E-3</v>
      </c>
      <c r="J414">
        <v>53.203000000000003</v>
      </c>
      <c r="K414" s="133"/>
    </row>
    <row r="415" spans="1:11" x14ac:dyDescent="0.35">
      <c r="A415" s="4" t="s">
        <v>216</v>
      </c>
      <c r="B415" s="4">
        <v>2018</v>
      </c>
      <c r="C415" s="5">
        <v>43436</v>
      </c>
      <c r="D415" s="4" t="s">
        <v>65</v>
      </c>
      <c r="E415" s="4" t="s">
        <v>748</v>
      </c>
      <c r="F415" s="4" t="s">
        <v>22</v>
      </c>
      <c r="G415" s="11">
        <f>(C415-VLOOKUP(E415,Riders!$A$2:$E$8000,4,FALSE))/365</f>
        <v>24.301369863013697</v>
      </c>
      <c r="H415" s="4">
        <v>2</v>
      </c>
      <c r="I415" s="133">
        <v>8.8078703703703704E-3</v>
      </c>
      <c r="J415">
        <v>53.203000000000003</v>
      </c>
      <c r="K415" s="133"/>
    </row>
    <row r="416" spans="1:11" x14ac:dyDescent="0.35">
      <c r="A416" s="4" t="s">
        <v>216</v>
      </c>
      <c r="B416" s="4">
        <v>2018</v>
      </c>
      <c r="C416" s="5">
        <v>43436</v>
      </c>
      <c r="D416" s="4" t="s">
        <v>65</v>
      </c>
      <c r="E416" s="4" t="s">
        <v>507</v>
      </c>
      <c r="F416" s="4" t="s">
        <v>84</v>
      </c>
      <c r="G416" s="11">
        <f>(C416-VLOOKUP(E416,Riders!$A$2:$E$8000,4,FALSE))/365</f>
        <v>28.202739726027396</v>
      </c>
      <c r="H416" s="4">
        <v>3</v>
      </c>
      <c r="I416" s="133">
        <v>8.8078703703703704E-3</v>
      </c>
      <c r="J416">
        <v>53.203000000000003</v>
      </c>
      <c r="K416" s="133"/>
    </row>
    <row r="417" spans="1:11" x14ac:dyDescent="0.35">
      <c r="A417" s="4" t="s">
        <v>216</v>
      </c>
      <c r="B417" s="4">
        <v>2018</v>
      </c>
      <c r="C417" s="5">
        <v>43436</v>
      </c>
      <c r="D417" s="4" t="s">
        <v>65</v>
      </c>
      <c r="E417" s="4" t="s">
        <v>925</v>
      </c>
      <c r="F417" s="4" t="s">
        <v>36</v>
      </c>
      <c r="G417" s="11">
        <f>(C417-VLOOKUP(E417,Riders!$A$2:$E$8000,4,FALSE))/365</f>
        <v>28.621917808219177</v>
      </c>
      <c r="H417" s="4">
        <v>4</v>
      </c>
      <c r="I417" s="133">
        <v>8.8078703703703704E-3</v>
      </c>
      <c r="J417">
        <v>53.203000000000003</v>
      </c>
      <c r="K417" s="133"/>
    </row>
    <row r="418" spans="1:11" x14ac:dyDescent="0.35">
      <c r="A418" s="4" t="s">
        <v>216</v>
      </c>
      <c r="B418" s="4">
        <v>2018</v>
      </c>
      <c r="C418" s="5">
        <v>43436</v>
      </c>
      <c r="D418" s="4" t="s">
        <v>65</v>
      </c>
      <c r="E418" s="4" t="s">
        <v>472</v>
      </c>
      <c r="F418" s="4" t="s">
        <v>24</v>
      </c>
      <c r="G418" s="11">
        <f>(C418-VLOOKUP(E418,Riders!$A$2:$E$8000,4,FALSE))/365</f>
        <v>29.835616438356166</v>
      </c>
      <c r="H418" s="4">
        <v>5</v>
      </c>
      <c r="I418" s="133">
        <v>8.8078703703703704E-3</v>
      </c>
      <c r="J418">
        <v>53.203000000000003</v>
      </c>
      <c r="K418" s="133"/>
    </row>
    <row r="419" spans="1:11" x14ac:dyDescent="0.35">
      <c r="A419" s="4" t="s">
        <v>216</v>
      </c>
      <c r="B419" s="4">
        <v>2018</v>
      </c>
      <c r="C419" s="5">
        <v>43436</v>
      </c>
      <c r="D419" s="4" t="s">
        <v>65</v>
      </c>
      <c r="E419" s="4" t="s">
        <v>946</v>
      </c>
      <c r="F419" s="4" t="s">
        <v>483</v>
      </c>
      <c r="G419" s="11">
        <f>(C419-VLOOKUP(E419,Riders!$A$2:$E$8000,4,FALSE))/365</f>
        <v>19.232876712328768</v>
      </c>
      <c r="H419" s="4">
        <v>6</v>
      </c>
      <c r="I419" s="133">
        <v>8.8078703703703704E-3</v>
      </c>
      <c r="J419">
        <v>53.203000000000003</v>
      </c>
      <c r="K419" s="133"/>
    </row>
    <row r="420" spans="1:11" x14ac:dyDescent="0.35">
      <c r="A420" s="4" t="s">
        <v>216</v>
      </c>
      <c r="B420" s="4">
        <v>2018</v>
      </c>
      <c r="C420" s="5">
        <v>43436</v>
      </c>
      <c r="D420" s="4" t="s">
        <v>65</v>
      </c>
      <c r="E420" s="4" t="s">
        <v>594</v>
      </c>
      <c r="F420" s="4" t="s">
        <v>30</v>
      </c>
      <c r="G420" s="11">
        <f>(C420-VLOOKUP(E420,Riders!$A$2:$E$8000,4,FALSE))/365</f>
        <v>29.509589041095889</v>
      </c>
      <c r="H420" s="4">
        <v>7</v>
      </c>
      <c r="I420" s="133">
        <v>8.8078703703703704E-3</v>
      </c>
      <c r="J420">
        <v>53.203000000000003</v>
      </c>
      <c r="K420" s="133"/>
    </row>
    <row r="421" spans="1:11" x14ac:dyDescent="0.35">
      <c r="A421" s="4" t="s">
        <v>216</v>
      </c>
      <c r="B421" s="4">
        <v>2018</v>
      </c>
      <c r="C421" s="5">
        <v>43436</v>
      </c>
      <c r="D421" s="4" t="s">
        <v>65</v>
      </c>
      <c r="E421" s="4" t="s">
        <v>521</v>
      </c>
      <c r="F421" s="4" t="s">
        <v>57</v>
      </c>
      <c r="G421" s="11">
        <f>(C421-VLOOKUP(E421,Riders!$A$2:$E$8000,4,FALSE))/365</f>
        <v>27.117808219178084</v>
      </c>
      <c r="H421" s="4">
        <v>8</v>
      </c>
      <c r="I421" s="133">
        <v>8.8078703703703704E-3</v>
      </c>
      <c r="J421">
        <v>53.203000000000003</v>
      </c>
      <c r="K421" s="133"/>
    </row>
    <row r="422" spans="1:11" x14ac:dyDescent="0.35">
      <c r="A422" s="4" t="s">
        <v>216</v>
      </c>
      <c r="B422" s="4">
        <v>2018</v>
      </c>
      <c r="C422" s="5">
        <v>43436</v>
      </c>
      <c r="D422" s="4" t="s">
        <v>65</v>
      </c>
      <c r="E422" s="4" t="s">
        <v>933</v>
      </c>
      <c r="F422" s="4" t="s">
        <v>187</v>
      </c>
      <c r="G422" s="11">
        <f>(C422-VLOOKUP(E422,Riders!$A$2:$E$8000,4,FALSE))/365</f>
        <v>24.016438356164382</v>
      </c>
      <c r="H422" s="4">
        <v>9</v>
      </c>
      <c r="I422" s="133">
        <v>8.8078703703703704E-3</v>
      </c>
      <c r="J422">
        <v>53.203000000000003</v>
      </c>
      <c r="K422" s="133"/>
    </row>
    <row r="423" spans="1:11" x14ac:dyDescent="0.35">
      <c r="A423" s="4" t="s">
        <v>216</v>
      </c>
      <c r="B423" s="4">
        <v>2018</v>
      </c>
      <c r="C423" s="5">
        <v>43436</v>
      </c>
      <c r="D423" s="4" t="s">
        <v>65</v>
      </c>
      <c r="E423" s="4" t="s">
        <v>820</v>
      </c>
      <c r="F423" s="4" t="s">
        <v>479</v>
      </c>
      <c r="G423" s="11" t="e">
        <f>(C423-VLOOKUP(E423,Riders!$A$2:$E$8000,4,FALSE))/365</f>
        <v>#N/A</v>
      </c>
      <c r="H423" s="4">
        <v>10</v>
      </c>
      <c r="I423" s="133">
        <v>8.8078703703703704E-3</v>
      </c>
      <c r="J423">
        <v>53.203000000000003</v>
      </c>
      <c r="K423" s="133"/>
    </row>
    <row r="424" spans="1:11" x14ac:dyDescent="0.35">
      <c r="A424" s="4" t="s">
        <v>216</v>
      </c>
      <c r="B424" s="4">
        <v>2018</v>
      </c>
      <c r="C424" s="5">
        <v>43436</v>
      </c>
      <c r="D424" s="4" t="s">
        <v>65</v>
      </c>
      <c r="E424" s="4" t="s">
        <v>647</v>
      </c>
      <c r="F424" s="4" t="s">
        <v>1004</v>
      </c>
      <c r="G424" s="11">
        <f>(C424-VLOOKUP(E424,Riders!$A$2:$E$8000,4,FALSE))/365</f>
        <v>21.358904109589041</v>
      </c>
      <c r="H424" s="4">
        <v>11</v>
      </c>
      <c r="I424" s="133">
        <v>8.8078703703703704E-3</v>
      </c>
      <c r="J424">
        <v>53.203000000000003</v>
      </c>
      <c r="K424" s="133"/>
    </row>
    <row r="425" spans="1:11" x14ac:dyDescent="0.35">
      <c r="A425" s="4" t="s">
        <v>216</v>
      </c>
      <c r="B425" s="4">
        <v>2018</v>
      </c>
      <c r="C425" s="5">
        <v>43436</v>
      </c>
      <c r="D425" s="4" t="s">
        <v>65</v>
      </c>
      <c r="E425" s="4" t="s">
        <v>339</v>
      </c>
      <c r="F425" s="4" t="s">
        <v>141</v>
      </c>
      <c r="G425" s="11">
        <f>(C425-VLOOKUP(E425,Riders!$A$2:$E$8000,4,FALSE))/365</f>
        <v>30.709589041095889</v>
      </c>
      <c r="H425" s="4">
        <v>12</v>
      </c>
      <c r="I425" s="133">
        <v>8.8078703703703704E-3</v>
      </c>
      <c r="J425">
        <v>53.203000000000003</v>
      </c>
      <c r="K425" s="133"/>
    </row>
    <row r="426" spans="1:11" x14ac:dyDescent="0.35">
      <c r="A426" s="4" t="s">
        <v>216</v>
      </c>
      <c r="B426" s="4">
        <v>2018</v>
      </c>
      <c r="C426" s="5">
        <v>43436</v>
      </c>
      <c r="D426" s="4" t="s">
        <v>65</v>
      </c>
      <c r="E426" s="4" t="s">
        <v>935</v>
      </c>
      <c r="F426" s="4" t="s">
        <v>197</v>
      </c>
      <c r="G426" s="11">
        <f>(C426-VLOOKUP(E426,Riders!$A$2:$E$8000,4,FALSE))/365</f>
        <v>26.4986301369863</v>
      </c>
      <c r="H426" s="4">
        <v>13</v>
      </c>
      <c r="I426" s="133">
        <v>8.8078703703703704E-3</v>
      </c>
      <c r="J426">
        <v>53.203000000000003</v>
      </c>
      <c r="K426" s="133"/>
    </row>
    <row r="427" spans="1:11" x14ac:dyDescent="0.35">
      <c r="A427" s="4" t="s">
        <v>216</v>
      </c>
      <c r="B427" s="4">
        <v>2018</v>
      </c>
      <c r="C427" s="5">
        <v>43436</v>
      </c>
      <c r="D427" s="4" t="s">
        <v>65</v>
      </c>
      <c r="E427" s="4" t="s">
        <v>802</v>
      </c>
      <c r="F427" s="4" t="s">
        <v>32</v>
      </c>
      <c r="G427" s="11">
        <f>(C427-VLOOKUP(E427,Riders!$A$2:$E$8000,4,FALSE))/365</f>
        <v>21.345205479452055</v>
      </c>
      <c r="H427" s="4">
        <v>14</v>
      </c>
      <c r="I427" s="133">
        <v>8.8078703703703704E-3</v>
      </c>
      <c r="J427">
        <v>53.203000000000003</v>
      </c>
      <c r="K427" s="133"/>
    </row>
    <row r="428" spans="1:11" x14ac:dyDescent="0.35">
      <c r="A428" s="4" t="s">
        <v>216</v>
      </c>
      <c r="B428" s="4">
        <v>2018</v>
      </c>
      <c r="C428" s="5">
        <v>43436</v>
      </c>
      <c r="D428" s="4" t="s">
        <v>65</v>
      </c>
      <c r="E428" s="4" t="s">
        <v>932</v>
      </c>
      <c r="F428" s="4" t="s">
        <v>55</v>
      </c>
      <c r="G428" s="11" t="e">
        <f>(C428-VLOOKUP(E428,Riders!$A$2:$E$8000,4,FALSE))/365</f>
        <v>#N/A</v>
      </c>
      <c r="H428" s="4">
        <v>15</v>
      </c>
      <c r="I428" s="133">
        <v>8.8078703703703704E-3</v>
      </c>
      <c r="J428">
        <v>53.203000000000003</v>
      </c>
      <c r="K428" s="133"/>
    </row>
    <row r="429" spans="1:11" x14ac:dyDescent="0.35">
      <c r="A429" s="4" t="s">
        <v>216</v>
      </c>
      <c r="B429" s="4">
        <v>2018</v>
      </c>
      <c r="C429" s="5">
        <v>43436</v>
      </c>
      <c r="D429" s="4" t="s">
        <v>65</v>
      </c>
      <c r="E429" s="4" t="s">
        <v>489</v>
      </c>
      <c r="F429" s="4" t="s">
        <v>41</v>
      </c>
      <c r="G429" s="11">
        <f>(C429-VLOOKUP(E429,Riders!$A$2:$E$8000,4,FALSE))/365</f>
        <v>25.682191780821917</v>
      </c>
      <c r="H429" s="4">
        <v>16</v>
      </c>
      <c r="I429" s="133">
        <v>8.8078703703703704E-3</v>
      </c>
      <c r="J429">
        <v>53.203000000000003</v>
      </c>
      <c r="K429" s="133"/>
    </row>
    <row r="430" spans="1:11" x14ac:dyDescent="0.35">
      <c r="A430" s="4" t="s">
        <v>216</v>
      </c>
      <c r="B430" s="4">
        <v>2018</v>
      </c>
      <c r="C430" s="5">
        <v>43436</v>
      </c>
      <c r="D430" s="4" t="s">
        <v>65</v>
      </c>
      <c r="E430" s="4" t="s">
        <v>1011</v>
      </c>
      <c r="F430" s="4" t="s">
        <v>206</v>
      </c>
      <c r="G430" s="11">
        <f>(C430-VLOOKUP(E430,Riders!$A$2:$E$8000,4,FALSE))/365</f>
        <v>20.561643835616437</v>
      </c>
      <c r="H430" s="4">
        <v>17</v>
      </c>
      <c r="I430" s="133">
        <v>8.8078703703703704E-3</v>
      </c>
      <c r="J430">
        <v>53.203000000000003</v>
      </c>
      <c r="K430" s="133"/>
    </row>
    <row r="431" spans="1:11" x14ac:dyDescent="0.35">
      <c r="A431" s="4" t="s">
        <v>216</v>
      </c>
      <c r="B431" s="4">
        <v>2018</v>
      </c>
      <c r="C431" s="5">
        <v>43436</v>
      </c>
      <c r="D431" s="4" t="s">
        <v>65</v>
      </c>
      <c r="E431" s="4" t="s">
        <v>776</v>
      </c>
      <c r="F431" s="4" t="s">
        <v>77</v>
      </c>
      <c r="G431" s="11">
        <f>(C431-VLOOKUP(E431,Riders!$A$2:$E$8000,4,FALSE))/365</f>
        <v>21.904109589041095</v>
      </c>
      <c r="H431" s="4">
        <v>18</v>
      </c>
      <c r="I431" s="133">
        <v>8.8078703703703704E-3</v>
      </c>
      <c r="J431">
        <v>53.203000000000003</v>
      </c>
      <c r="K431" s="133"/>
    </row>
    <row r="432" spans="1:11" x14ac:dyDescent="0.35">
      <c r="A432" s="4" t="s">
        <v>216</v>
      </c>
      <c r="B432" s="4">
        <v>2018</v>
      </c>
      <c r="C432" s="5">
        <v>43436</v>
      </c>
      <c r="D432" s="4" t="s">
        <v>65</v>
      </c>
      <c r="E432" s="4" t="s">
        <v>607</v>
      </c>
      <c r="F432" s="4" t="s">
        <v>45</v>
      </c>
      <c r="G432" s="11">
        <f>(C432-VLOOKUP(E432,Riders!$A$2:$E$8000,4,FALSE))/365</f>
        <v>21.287671232876711</v>
      </c>
      <c r="H432" s="4">
        <v>19</v>
      </c>
      <c r="I432" s="133">
        <v>8.8078703703703704E-3</v>
      </c>
      <c r="J432">
        <v>53.203000000000003</v>
      </c>
      <c r="K432" s="133"/>
    </row>
    <row r="433" spans="1:11" x14ac:dyDescent="0.35">
      <c r="A433" s="4" t="s">
        <v>216</v>
      </c>
      <c r="B433" s="4">
        <v>2018</v>
      </c>
      <c r="C433" s="5">
        <v>43436</v>
      </c>
      <c r="D433" s="4" t="s">
        <v>65</v>
      </c>
      <c r="E433" s="4" t="s">
        <v>845</v>
      </c>
      <c r="F433" s="4" t="s">
        <v>177</v>
      </c>
      <c r="G433" s="11" t="e">
        <f>(C433-VLOOKUP(E433,Riders!$A$2:$E$8000,4,FALSE))/365</f>
        <v>#N/A</v>
      </c>
      <c r="H433" s="4">
        <v>20</v>
      </c>
      <c r="I433" s="133">
        <v>8.8078703703703704E-3</v>
      </c>
      <c r="J433">
        <v>53.203000000000003</v>
      </c>
      <c r="K433" s="133"/>
    </row>
    <row r="434" spans="1:11" x14ac:dyDescent="0.35">
      <c r="A434" s="4" t="s">
        <v>216</v>
      </c>
      <c r="B434" s="4">
        <v>2018</v>
      </c>
      <c r="C434" s="5">
        <v>43436</v>
      </c>
      <c r="D434" s="4" t="s">
        <v>65</v>
      </c>
      <c r="E434" s="4" t="s">
        <v>585</v>
      </c>
      <c r="F434" s="4" t="s">
        <v>112</v>
      </c>
      <c r="G434" s="11">
        <f>(C434-VLOOKUP(E434,Riders!$A$2:$E$8000,4,FALSE))/365</f>
        <v>23.032876712328768</v>
      </c>
      <c r="H434" s="4">
        <v>21</v>
      </c>
      <c r="I434" s="133">
        <v>8.8078703703703704E-3</v>
      </c>
      <c r="J434">
        <v>53.203000000000003</v>
      </c>
      <c r="K434" s="133"/>
    </row>
    <row r="435" spans="1:11" x14ac:dyDescent="0.35">
      <c r="A435" s="4" t="s">
        <v>216</v>
      </c>
      <c r="B435" s="4">
        <v>2018</v>
      </c>
      <c r="C435" s="5">
        <v>43436</v>
      </c>
      <c r="D435" s="4" t="s">
        <v>65</v>
      </c>
      <c r="E435" s="4" t="s">
        <v>343</v>
      </c>
      <c r="F435" s="4" t="s">
        <v>153</v>
      </c>
      <c r="G435" s="11" t="e">
        <f>(C435-VLOOKUP(E435,Riders!$A$2:$E$8000,4,FALSE))/365</f>
        <v>#N/A</v>
      </c>
      <c r="H435" s="4">
        <v>22</v>
      </c>
      <c r="I435" s="133">
        <v>8.8078703703703704E-3</v>
      </c>
      <c r="J435">
        <v>53.203000000000003</v>
      </c>
      <c r="K435" s="133"/>
    </row>
    <row r="436" spans="1:11" x14ac:dyDescent="0.35">
      <c r="A436" s="4" t="s">
        <v>216</v>
      </c>
      <c r="B436" s="4">
        <v>2018</v>
      </c>
      <c r="C436" s="5">
        <v>43436</v>
      </c>
      <c r="D436" s="4" t="s">
        <v>65</v>
      </c>
      <c r="E436" s="4" t="s">
        <v>811</v>
      </c>
      <c r="F436" s="4" t="s">
        <v>81</v>
      </c>
      <c r="G436" s="11" t="e">
        <f>(C436-VLOOKUP(E436,Riders!$A$2:$E$8000,4,FALSE))/365</f>
        <v>#N/A</v>
      </c>
      <c r="H436" s="4">
        <v>23</v>
      </c>
      <c r="I436" s="133">
        <v>8.8078703703703704E-3</v>
      </c>
      <c r="J436">
        <v>53.203000000000003</v>
      </c>
      <c r="K436" s="133"/>
    </row>
    <row r="437" spans="1:11" x14ac:dyDescent="0.35">
      <c r="A437" s="4" t="s">
        <v>216</v>
      </c>
      <c r="B437" s="4">
        <v>2018</v>
      </c>
      <c r="C437" s="5">
        <v>43436</v>
      </c>
      <c r="D437" s="4" t="s">
        <v>65</v>
      </c>
      <c r="E437" s="4" t="s">
        <v>713</v>
      </c>
      <c r="F437" s="4" t="s">
        <v>151</v>
      </c>
      <c r="G437" s="11">
        <f>(C437-VLOOKUP(E437,Riders!$A$2:$E$8000,4,FALSE))/365</f>
        <v>24.882191780821916</v>
      </c>
      <c r="H437" s="4">
        <v>24</v>
      </c>
      <c r="I437" s="133">
        <v>8.8078703703703704E-3</v>
      </c>
      <c r="J437">
        <v>53.203000000000003</v>
      </c>
      <c r="K437" s="133"/>
    </row>
    <row r="438" spans="1:11" x14ac:dyDescent="0.35">
      <c r="A438" s="1" t="s">
        <v>1164</v>
      </c>
      <c r="B438" s="1">
        <v>2023</v>
      </c>
      <c r="C438" s="2">
        <v>45001</v>
      </c>
      <c r="D438" s="1" t="s">
        <v>65</v>
      </c>
      <c r="E438" t="s">
        <v>485</v>
      </c>
      <c r="F438" t="s">
        <v>26</v>
      </c>
      <c r="G438" s="11">
        <f>(C438-VLOOKUP(E438,Riders!$A$2:$E$8000,4,FALSE))/365</f>
        <v>29.073972602739726</v>
      </c>
      <c r="H438" s="22">
        <v>1</v>
      </c>
      <c r="I438" s="133">
        <v>1.3402777777777777E-2</v>
      </c>
      <c r="J438">
        <v>49.741</v>
      </c>
      <c r="K438" s="133"/>
    </row>
    <row r="439" spans="1:11" x14ac:dyDescent="0.35">
      <c r="A439" s="1" t="s">
        <v>1164</v>
      </c>
      <c r="B439" s="1">
        <v>2023</v>
      </c>
      <c r="C439" s="2">
        <v>45001</v>
      </c>
      <c r="D439" s="1" t="s">
        <v>65</v>
      </c>
      <c r="E439" t="s">
        <v>595</v>
      </c>
      <c r="F439" t="s">
        <v>28</v>
      </c>
      <c r="G439" s="11">
        <f>(C439-VLOOKUP(E439,Riders!$A$2:$E$8000,4,FALSE))/365</f>
        <v>37.131506849315066</v>
      </c>
      <c r="H439" s="22">
        <v>2</v>
      </c>
      <c r="I439" s="133">
        <v>1.3402777777777777E-2</v>
      </c>
      <c r="J439">
        <v>49.741</v>
      </c>
      <c r="K439" s="133"/>
    </row>
    <row r="440" spans="1:11" x14ac:dyDescent="0.35">
      <c r="A440" s="1" t="s">
        <v>1164</v>
      </c>
      <c r="B440" s="1">
        <v>2023</v>
      </c>
      <c r="C440" s="2">
        <v>45001</v>
      </c>
      <c r="D440" s="1" t="s">
        <v>65</v>
      </c>
      <c r="E440" t="s">
        <v>472</v>
      </c>
      <c r="F440" t="s">
        <v>24</v>
      </c>
      <c r="G440" s="11">
        <f>(C440-VLOOKUP(E440,Riders!$A$2:$E$8000,4,FALSE))/365</f>
        <v>34.123287671232873</v>
      </c>
      <c r="H440" s="22">
        <v>3</v>
      </c>
      <c r="I440" s="133">
        <v>1.34027777777778E-2</v>
      </c>
      <c r="J440">
        <v>49.741</v>
      </c>
      <c r="K440" s="133"/>
    </row>
    <row r="441" spans="1:11" x14ac:dyDescent="0.35">
      <c r="A441" s="1" t="s">
        <v>1164</v>
      </c>
      <c r="B441" s="1">
        <v>2023</v>
      </c>
      <c r="C441" s="2">
        <v>45001</v>
      </c>
      <c r="D441" s="1" t="s">
        <v>65</v>
      </c>
      <c r="E441" t="s">
        <v>1163</v>
      </c>
      <c r="F441" t="s">
        <v>22</v>
      </c>
      <c r="G441" s="11">
        <f>(C441-VLOOKUP(E441,Riders!$A$2:$E$8000,4,FALSE))/365</f>
        <v>22.512328767123286</v>
      </c>
      <c r="H441" s="22">
        <v>4</v>
      </c>
      <c r="I441" s="133">
        <v>1.34027777777778E-2</v>
      </c>
      <c r="J441">
        <v>49.741</v>
      </c>
      <c r="K441" s="133"/>
    </row>
    <row r="442" spans="1:11" x14ac:dyDescent="0.35">
      <c r="A442" s="1" t="s">
        <v>1164</v>
      </c>
      <c r="B442" s="1">
        <v>2023</v>
      </c>
      <c r="C442" s="2">
        <v>45001</v>
      </c>
      <c r="D442" s="1" t="s">
        <v>65</v>
      </c>
      <c r="E442" t="s">
        <v>499</v>
      </c>
      <c r="F442" t="s">
        <v>32</v>
      </c>
      <c r="G442" s="11">
        <f>(C442-VLOOKUP(E442,Riders!$A$2:$E$8000,4,FALSE))/365</f>
        <v>19.63013698630137</v>
      </c>
      <c r="H442" s="22">
        <v>5</v>
      </c>
      <c r="I442" s="133">
        <v>1.34027777777778E-2</v>
      </c>
      <c r="J442">
        <v>49.741</v>
      </c>
      <c r="K442" s="133"/>
    </row>
    <row r="443" spans="1:11" x14ac:dyDescent="0.35">
      <c r="A443" s="1" t="s">
        <v>1164</v>
      </c>
      <c r="B443" s="1">
        <v>2023</v>
      </c>
      <c r="C443" s="2">
        <v>45001</v>
      </c>
      <c r="D443" s="1" t="s">
        <v>65</v>
      </c>
      <c r="E443" t="s">
        <v>753</v>
      </c>
      <c r="F443" t="s">
        <v>112</v>
      </c>
      <c r="G443" s="11">
        <f>(C443-VLOOKUP(E443,Riders!$A$2:$E$8000,4,FALSE))/365</f>
        <v>22.912328767123288</v>
      </c>
      <c r="H443" s="22">
        <v>6</v>
      </c>
      <c r="I443" s="133">
        <v>1.34027777777778E-2</v>
      </c>
      <c r="J443">
        <v>49.741</v>
      </c>
      <c r="K443" s="133"/>
    </row>
    <row r="444" spans="1:11" x14ac:dyDescent="0.35">
      <c r="A444" s="1" t="s">
        <v>1164</v>
      </c>
      <c r="B444" s="1">
        <v>2023</v>
      </c>
      <c r="C444" s="2">
        <v>45001</v>
      </c>
      <c r="D444" s="1" t="s">
        <v>65</v>
      </c>
      <c r="E444" t="s">
        <v>643</v>
      </c>
      <c r="F444" t="s">
        <v>483</v>
      </c>
      <c r="G444" s="11">
        <f>(C444-VLOOKUP(E444,Riders!$A$2:$E$8000,4,FALSE))/365</f>
        <v>24.701369863013699</v>
      </c>
      <c r="H444" s="22">
        <v>7</v>
      </c>
      <c r="I444" s="133">
        <v>1.34027777777778E-2</v>
      </c>
      <c r="J444">
        <v>49.741</v>
      </c>
      <c r="K444" s="133"/>
    </row>
    <row r="445" spans="1:11" x14ac:dyDescent="0.35">
      <c r="A445" s="1" t="s">
        <v>1164</v>
      </c>
      <c r="B445" s="1">
        <v>2023</v>
      </c>
      <c r="C445" s="2">
        <v>45001</v>
      </c>
      <c r="D445" s="1" t="s">
        <v>65</v>
      </c>
      <c r="E445" t="s">
        <v>586</v>
      </c>
      <c r="F445" t="s">
        <v>77</v>
      </c>
      <c r="G445" s="11">
        <f>(C445-VLOOKUP(E445,Riders!$A$2:$E$8000,4,FALSE))/365</f>
        <v>22.495890410958904</v>
      </c>
      <c r="H445" s="22">
        <v>8</v>
      </c>
      <c r="I445" s="133">
        <v>1.34027777777778E-2</v>
      </c>
      <c r="J445">
        <v>49.741</v>
      </c>
      <c r="K445" s="133"/>
    </row>
    <row r="446" spans="1:11" x14ac:dyDescent="0.35">
      <c r="A446" s="1" t="s">
        <v>1164</v>
      </c>
      <c r="B446" s="1">
        <v>2023</v>
      </c>
      <c r="C446" s="2">
        <v>45001</v>
      </c>
      <c r="D446" s="1" t="s">
        <v>65</v>
      </c>
      <c r="E446" t="s">
        <v>504</v>
      </c>
      <c r="F446" t="s">
        <v>34</v>
      </c>
      <c r="G446" s="11">
        <f>(C446-VLOOKUP(E446,Riders!$A$2:$E$8000,4,FALSE))/365</f>
        <v>24.336986301369862</v>
      </c>
      <c r="H446" s="22">
        <v>9</v>
      </c>
      <c r="I446" s="133">
        <v>1.34027777777778E-2</v>
      </c>
      <c r="J446">
        <v>49.741</v>
      </c>
      <c r="K446" s="133"/>
    </row>
    <row r="447" spans="1:11" x14ac:dyDescent="0.35">
      <c r="A447" s="1" t="s">
        <v>1164</v>
      </c>
      <c r="B447" s="1">
        <v>2023</v>
      </c>
      <c r="C447" s="2">
        <v>45001</v>
      </c>
      <c r="D447" s="1" t="s">
        <v>65</v>
      </c>
      <c r="E447" t="s">
        <v>593</v>
      </c>
      <c r="F447" t="s">
        <v>30</v>
      </c>
      <c r="G447" s="11">
        <f>(C447-VLOOKUP(E447,Riders!$A$2:$E$8000,4,FALSE))/365</f>
        <v>25.098630136986301</v>
      </c>
      <c r="H447" s="22">
        <v>10</v>
      </c>
      <c r="I447" s="133">
        <v>1.34027777777778E-2</v>
      </c>
      <c r="J447">
        <v>49.741</v>
      </c>
      <c r="K447" s="133"/>
    </row>
    <row r="448" spans="1:11" x14ac:dyDescent="0.35">
      <c r="A448" s="1" t="s">
        <v>1164</v>
      </c>
      <c r="B448" s="1">
        <v>2023</v>
      </c>
      <c r="C448" s="2">
        <v>45001</v>
      </c>
      <c r="D448" s="1" t="s">
        <v>65</v>
      </c>
      <c r="E448" t="s">
        <v>616</v>
      </c>
      <c r="F448" t="s">
        <v>36</v>
      </c>
      <c r="G448" s="11">
        <f>(C448-VLOOKUP(E448,Riders!$A$2:$E$8000,4,FALSE))/365</f>
        <v>35.093150684931508</v>
      </c>
      <c r="H448" s="22">
        <v>11</v>
      </c>
      <c r="I448" s="133">
        <v>1.34027777777778E-2</v>
      </c>
      <c r="J448">
        <v>49.741</v>
      </c>
      <c r="K448" s="133"/>
    </row>
    <row r="449" spans="1:11" x14ac:dyDescent="0.35">
      <c r="A449" s="1" t="s">
        <v>1164</v>
      </c>
      <c r="B449" s="1">
        <v>2023</v>
      </c>
      <c r="C449" s="2">
        <v>45001</v>
      </c>
      <c r="D449" s="1" t="s">
        <v>65</v>
      </c>
      <c r="E449" t="s">
        <v>1171</v>
      </c>
      <c r="F449" t="s">
        <v>645</v>
      </c>
      <c r="G449" s="11">
        <f>(C449-VLOOKUP(E449,Riders!$A$2:$E$8000,4,FALSE))/365</f>
        <v>18.364383561643837</v>
      </c>
      <c r="H449" s="22">
        <v>12</v>
      </c>
      <c r="I449" s="133">
        <v>1.34027777777778E-2</v>
      </c>
      <c r="J449">
        <v>49.741</v>
      </c>
      <c r="K449" s="133"/>
    </row>
    <row r="450" spans="1:11" x14ac:dyDescent="0.35">
      <c r="A450" s="1" t="s">
        <v>1164</v>
      </c>
      <c r="B450" s="1">
        <v>2023</v>
      </c>
      <c r="C450" s="2">
        <v>45001</v>
      </c>
      <c r="D450" s="1" t="s">
        <v>65</v>
      </c>
      <c r="E450" t="s">
        <v>632</v>
      </c>
      <c r="F450" t="s">
        <v>84</v>
      </c>
      <c r="G450" s="11">
        <f>(C450-VLOOKUP(E450,Riders!$A$2:$E$8000,4,FALSE))/365</f>
        <v>24.150684931506849</v>
      </c>
      <c r="H450" s="22">
        <v>13</v>
      </c>
      <c r="I450" s="133">
        <v>1.34027777777778E-2</v>
      </c>
      <c r="J450">
        <v>49.741</v>
      </c>
      <c r="K450" s="133"/>
    </row>
    <row r="451" spans="1:11" x14ac:dyDescent="0.35">
      <c r="A451" s="1" t="s">
        <v>1164</v>
      </c>
      <c r="B451" s="1">
        <v>2023</v>
      </c>
      <c r="C451" s="2">
        <v>45001</v>
      </c>
      <c r="D451" s="1" t="s">
        <v>65</v>
      </c>
      <c r="E451" t="s">
        <v>1174</v>
      </c>
      <c r="F451" t="s">
        <v>153</v>
      </c>
      <c r="G451" s="11">
        <f>(C451-VLOOKUP(E451,Riders!$A$2:$E$8000,4,FALSE))/365</f>
        <v>32.320547945205476</v>
      </c>
      <c r="H451" s="22">
        <v>14</v>
      </c>
      <c r="I451" s="133">
        <v>1.34027777777778E-2</v>
      </c>
      <c r="J451">
        <v>49.741</v>
      </c>
      <c r="K451" s="133"/>
    </row>
    <row r="452" spans="1:11" x14ac:dyDescent="0.35">
      <c r="A452" s="1" t="s">
        <v>1164</v>
      </c>
      <c r="B452" s="1">
        <v>2023</v>
      </c>
      <c r="C452" s="2">
        <v>45001</v>
      </c>
      <c r="D452" s="1" t="s">
        <v>65</v>
      </c>
      <c r="E452" t="s">
        <v>590</v>
      </c>
      <c r="F452" t="s">
        <v>227</v>
      </c>
      <c r="G452" s="11">
        <f>(C452-VLOOKUP(E452,Riders!$A$2:$E$8000,4,FALSE))/365</f>
        <v>32.090410958904108</v>
      </c>
      <c r="H452" s="22">
        <v>15</v>
      </c>
      <c r="I452" s="133">
        <v>1.34027777777778E-2</v>
      </c>
      <c r="J452">
        <v>49.741</v>
      </c>
      <c r="K452" s="133"/>
    </row>
    <row r="453" spans="1:11" x14ac:dyDescent="0.35">
      <c r="A453" s="1" t="s">
        <v>1164</v>
      </c>
      <c r="B453" s="1">
        <v>2023</v>
      </c>
      <c r="C453" s="2">
        <v>45001</v>
      </c>
      <c r="D453" s="1" t="s">
        <v>65</v>
      </c>
      <c r="E453" t="s">
        <v>688</v>
      </c>
      <c r="F453" t="s">
        <v>144</v>
      </c>
      <c r="G453" s="11">
        <f>(C453-VLOOKUP(E453,Riders!$A$2:$E$8000,4,FALSE))/365</f>
        <v>24.484931506849314</v>
      </c>
      <c r="H453" s="22">
        <v>16</v>
      </c>
      <c r="I453" s="133">
        <v>1.34027777777778E-2</v>
      </c>
      <c r="J453">
        <v>49.741</v>
      </c>
      <c r="K453" s="133"/>
    </row>
    <row r="454" spans="1:11" x14ac:dyDescent="0.35">
      <c r="A454" s="1" t="s">
        <v>1164</v>
      </c>
      <c r="B454" s="1">
        <v>2023</v>
      </c>
      <c r="C454" s="2">
        <v>45001</v>
      </c>
      <c r="D454" s="1" t="s">
        <v>65</v>
      </c>
      <c r="E454" t="s">
        <v>1178</v>
      </c>
      <c r="F454" t="s">
        <v>1179</v>
      </c>
      <c r="G454" s="11">
        <f>(C454-VLOOKUP(E454,Riders!$A$2:$E$8000,4,FALSE))/365</f>
        <v>33.205479452054796</v>
      </c>
      <c r="H454" s="22">
        <v>17</v>
      </c>
      <c r="I454" s="133">
        <v>1.34027777777778E-2</v>
      </c>
      <c r="J454">
        <v>49.741</v>
      </c>
      <c r="K454" s="133"/>
    </row>
    <row r="455" spans="1:11" x14ac:dyDescent="0.35">
      <c r="A455" s="1" t="s">
        <v>1164</v>
      </c>
      <c r="B455" s="1">
        <v>2023</v>
      </c>
      <c r="C455" s="2">
        <v>45001</v>
      </c>
      <c r="D455" s="1" t="s">
        <v>65</v>
      </c>
      <c r="E455" t="s">
        <v>629</v>
      </c>
      <c r="F455" t="s">
        <v>630</v>
      </c>
      <c r="G455" s="11">
        <f>(C455-VLOOKUP(E455,Riders!$A$2:$E$8000,4,FALSE))/365</f>
        <v>23.887671232876713</v>
      </c>
      <c r="H455" s="22">
        <v>18</v>
      </c>
      <c r="I455" s="133">
        <v>1.34027777777778E-2</v>
      </c>
      <c r="J455">
        <v>49.741</v>
      </c>
      <c r="K455" s="133"/>
    </row>
    <row r="456" spans="1:11" x14ac:dyDescent="0.35">
      <c r="A456" s="1" t="s">
        <v>1164</v>
      </c>
      <c r="B456" s="1">
        <v>2023</v>
      </c>
      <c r="C456" s="2">
        <v>45001</v>
      </c>
      <c r="D456" s="1" t="s">
        <v>65</v>
      </c>
      <c r="E456" t="s">
        <v>1175</v>
      </c>
      <c r="F456" t="s">
        <v>81</v>
      </c>
      <c r="G456" s="11">
        <f>(C456-VLOOKUP(E456,Riders!$A$2:$E$8000,4,FALSE))/365</f>
        <v>19.586301369863012</v>
      </c>
      <c r="H456" s="22">
        <v>19</v>
      </c>
      <c r="I456" s="133">
        <v>1.34027777777778E-2</v>
      </c>
      <c r="J456">
        <v>49.741</v>
      </c>
      <c r="K456" s="133"/>
    </row>
    <row r="457" spans="1:11" x14ac:dyDescent="0.35">
      <c r="A457" s="1" t="s">
        <v>1164</v>
      </c>
      <c r="B457" s="1">
        <v>2023</v>
      </c>
      <c r="C457" s="2">
        <v>45001</v>
      </c>
      <c r="D457" s="1" t="s">
        <v>65</v>
      </c>
      <c r="E457" t="s">
        <v>1176</v>
      </c>
      <c r="F457" t="s">
        <v>94</v>
      </c>
      <c r="G457" s="11">
        <f>(C457-VLOOKUP(E457,Riders!$A$2:$E$8000,4,FALSE))/365</f>
        <v>20.509589041095889</v>
      </c>
      <c r="H457" s="22">
        <v>20</v>
      </c>
      <c r="I457" s="133">
        <v>1.34027777777778E-2</v>
      </c>
      <c r="J457">
        <v>49.741</v>
      </c>
      <c r="K457" s="133"/>
    </row>
    <row r="458" spans="1:11" x14ac:dyDescent="0.35">
      <c r="A458" s="1" t="s">
        <v>1164</v>
      </c>
      <c r="B458" s="1">
        <v>2023</v>
      </c>
      <c r="C458" s="2">
        <v>45001</v>
      </c>
      <c r="D458" s="1" t="s">
        <v>65</v>
      </c>
      <c r="E458" t="s">
        <v>1113</v>
      </c>
      <c r="F458" t="s">
        <v>41</v>
      </c>
      <c r="G458" s="11">
        <f>(C458-VLOOKUP(E458,Riders!$A$2:$E$8000,4,FALSE))/365</f>
        <v>18.895890410958906</v>
      </c>
      <c r="H458" s="22">
        <v>21</v>
      </c>
      <c r="I458" s="133">
        <v>1.34027777777778E-2</v>
      </c>
      <c r="J458">
        <v>49.741</v>
      </c>
      <c r="K458" s="133"/>
    </row>
    <row r="459" spans="1:11" x14ac:dyDescent="0.35">
      <c r="A459" s="1" t="s">
        <v>1164</v>
      </c>
      <c r="B459" s="1">
        <v>2023</v>
      </c>
      <c r="C459" s="2">
        <v>45001</v>
      </c>
      <c r="D459" s="1" t="s">
        <v>65</v>
      </c>
      <c r="E459" t="s">
        <v>628</v>
      </c>
      <c r="F459" t="s">
        <v>163</v>
      </c>
      <c r="G459" s="11">
        <f>(C459-VLOOKUP(E459,Riders!$A$2:$E$8000,4,FALSE))/365</f>
        <v>29.147945205479452</v>
      </c>
      <c r="H459" s="22">
        <v>22</v>
      </c>
      <c r="I459" s="133">
        <v>1.34027777777778E-2</v>
      </c>
      <c r="J459">
        <v>49.741</v>
      </c>
      <c r="K459" s="133"/>
    </row>
    <row r="460" spans="1:11" x14ac:dyDescent="0.35">
      <c r="A460" s="1" t="s">
        <v>1164</v>
      </c>
      <c r="B460" s="1">
        <v>2023</v>
      </c>
      <c r="C460" s="2">
        <v>45001</v>
      </c>
      <c r="D460" s="1" t="s">
        <v>65</v>
      </c>
      <c r="E460" t="s">
        <v>476</v>
      </c>
      <c r="F460" t="s">
        <v>477</v>
      </c>
      <c r="G460" s="11">
        <f>(C460-VLOOKUP(E460,Riders!$A$2:$E$8000,4,FALSE))/365</f>
        <v>21.975342465753425</v>
      </c>
      <c r="H460" s="22">
        <v>23</v>
      </c>
      <c r="I460" s="133">
        <v>1.34027777777778E-2</v>
      </c>
      <c r="J460">
        <v>49.741</v>
      </c>
      <c r="K460" s="133"/>
    </row>
    <row r="461" spans="1:11" x14ac:dyDescent="0.35">
      <c r="A461" s="1" t="s">
        <v>1164</v>
      </c>
      <c r="B461" s="1">
        <v>2023</v>
      </c>
      <c r="C461" s="2">
        <v>45001</v>
      </c>
      <c r="D461" s="1" t="s">
        <v>65</v>
      </c>
      <c r="E461" t="s">
        <v>1177</v>
      </c>
      <c r="F461" t="s">
        <v>754</v>
      </c>
      <c r="G461" s="11">
        <f>(C461-VLOOKUP(E461,Riders!$A$2:$E$8000,4,FALSE))/365</f>
        <v>26.8</v>
      </c>
      <c r="H461" s="22">
        <v>24</v>
      </c>
      <c r="I461" s="133">
        <v>1.34027777777778E-2</v>
      </c>
      <c r="J461">
        <v>49.741</v>
      </c>
      <c r="K461" s="133"/>
    </row>
    <row r="462" spans="1:11" x14ac:dyDescent="0.35">
      <c r="A462" s="29" t="s">
        <v>1193</v>
      </c>
      <c r="B462" s="29">
        <v>2021</v>
      </c>
      <c r="C462" s="10">
        <v>44413</v>
      </c>
      <c r="D462" s="29" t="s">
        <v>190</v>
      </c>
      <c r="E462" t="s">
        <v>472</v>
      </c>
      <c r="F462" t="s">
        <v>24</v>
      </c>
      <c r="G462" s="11">
        <f>(C462-VLOOKUP(E462,Riders!$A$2:$E$8000,4,FALSE))/365</f>
        <v>32.512328767123286</v>
      </c>
      <c r="H462" s="22">
        <v>1</v>
      </c>
      <c r="I462" s="133">
        <v>7.9166666666666673E-3</v>
      </c>
      <c r="J462">
        <v>55.226999999999997</v>
      </c>
      <c r="K462" s="133"/>
    </row>
    <row r="463" spans="1:11" x14ac:dyDescent="0.35">
      <c r="A463" s="29" t="s">
        <v>1193</v>
      </c>
      <c r="B463" s="29">
        <v>2021</v>
      </c>
      <c r="C463" s="10">
        <v>44413</v>
      </c>
      <c r="D463" s="29" t="s">
        <v>190</v>
      </c>
      <c r="E463" t="s">
        <v>778</v>
      </c>
      <c r="F463" t="s">
        <v>112</v>
      </c>
      <c r="G463" s="11">
        <f>(C463-VLOOKUP(E463,Riders!$A$2:$E$8000,4,FALSE))/365</f>
        <v>23.30958904109589</v>
      </c>
      <c r="H463" s="22">
        <v>2</v>
      </c>
      <c r="I463" s="133">
        <v>7.9166666666666673E-3</v>
      </c>
      <c r="J463">
        <v>55.226999999999997</v>
      </c>
      <c r="K463" s="133"/>
    </row>
    <row r="464" spans="1:11" x14ac:dyDescent="0.35">
      <c r="A464" s="29" t="s">
        <v>1193</v>
      </c>
      <c r="B464" s="29">
        <v>2021</v>
      </c>
      <c r="C464" s="10">
        <v>44413</v>
      </c>
      <c r="D464" s="29" t="s">
        <v>190</v>
      </c>
      <c r="E464" t="s">
        <v>924</v>
      </c>
      <c r="F464" t="s">
        <v>84</v>
      </c>
      <c r="G464" s="11">
        <f>(C464-VLOOKUP(E464,Riders!$A$2:$E$8000,4,FALSE))/365</f>
        <v>28.479452054794521</v>
      </c>
      <c r="H464" s="22">
        <v>3</v>
      </c>
      <c r="I464" s="133">
        <v>7.9166666666666708E-3</v>
      </c>
      <c r="J464">
        <v>55.226999999999997</v>
      </c>
      <c r="K464" s="133"/>
    </row>
    <row r="465" spans="1:11" x14ac:dyDescent="0.35">
      <c r="A465" s="29" t="s">
        <v>1193</v>
      </c>
      <c r="B465" s="29">
        <v>2021</v>
      </c>
      <c r="C465" s="10">
        <v>44413</v>
      </c>
      <c r="D465" s="29" t="s">
        <v>190</v>
      </c>
      <c r="E465" t="s">
        <v>748</v>
      </c>
      <c r="F465" t="s">
        <v>22</v>
      </c>
      <c r="G465" s="11">
        <f>(C465-VLOOKUP(E465,Riders!$A$2:$E$8000,4,FALSE))/365</f>
        <v>26.978082191780821</v>
      </c>
      <c r="H465" s="22">
        <v>4</v>
      </c>
      <c r="I465" s="133">
        <v>7.9166666666666708E-3</v>
      </c>
      <c r="J465">
        <v>55.226999999999997</v>
      </c>
      <c r="K465" s="133"/>
    </row>
    <row r="466" spans="1:11" x14ac:dyDescent="0.35">
      <c r="A466" s="29" t="s">
        <v>1193</v>
      </c>
      <c r="B466" s="29">
        <v>2021</v>
      </c>
      <c r="C466" s="10">
        <v>44413</v>
      </c>
      <c r="D466" s="29" t="s">
        <v>190</v>
      </c>
      <c r="E466" t="s">
        <v>597</v>
      </c>
      <c r="F466" t="s">
        <v>34</v>
      </c>
      <c r="G466" s="11">
        <f>(C466-VLOOKUP(E466,Riders!$A$2:$E$8000,4,FALSE))/365</f>
        <v>23.24931506849315</v>
      </c>
      <c r="H466" s="22">
        <v>5</v>
      </c>
      <c r="I466" s="133">
        <v>7.9166666666666708E-3</v>
      </c>
      <c r="J466">
        <v>55.226999999999997</v>
      </c>
      <c r="K466" s="133"/>
    </row>
    <row r="467" spans="1:11" x14ac:dyDescent="0.35">
      <c r="A467" s="29" t="s">
        <v>1193</v>
      </c>
      <c r="B467" s="29">
        <v>2021</v>
      </c>
      <c r="C467" s="10">
        <v>44413</v>
      </c>
      <c r="D467" s="29" t="s">
        <v>190</v>
      </c>
      <c r="E467" t="s">
        <v>583</v>
      </c>
      <c r="F467" t="s">
        <v>26</v>
      </c>
      <c r="G467" s="11">
        <f>(C467-VLOOKUP(E467,Riders!$A$2:$E$8000,4,FALSE))/365</f>
        <v>25.915068493150685</v>
      </c>
      <c r="H467" s="22">
        <v>6</v>
      </c>
      <c r="I467" s="133">
        <v>7.9166666666666708E-3</v>
      </c>
      <c r="J467">
        <v>55.226999999999997</v>
      </c>
      <c r="K467" s="133"/>
    </row>
    <row r="468" spans="1:11" x14ac:dyDescent="0.35">
      <c r="A468" s="29" t="s">
        <v>1193</v>
      </c>
      <c r="B468" s="29">
        <v>2021</v>
      </c>
      <c r="C468" s="10">
        <v>44413</v>
      </c>
      <c r="D468" s="29" t="s">
        <v>190</v>
      </c>
      <c r="E468" t="s">
        <v>925</v>
      </c>
      <c r="F468" t="s">
        <v>36</v>
      </c>
      <c r="G468" s="11">
        <f>(C468-VLOOKUP(E468,Riders!$A$2:$E$8000,4,FALSE))/365</f>
        <v>31.298630136986301</v>
      </c>
      <c r="H468" s="22">
        <v>7</v>
      </c>
      <c r="I468" s="133">
        <v>7.9166666666666708E-3</v>
      </c>
      <c r="J468">
        <v>55.226999999999997</v>
      </c>
      <c r="K468" s="133"/>
    </row>
    <row r="469" spans="1:11" x14ac:dyDescent="0.35">
      <c r="A469" s="29" t="s">
        <v>1193</v>
      </c>
      <c r="B469" s="29">
        <v>2021</v>
      </c>
      <c r="C469" s="10">
        <v>44413</v>
      </c>
      <c r="D469" s="29" t="s">
        <v>190</v>
      </c>
      <c r="E469" t="s">
        <v>602</v>
      </c>
      <c r="F469" t="s">
        <v>483</v>
      </c>
      <c r="G469" s="11">
        <f>(C469-VLOOKUP(E469,Riders!$A$2:$E$8000,4,FALSE))/365</f>
        <v>24.389041095890413</v>
      </c>
      <c r="H469" s="22">
        <v>8</v>
      </c>
      <c r="I469" s="133">
        <v>7.9166666666666708E-3</v>
      </c>
      <c r="J469">
        <v>55.226999999999997</v>
      </c>
      <c r="K469" s="133"/>
    </row>
    <row r="470" spans="1:11" x14ac:dyDescent="0.35">
      <c r="A470" s="29" t="s">
        <v>1193</v>
      </c>
      <c r="B470" s="29">
        <v>2021</v>
      </c>
      <c r="C470" s="10">
        <v>44413</v>
      </c>
      <c r="D470" s="29" t="s">
        <v>190</v>
      </c>
      <c r="E470" t="s">
        <v>600</v>
      </c>
      <c r="F470" t="s">
        <v>101</v>
      </c>
      <c r="G470" s="11">
        <f>(C470-VLOOKUP(E470,Riders!$A$2:$E$8000,4,FALSE))/365</f>
        <v>25.561643835616437</v>
      </c>
      <c r="H470" s="22">
        <v>9</v>
      </c>
      <c r="I470" s="133">
        <v>7.9166666666666708E-3</v>
      </c>
      <c r="J470">
        <v>55.226999999999997</v>
      </c>
      <c r="K470" s="133"/>
    </row>
    <row r="471" spans="1:11" x14ac:dyDescent="0.35">
      <c r="A471" s="29" t="s">
        <v>1193</v>
      </c>
      <c r="B471" s="29">
        <v>2021</v>
      </c>
      <c r="C471" s="10">
        <v>44413</v>
      </c>
      <c r="D471" s="29" t="s">
        <v>190</v>
      </c>
      <c r="E471" t="s">
        <v>862</v>
      </c>
      <c r="F471" t="s">
        <v>77</v>
      </c>
      <c r="G471" s="11">
        <f>(C471-VLOOKUP(E471,Riders!$A$2:$E$8000,4,FALSE))/365</f>
        <v>36.19178082191781</v>
      </c>
      <c r="H471" s="22">
        <v>10</v>
      </c>
      <c r="I471" s="133">
        <v>7.9166666666666708E-3</v>
      </c>
      <c r="J471">
        <v>55.226999999999997</v>
      </c>
      <c r="K471" s="133"/>
    </row>
    <row r="472" spans="1:11" x14ac:dyDescent="0.35">
      <c r="A472" s="29" t="s">
        <v>1193</v>
      </c>
      <c r="B472" s="29">
        <v>2021</v>
      </c>
      <c r="C472" s="10">
        <v>44413</v>
      </c>
      <c r="D472" s="29" t="s">
        <v>190</v>
      </c>
      <c r="E472" t="s">
        <v>486</v>
      </c>
      <c r="F472" t="s">
        <v>163</v>
      </c>
      <c r="G472" s="11">
        <f>(C472-VLOOKUP(E472,Riders!$A$2:$E$8000,4,FALSE))/365</f>
        <v>24.082191780821919</v>
      </c>
      <c r="H472" s="22">
        <v>11</v>
      </c>
      <c r="I472" s="133">
        <v>7.9166666666666708E-3</v>
      </c>
      <c r="J472">
        <v>55.226999999999997</v>
      </c>
      <c r="K472" s="133"/>
    </row>
    <row r="473" spans="1:11" x14ac:dyDescent="0.35">
      <c r="A473" s="29" t="s">
        <v>1193</v>
      </c>
      <c r="B473" s="29">
        <v>2021</v>
      </c>
      <c r="C473" s="10">
        <v>44413</v>
      </c>
      <c r="D473" s="29" t="s">
        <v>190</v>
      </c>
      <c r="E473" t="s">
        <v>492</v>
      </c>
      <c r="F473" t="s">
        <v>30</v>
      </c>
      <c r="G473" s="11">
        <f>(C473-VLOOKUP(E473,Riders!$A$2:$E$8000,4,FALSE))/365</f>
        <v>27.657534246575342</v>
      </c>
      <c r="H473" s="22">
        <v>12</v>
      </c>
      <c r="I473" s="133">
        <v>7.9166666666666708E-3</v>
      </c>
      <c r="J473">
        <v>55.226999999999997</v>
      </c>
      <c r="K473" s="133"/>
    </row>
    <row r="474" spans="1:11" x14ac:dyDescent="0.35">
      <c r="A474" s="29" t="s">
        <v>1193</v>
      </c>
      <c r="B474" s="29">
        <v>2021</v>
      </c>
      <c r="C474" s="10">
        <v>44413</v>
      </c>
      <c r="D474" s="29" t="s">
        <v>190</v>
      </c>
      <c r="E474" t="s">
        <v>521</v>
      </c>
      <c r="F474" t="s">
        <v>57</v>
      </c>
      <c r="G474" s="11">
        <f>(C474-VLOOKUP(E474,Riders!$A$2:$E$8000,4,FALSE))/365</f>
        <v>29.794520547945204</v>
      </c>
      <c r="H474" s="22">
        <v>13</v>
      </c>
      <c r="I474" s="133">
        <v>7.9166666666666708E-3</v>
      </c>
      <c r="J474">
        <v>55.226999999999997</v>
      </c>
      <c r="K474" s="133"/>
    </row>
    <row r="475" spans="1:11" x14ac:dyDescent="0.35">
      <c r="A475" s="29" t="s">
        <v>1193</v>
      </c>
      <c r="B475" s="29">
        <v>2021</v>
      </c>
      <c r="C475" s="10">
        <v>44413</v>
      </c>
      <c r="D475" s="29" t="s">
        <v>190</v>
      </c>
      <c r="E475" t="s">
        <v>339</v>
      </c>
      <c r="F475" t="s">
        <v>141</v>
      </c>
      <c r="G475" s="11">
        <f>(C475-VLOOKUP(E475,Riders!$A$2:$E$8000,4,FALSE))/365</f>
        <v>33.386301369863013</v>
      </c>
      <c r="H475" s="22">
        <v>14</v>
      </c>
      <c r="I475" s="133">
        <v>7.9166666666666708E-3</v>
      </c>
      <c r="J475">
        <v>55.226999999999997</v>
      </c>
      <c r="K475" s="133"/>
    </row>
    <row r="476" spans="1:11" x14ac:dyDescent="0.35">
      <c r="A476" s="29" t="s">
        <v>1193</v>
      </c>
      <c r="B476" s="29">
        <v>2021</v>
      </c>
      <c r="C476" s="10">
        <v>44413</v>
      </c>
      <c r="D476" s="29" t="s">
        <v>190</v>
      </c>
      <c r="E476" t="s">
        <v>1206</v>
      </c>
      <c r="F476" t="s">
        <v>62</v>
      </c>
      <c r="G476" s="11">
        <f>(C476-VLOOKUP(E476,Riders!$A$2:$E$8000,4,FALSE))/365</f>
        <v>31.950684931506849</v>
      </c>
      <c r="H476" s="22">
        <v>15</v>
      </c>
      <c r="I476" s="133">
        <v>7.9166666666666708E-3</v>
      </c>
      <c r="J476">
        <v>55.226999999999997</v>
      </c>
      <c r="K476" s="133"/>
    </row>
    <row r="477" spans="1:11" x14ac:dyDescent="0.35">
      <c r="A477" s="29" t="s">
        <v>1193</v>
      </c>
      <c r="B477" s="29">
        <v>2021</v>
      </c>
      <c r="C477" s="10">
        <v>44413</v>
      </c>
      <c r="D477" s="29" t="s">
        <v>190</v>
      </c>
      <c r="E477" t="s">
        <v>607</v>
      </c>
      <c r="F477" t="s">
        <v>45</v>
      </c>
      <c r="G477" s="11">
        <f>(C477-VLOOKUP(E477,Riders!$A$2:$E$8000,4,FALSE))/365</f>
        <v>23.964383561643835</v>
      </c>
      <c r="H477" s="22">
        <v>16</v>
      </c>
      <c r="I477" s="133">
        <v>7.9166666666666708E-3</v>
      </c>
      <c r="J477">
        <v>55.226999999999997</v>
      </c>
      <c r="K477" s="133"/>
    </row>
    <row r="478" spans="1:11" x14ac:dyDescent="0.35">
      <c r="A478" s="29" t="s">
        <v>1193</v>
      </c>
      <c r="B478" s="29">
        <v>2021</v>
      </c>
      <c r="C478" s="10">
        <v>44413</v>
      </c>
      <c r="D478" s="29" t="s">
        <v>190</v>
      </c>
      <c r="E478" t="s">
        <v>595</v>
      </c>
      <c r="F478" t="s">
        <v>28</v>
      </c>
      <c r="G478" s="11">
        <f>(C478-VLOOKUP(E478,Riders!$A$2:$E$8000,4,FALSE))/365</f>
        <v>35.520547945205479</v>
      </c>
      <c r="H478" s="22">
        <v>17</v>
      </c>
      <c r="I478" s="133">
        <v>7.9166666666666708E-3</v>
      </c>
      <c r="J478">
        <v>55.226999999999997</v>
      </c>
      <c r="K478" s="133"/>
    </row>
    <row r="479" spans="1:11" x14ac:dyDescent="0.35">
      <c r="A479" s="29" t="s">
        <v>1193</v>
      </c>
      <c r="B479" s="29">
        <v>2021</v>
      </c>
      <c r="C479" s="10">
        <v>44413</v>
      </c>
      <c r="D479" s="29" t="s">
        <v>190</v>
      </c>
      <c r="E479" t="s">
        <v>799</v>
      </c>
      <c r="F479" t="s">
        <v>187</v>
      </c>
      <c r="G479" s="11">
        <f>(C479-VLOOKUP(E479,Riders!$A$2:$E$8000,4,FALSE))/365</f>
        <v>25.172602739726027</v>
      </c>
      <c r="H479" s="22">
        <v>18</v>
      </c>
      <c r="I479" s="133">
        <v>7.9166666666666708E-3</v>
      </c>
      <c r="J479">
        <v>55.226999999999997</v>
      </c>
      <c r="K479" s="133"/>
    </row>
    <row r="480" spans="1:11" x14ac:dyDescent="0.35">
      <c r="A480" s="29" t="s">
        <v>1193</v>
      </c>
      <c r="B480" s="29">
        <v>2021</v>
      </c>
      <c r="C480" s="10">
        <v>44413</v>
      </c>
      <c r="D480" s="29" t="s">
        <v>190</v>
      </c>
      <c r="E480" t="s">
        <v>926</v>
      </c>
      <c r="F480" t="s">
        <v>177</v>
      </c>
      <c r="G480" s="11">
        <f>(C480-VLOOKUP(E480,Riders!$A$2:$E$8000,4,FALSE))/365</f>
        <v>25.106849315068494</v>
      </c>
      <c r="H480" s="22">
        <v>19</v>
      </c>
      <c r="I480" s="133">
        <v>7.9166666666666708E-3</v>
      </c>
      <c r="J480">
        <v>55.226999999999997</v>
      </c>
      <c r="K480" s="133"/>
    </row>
    <row r="481" spans="1:11" x14ac:dyDescent="0.35">
      <c r="A481" s="29" t="s">
        <v>1193</v>
      </c>
      <c r="B481" s="29">
        <v>2021</v>
      </c>
      <c r="C481" s="10">
        <v>44413</v>
      </c>
      <c r="D481" s="29" t="s">
        <v>190</v>
      </c>
      <c r="E481" t="s">
        <v>1205</v>
      </c>
      <c r="F481" t="s">
        <v>645</v>
      </c>
      <c r="G481" s="11" t="e">
        <f>(C481-VLOOKUP(E481,Riders!$A$2:$E$8000,4,FALSE))/365</f>
        <v>#N/A</v>
      </c>
      <c r="H481" s="22">
        <v>20</v>
      </c>
      <c r="I481" s="133">
        <v>7.9166666666666708E-3</v>
      </c>
      <c r="J481">
        <v>55.226999999999997</v>
      </c>
      <c r="K481" s="133"/>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38" priority="21">
      <formula>$E305="F"</formula>
    </cfRule>
    <cfRule type="expression" dxfId="137" priority="22">
      <formula>$E305="Q"</formula>
    </cfRule>
  </conditionalFormatting>
  <conditionalFormatting sqref="A329:B352 D329:D352">
    <cfRule type="expression" dxfId="136" priority="19">
      <formula>$E329="F"</formula>
    </cfRule>
    <cfRule type="expression" dxfId="135" priority="20">
      <formula>$E329="Q"</formula>
    </cfRule>
  </conditionalFormatting>
  <conditionalFormatting sqref="A353:B353 D353:D371 A355:B355 A357:B357 A359:B359 A361:B361 A363:B363 A365:B365 A367:B367 A369:B369 A371:B371">
    <cfRule type="expression" dxfId="134" priority="17">
      <formula>$E353="F"</formula>
    </cfRule>
    <cfRule type="expression" dxfId="133" priority="18">
      <formula>$E353="Q"</formula>
    </cfRule>
  </conditionalFormatting>
  <conditionalFormatting sqref="A354:B354 A356:B356 A358:B358 A360:B360 A362:B362 A364:B364 A366:B366 A368:B368 A370:B370">
    <cfRule type="expression" dxfId="132" priority="15">
      <formula>$E354="F"</formula>
    </cfRule>
    <cfRule type="expression" dxfId="131" priority="16">
      <formula>$E354="Q"</formula>
    </cfRule>
  </conditionalFormatting>
  <conditionalFormatting sqref="A372:B391 D372:D391">
    <cfRule type="expression" dxfId="130" priority="13">
      <formula>$E372="F"</formula>
    </cfRule>
    <cfRule type="expression" dxfId="129" priority="14">
      <formula>$E372="Q"</formula>
    </cfRule>
  </conditionalFormatting>
  <conditionalFormatting sqref="D392:D415">
    <cfRule type="expression" dxfId="128" priority="11">
      <formula>#REF!="F"</formula>
    </cfRule>
    <cfRule type="expression" dxfId="127" priority="12">
      <formula>#REF!="Q"</formula>
    </cfRule>
  </conditionalFormatting>
  <conditionalFormatting sqref="A392:B392 A394:B394 A396:B396 A398:B398 A400:B400 A402:B402 A404:B404 A406:B406 A408:B408 A410:B410 A412:B412 A414:B414">
    <cfRule type="expression" dxfId="126" priority="9">
      <formula>#REF!="F"</formula>
    </cfRule>
    <cfRule type="expression" dxfId="125" priority="10">
      <formula>#REF!="Q"</formula>
    </cfRule>
  </conditionalFormatting>
  <conditionalFormatting sqref="A393:B393 A395:B395 A397:B397 A399:B399 A401:B401 A403:B403 A405:B405 A407:B407 A409:B409 A411:B411 A413:B413 A415:B415">
    <cfRule type="expression" dxfId="124" priority="7">
      <formula>#REF!="F"</formula>
    </cfRule>
    <cfRule type="expression" dxfId="123" priority="8">
      <formula>#REF!="Q"</formula>
    </cfRule>
  </conditionalFormatting>
  <conditionalFormatting sqref="A462:D481">
    <cfRule type="expression" dxfId="122" priority="4">
      <formula>$E462="R1"</formula>
    </cfRule>
    <cfRule type="expression" dxfId="121" priority="5">
      <formula>$E462="F"</formula>
    </cfRule>
    <cfRule type="expression" dxfId="120" priority="6">
      <formula>$E462="Q"</formula>
    </cfRule>
  </conditionalFormatting>
  <conditionalFormatting sqref="G2:G481">
    <cfRule type="expression" dxfId="119" priority="1">
      <formula>$E2="R1"</formula>
    </cfRule>
    <cfRule type="expression" dxfId="118" priority="2">
      <formula>$E2="F"</formula>
    </cfRule>
    <cfRule type="expression" dxfId="117"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158" activePane="bottomLeft" state="frozen"/>
      <selection activeCell="K321" sqref="K321"/>
      <selection pane="bottomLeft" activeCell="V15" sqref="V15"/>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3">
        <v>1.9201388888888889E-2</v>
      </c>
      <c r="AA2">
        <v>54.25</v>
      </c>
      <c r="AB2" s="133"/>
    </row>
    <row r="3" spans="1:28"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3">
        <v>1.9201388888888889E-2</v>
      </c>
      <c r="AA3">
        <v>54.25</v>
      </c>
      <c r="AB3" s="133"/>
    </row>
    <row r="4" spans="1:28"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3">
        <v>1.92013888888889E-2</v>
      </c>
      <c r="AA4">
        <v>54.25</v>
      </c>
      <c r="AB4" s="133"/>
    </row>
    <row r="5" spans="1:28"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3">
        <v>1.92013888888889E-2</v>
      </c>
      <c r="AA5">
        <v>54.25</v>
      </c>
      <c r="AB5" s="133"/>
    </row>
    <row r="6" spans="1:28"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3">
        <v>1.92013888888889E-2</v>
      </c>
      <c r="AA6">
        <v>54.25</v>
      </c>
      <c r="AB6" s="133"/>
    </row>
    <row r="7" spans="1:28"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3">
        <v>1.92013888888889E-2</v>
      </c>
      <c r="AA7">
        <v>54.25</v>
      </c>
      <c r="AB7" s="133"/>
    </row>
    <row r="8" spans="1:28"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3">
        <v>1.92013888888889E-2</v>
      </c>
      <c r="AA8">
        <v>54.25</v>
      </c>
      <c r="AB8" s="133"/>
    </row>
    <row r="9" spans="1:28"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3">
        <v>1.92013888888889E-2</v>
      </c>
      <c r="AA9">
        <v>54.25</v>
      </c>
      <c r="AB9" s="133"/>
    </row>
    <row r="10" spans="1:28"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3">
        <v>1.92013888888889E-2</v>
      </c>
      <c r="AA10">
        <v>54.25</v>
      </c>
      <c r="AB10" s="133"/>
    </row>
    <row r="11" spans="1:28"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3">
        <v>1.92013888888889E-2</v>
      </c>
      <c r="AA11">
        <v>54.25</v>
      </c>
      <c r="AB11" s="133"/>
    </row>
    <row r="12" spans="1:28"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3">
        <v>1.92013888888889E-2</v>
      </c>
      <c r="AA12">
        <v>54.25</v>
      </c>
      <c r="AB12" s="133"/>
    </row>
    <row r="13" spans="1:28"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3">
        <v>1.92013888888889E-2</v>
      </c>
      <c r="AA13">
        <v>54.25</v>
      </c>
      <c r="AB13" s="133"/>
    </row>
    <row r="14" spans="1:28"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3">
        <v>1.92013888888889E-2</v>
      </c>
      <c r="AA14">
        <v>54.25</v>
      </c>
      <c r="AB14" s="133"/>
    </row>
    <row r="15" spans="1:28"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3">
        <v>1.92013888888889E-2</v>
      </c>
      <c r="AA15">
        <v>54.25</v>
      </c>
      <c r="AB15" s="133"/>
    </row>
    <row r="16" spans="1:28"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3">
        <v>1.92013888888889E-2</v>
      </c>
      <c r="AA16">
        <v>54.25</v>
      </c>
      <c r="AB16" s="133"/>
    </row>
    <row r="17" spans="1:28"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3">
        <v>1.92013888888889E-2</v>
      </c>
      <c r="AA17">
        <v>54.25</v>
      </c>
      <c r="AB17" s="133"/>
    </row>
    <row r="18" spans="1:28"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3">
        <v>1.92013888888889E-2</v>
      </c>
      <c r="AA18">
        <v>54.25</v>
      </c>
      <c r="AB18" s="133"/>
    </row>
    <row r="19" spans="1:28"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3">
        <v>1.92013888888889E-2</v>
      </c>
      <c r="AA19">
        <v>54.25</v>
      </c>
      <c r="AB19" s="133"/>
    </row>
    <row r="20" spans="1:28"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3">
        <v>1.92013888888889E-2</v>
      </c>
      <c r="AA20">
        <v>54.25</v>
      </c>
      <c r="AB20" s="133"/>
    </row>
    <row r="21" spans="1:28"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3">
        <v>1.92013888888889E-2</v>
      </c>
      <c r="AA21">
        <v>54.25</v>
      </c>
      <c r="AB21" s="133"/>
    </row>
    <row r="22" spans="1:28"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3">
        <v>1.92013888888889E-2</v>
      </c>
      <c r="AA22">
        <v>54.25</v>
      </c>
      <c r="AB22" s="133"/>
    </row>
    <row r="23" spans="1:28"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3">
        <v>1.92013888888889E-2</v>
      </c>
      <c r="AA23">
        <v>54.25</v>
      </c>
      <c r="AB23" s="133"/>
    </row>
    <row r="24" spans="1:28"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3">
        <v>1.92013888888889E-2</v>
      </c>
      <c r="AA24">
        <v>54.25</v>
      </c>
      <c r="AB24" s="133"/>
    </row>
    <row r="25" spans="1:28"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3">
        <v>1.92013888888889E-2</v>
      </c>
      <c r="AA25">
        <v>54.25</v>
      </c>
      <c r="AB25" s="133"/>
    </row>
    <row r="26" spans="1:28"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3">
        <v>1.9502314814814816E-2</v>
      </c>
      <c r="AA26" s="27">
        <v>53.411999999999999</v>
      </c>
      <c r="AB26" s="133"/>
    </row>
    <row r="27" spans="1:28"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3">
        <v>1.9502314814814816E-2</v>
      </c>
      <c r="AA27" s="27">
        <v>53.411999999999999</v>
      </c>
      <c r="AB27" s="133"/>
    </row>
    <row r="28" spans="1:28"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3">
        <v>1.9502314814814799E-2</v>
      </c>
      <c r="AA28" s="27">
        <v>53.411999999999999</v>
      </c>
      <c r="AB28" s="133"/>
    </row>
    <row r="29" spans="1:28"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3">
        <v>1.9502314814814799E-2</v>
      </c>
      <c r="AA29" s="27">
        <v>53.411999999999999</v>
      </c>
      <c r="AB29" s="133"/>
    </row>
    <row r="30" spans="1:28"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3">
        <v>1.9502314814814799E-2</v>
      </c>
      <c r="AA30" s="27">
        <v>53.411999999999999</v>
      </c>
      <c r="AB30" s="133"/>
    </row>
    <row r="31" spans="1:28"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3">
        <v>1.9502314814814799E-2</v>
      </c>
      <c r="AA31" s="27">
        <v>53.411999999999999</v>
      </c>
      <c r="AB31" s="133"/>
    </row>
    <row r="32" spans="1:28"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3">
        <v>1.9502314814814799E-2</v>
      </c>
      <c r="AA32" s="27">
        <v>53.411999999999999</v>
      </c>
      <c r="AB32" s="133"/>
    </row>
    <row r="33" spans="1:28"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3">
        <v>1.9502314814814799E-2</v>
      </c>
      <c r="AA33" s="27">
        <v>53.411999999999999</v>
      </c>
      <c r="AB33" s="133"/>
    </row>
    <row r="34" spans="1:28"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3">
        <v>1.9502314814814799E-2</v>
      </c>
      <c r="AA34" s="27">
        <v>53.411999999999999</v>
      </c>
      <c r="AB34" s="133"/>
    </row>
    <row r="35" spans="1:28"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3">
        <v>1.9502314814814799E-2</v>
      </c>
      <c r="AA35" s="27">
        <v>53.411999999999999</v>
      </c>
      <c r="AB35" s="133"/>
    </row>
    <row r="36" spans="1:28"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3">
        <v>1.9502314814814799E-2</v>
      </c>
      <c r="AA36" s="27">
        <v>53.411999999999999</v>
      </c>
      <c r="AB36" s="133"/>
    </row>
    <row r="37" spans="1:28"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3">
        <v>1.9502314814814799E-2</v>
      </c>
      <c r="AA37" s="27">
        <v>53.411999999999999</v>
      </c>
      <c r="AB37" s="133"/>
    </row>
    <row r="38" spans="1:28"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3">
        <v>1.9502314814814799E-2</v>
      </c>
      <c r="AA38" s="27">
        <v>53.411999999999999</v>
      </c>
      <c r="AB38" s="133"/>
    </row>
    <row r="39" spans="1:28"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3">
        <v>1.9502314814814799E-2</v>
      </c>
      <c r="AA39" s="27">
        <v>53.411999999999999</v>
      </c>
      <c r="AB39" s="133"/>
    </row>
    <row r="40" spans="1:28"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3">
        <v>1.9502314814814799E-2</v>
      </c>
      <c r="AA40" s="27">
        <v>53.411999999999999</v>
      </c>
      <c r="AB40" s="133"/>
    </row>
    <row r="41" spans="1:28"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3">
        <v>1.9502314814814799E-2</v>
      </c>
      <c r="AA41" s="27">
        <v>53.411999999999999</v>
      </c>
      <c r="AB41" s="133"/>
    </row>
    <row r="42" spans="1:28"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3">
        <v>1.9502314814814799E-2</v>
      </c>
      <c r="AA42" s="27">
        <v>53.411999999999999</v>
      </c>
      <c r="AB42" s="133"/>
    </row>
    <row r="43" spans="1:28"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3">
        <v>1.9502314814814799E-2</v>
      </c>
      <c r="AA43" s="27">
        <v>53.411999999999999</v>
      </c>
      <c r="AB43" s="133"/>
    </row>
    <row r="44" spans="1:28"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3">
        <v>1.9502314814814799E-2</v>
      </c>
      <c r="AA44" s="27">
        <v>53.411999999999999</v>
      </c>
      <c r="AB44" s="133"/>
    </row>
    <row r="45" spans="1:28"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3">
        <v>1.9502314814814799E-2</v>
      </c>
      <c r="AA45" s="27">
        <v>53.411999999999999</v>
      </c>
      <c r="AB45" s="133"/>
    </row>
    <row r="46" spans="1:28"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3">
        <v>1.9502314814814799E-2</v>
      </c>
      <c r="AA46" s="27">
        <v>53.411999999999999</v>
      </c>
      <c r="AB46" s="133"/>
    </row>
    <row r="47" spans="1:28"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3">
        <v>1.9502314814814799E-2</v>
      </c>
      <c r="AA47" s="27">
        <v>53.411999999999999</v>
      </c>
      <c r="AB47" s="133"/>
    </row>
    <row r="48" spans="1:28"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3">
        <v>1.9502314814814799E-2</v>
      </c>
      <c r="AA48" s="27">
        <v>53.411999999999999</v>
      </c>
      <c r="AB48" s="133"/>
    </row>
    <row r="49" spans="1:28"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3">
        <v>1.9502314814814799E-2</v>
      </c>
      <c r="AA49" s="27">
        <v>53.411999999999999</v>
      </c>
      <c r="AB49" s="133"/>
    </row>
    <row r="50" spans="1:28"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3"/>
      <c r="AB50" s="133"/>
    </row>
    <row r="51" spans="1:28"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3"/>
      <c r="AB51" s="133"/>
    </row>
    <row r="52" spans="1:28"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3"/>
      <c r="AB52" s="133"/>
    </row>
    <row r="53" spans="1:28"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3"/>
      <c r="AB53" s="133"/>
    </row>
    <row r="54" spans="1:28"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3"/>
      <c r="AB54" s="133"/>
    </row>
    <row r="55" spans="1:28"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3"/>
      <c r="AB55" s="133"/>
    </row>
    <row r="56" spans="1:28"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3"/>
      <c r="AB56" s="133"/>
    </row>
    <row r="57" spans="1:28"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3"/>
      <c r="AB57" s="133"/>
    </row>
    <row r="58" spans="1:28"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3"/>
      <c r="AB58" s="133"/>
    </row>
    <row r="59" spans="1:28"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3"/>
      <c r="AB59" s="133"/>
    </row>
    <row r="60" spans="1:28"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3"/>
      <c r="AB60" s="133"/>
    </row>
    <row r="61" spans="1:28"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3"/>
      <c r="AB61" s="133"/>
    </row>
    <row r="62" spans="1:28"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3"/>
      <c r="AB62" s="133"/>
    </row>
    <row r="63" spans="1:28"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3"/>
      <c r="AB63" s="133"/>
    </row>
    <row r="64" spans="1:28"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3"/>
      <c r="AB64" s="133"/>
    </row>
    <row r="65" spans="1:28"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3"/>
      <c r="AB65" s="133"/>
    </row>
    <row r="66" spans="1:28"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3"/>
      <c r="AB66" s="133"/>
    </row>
    <row r="67" spans="1:28"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3"/>
      <c r="AB67" s="133"/>
    </row>
    <row r="68" spans="1:28"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3"/>
      <c r="AB68" s="133"/>
    </row>
    <row r="69" spans="1:28"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3"/>
      <c r="AB69" s="133"/>
    </row>
    <row r="70" spans="1:28"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3"/>
      <c r="AB70" s="133"/>
    </row>
    <row r="71" spans="1:28"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3"/>
      <c r="AB71" s="133"/>
    </row>
    <row r="72" spans="1:28"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3"/>
      <c r="AB72" s="133"/>
    </row>
    <row r="73" spans="1:28"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3"/>
      <c r="AB73" s="133"/>
    </row>
    <row r="74" spans="1:28"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3">
        <v>2.0011574074074074E-2</v>
      </c>
      <c r="AA74">
        <v>52.052999999999997</v>
      </c>
      <c r="AB74" s="133"/>
    </row>
    <row r="75" spans="1:28"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3">
        <v>2.0011574074074074E-2</v>
      </c>
      <c r="AA75">
        <v>52.052999999999997</v>
      </c>
      <c r="AB75" s="133"/>
    </row>
    <row r="76" spans="1:28"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3">
        <v>2.0011574074074098E-2</v>
      </c>
      <c r="AA76">
        <v>52.052999999999997</v>
      </c>
      <c r="AB76" s="133"/>
    </row>
    <row r="77" spans="1:28"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3">
        <v>2.0011574074074098E-2</v>
      </c>
      <c r="AA77">
        <v>52.052999999999997</v>
      </c>
      <c r="AB77" s="133"/>
    </row>
    <row r="78" spans="1:28"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3">
        <v>2.0011574074074098E-2</v>
      </c>
      <c r="AA78">
        <v>52.052999999999997</v>
      </c>
      <c r="AB78" s="133"/>
    </row>
    <row r="79" spans="1:28"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3">
        <v>2.0011574074074098E-2</v>
      </c>
      <c r="AA79">
        <v>52.052999999999997</v>
      </c>
      <c r="AB79" s="133"/>
    </row>
    <row r="80" spans="1:28"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3">
        <v>2.0011574074074098E-2</v>
      </c>
      <c r="AA80">
        <v>52.052999999999997</v>
      </c>
      <c r="AB80" s="133"/>
    </row>
    <row r="81" spans="1:28"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3">
        <v>2.0011574074074098E-2</v>
      </c>
      <c r="AA81">
        <v>52.052999999999997</v>
      </c>
      <c r="AB81" s="133"/>
    </row>
    <row r="82" spans="1:28"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3">
        <v>2.0011574074074098E-2</v>
      </c>
      <c r="AA82">
        <v>52.052999999999997</v>
      </c>
      <c r="AB82" s="133"/>
    </row>
    <row r="83" spans="1:28"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3">
        <v>2.0011574074074098E-2</v>
      </c>
      <c r="AA83">
        <v>52.052999999999997</v>
      </c>
      <c r="AB83" s="133"/>
    </row>
    <row r="84" spans="1:28"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3">
        <v>2.0011574074074098E-2</v>
      </c>
      <c r="AA84">
        <v>52.052999999999997</v>
      </c>
      <c r="AB84" s="133"/>
    </row>
    <row r="85" spans="1:28"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3">
        <v>2.0011574074074098E-2</v>
      </c>
      <c r="AA85">
        <v>52.052999999999997</v>
      </c>
      <c r="AB85" s="133"/>
    </row>
    <row r="86" spans="1:28"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3">
        <v>2.0011574074074098E-2</v>
      </c>
      <c r="AA86">
        <v>52.052999999999997</v>
      </c>
      <c r="AB86" s="133"/>
    </row>
    <row r="87" spans="1:28"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3">
        <v>2.0011574074074098E-2</v>
      </c>
      <c r="AA87">
        <v>52.052999999999997</v>
      </c>
      <c r="AB87" s="133"/>
    </row>
    <row r="88" spans="1:28"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3">
        <v>2.0011574074074098E-2</v>
      </c>
      <c r="AA88">
        <v>52.052999999999997</v>
      </c>
      <c r="AB88" s="133"/>
    </row>
    <row r="89" spans="1:28"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3">
        <v>2.0011574074074098E-2</v>
      </c>
      <c r="AA89">
        <v>52.052999999999997</v>
      </c>
      <c r="AB89" s="133"/>
    </row>
    <row r="90" spans="1:28"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3">
        <v>2.0011574074074098E-2</v>
      </c>
      <c r="AA90">
        <v>52.052999999999997</v>
      </c>
      <c r="AB90" s="133"/>
    </row>
    <row r="91" spans="1:28"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3">
        <v>2.0011574074074098E-2</v>
      </c>
      <c r="AA91">
        <v>52.052999999999997</v>
      </c>
      <c r="AB91" s="133"/>
    </row>
    <row r="92" spans="1:28"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3">
        <v>2.0011574074074098E-2</v>
      </c>
      <c r="AA92">
        <v>52.052999999999997</v>
      </c>
      <c r="AB92" s="133"/>
    </row>
    <row r="93" spans="1:28"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3">
        <v>2.0011574074074098E-2</v>
      </c>
      <c r="AA93">
        <v>52.052999999999997</v>
      </c>
      <c r="AB93" s="133"/>
    </row>
    <row r="94" spans="1:28"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3">
        <v>2.0011574074074098E-2</v>
      </c>
      <c r="AA94">
        <v>52.052999999999997</v>
      </c>
      <c r="AB94" s="133"/>
    </row>
    <row r="95" spans="1:28"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3">
        <v>2.0011574074074098E-2</v>
      </c>
      <c r="AA95">
        <v>52.052999999999997</v>
      </c>
      <c r="AB95" s="133"/>
    </row>
    <row r="96" spans="1:28"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3">
        <v>2.0011574074074098E-2</v>
      </c>
      <c r="AA96">
        <v>52.052999999999997</v>
      </c>
      <c r="AB96" s="133"/>
    </row>
    <row r="97" spans="1:28"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3">
        <v>1.9178240740740742E-2</v>
      </c>
      <c r="AA97">
        <v>54.314999999999998</v>
      </c>
      <c r="AB97" s="133"/>
    </row>
    <row r="98" spans="1:28"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3">
        <v>1.9178240740740742E-2</v>
      </c>
      <c r="AA98">
        <v>54.314999999999998</v>
      </c>
      <c r="AB98" s="133"/>
    </row>
    <row r="99" spans="1:28"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3">
        <v>1.9178240740740701E-2</v>
      </c>
      <c r="AA99">
        <v>54.314999999999998</v>
      </c>
      <c r="AB99" s="133"/>
    </row>
    <row r="100" spans="1:28"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3">
        <v>1.9178240740740701E-2</v>
      </c>
      <c r="AA100">
        <v>54.314999999999998</v>
      </c>
      <c r="AB100" s="133"/>
    </row>
    <row r="101" spans="1:28"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3">
        <v>1.9178240740740701E-2</v>
      </c>
      <c r="AA101">
        <v>54.314999999999998</v>
      </c>
      <c r="AB101" s="133"/>
    </row>
    <row r="102" spans="1:28"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3">
        <v>1.9178240740740701E-2</v>
      </c>
      <c r="AA102">
        <v>54.314999999999998</v>
      </c>
      <c r="AB102" s="133"/>
    </row>
    <row r="103" spans="1:28"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3">
        <v>1.9178240740740701E-2</v>
      </c>
      <c r="AA103">
        <v>54.314999999999998</v>
      </c>
      <c r="AB103" s="133"/>
    </row>
    <row r="104" spans="1:28"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3">
        <v>1.9178240740740701E-2</v>
      </c>
      <c r="AA104">
        <v>54.314999999999998</v>
      </c>
      <c r="AB104" s="133"/>
    </row>
    <row r="105" spans="1:28"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3">
        <v>1.9178240740740701E-2</v>
      </c>
      <c r="AA105">
        <v>54.314999999999998</v>
      </c>
      <c r="AB105" s="133"/>
    </row>
    <row r="106" spans="1:28"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3">
        <v>1.9178240740740701E-2</v>
      </c>
      <c r="AA106">
        <v>54.314999999999998</v>
      </c>
      <c r="AB106" s="133"/>
    </row>
    <row r="107" spans="1:28"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3">
        <v>1.9178240740740701E-2</v>
      </c>
      <c r="AA107">
        <v>54.314999999999998</v>
      </c>
      <c r="AB107" s="133"/>
    </row>
    <row r="108" spans="1:28"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3">
        <v>1.9178240740740701E-2</v>
      </c>
      <c r="AA108">
        <v>54.314999999999998</v>
      </c>
      <c r="AB108" s="133"/>
    </row>
    <row r="109" spans="1:28"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3">
        <v>1.9178240740740701E-2</v>
      </c>
      <c r="AA109">
        <v>54.314999999999998</v>
      </c>
      <c r="AB109" s="133"/>
    </row>
    <row r="110" spans="1:28"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3">
        <v>1.9178240740740701E-2</v>
      </c>
      <c r="AA110">
        <v>54.314999999999998</v>
      </c>
      <c r="AB110" s="133"/>
    </row>
    <row r="111" spans="1:28"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3">
        <v>1.9178240740740701E-2</v>
      </c>
      <c r="AA111">
        <v>54.314999999999998</v>
      </c>
      <c r="AB111" s="133"/>
    </row>
    <row r="112" spans="1:28"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3">
        <v>1.9178240740740701E-2</v>
      </c>
      <c r="AA112">
        <v>54.314999999999998</v>
      </c>
      <c r="AB112" s="133"/>
    </row>
    <row r="113" spans="1:28"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3">
        <v>1.9178240740740701E-2</v>
      </c>
      <c r="AA113">
        <v>54.314999999999998</v>
      </c>
      <c r="AB113" s="133"/>
    </row>
    <row r="114" spans="1:28"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3">
        <v>1.9178240740740701E-2</v>
      </c>
      <c r="AA114">
        <v>54.314999999999998</v>
      </c>
      <c r="AB114" s="133"/>
    </row>
    <row r="115" spans="1:28"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3">
        <v>1.9178240740740701E-2</v>
      </c>
      <c r="AA115">
        <v>54.314999999999998</v>
      </c>
      <c r="AB115" s="133"/>
    </row>
    <row r="116" spans="1:28"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3">
        <v>1.9178240740740701E-2</v>
      </c>
      <c r="AA116">
        <v>54.314999999999998</v>
      </c>
      <c r="AB116" s="133"/>
    </row>
    <row r="117" spans="1:28"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3">
        <v>1.9178240740740701E-2</v>
      </c>
      <c r="AA117">
        <v>54.314999999999998</v>
      </c>
      <c r="AB117" s="133"/>
    </row>
    <row r="118" spans="1:28"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3">
        <v>1.9178240740740701E-2</v>
      </c>
      <c r="AA118">
        <v>54.314999999999998</v>
      </c>
      <c r="AB118" s="133"/>
    </row>
    <row r="119" spans="1:28"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3">
        <v>1.9189814814814816E-2</v>
      </c>
      <c r="AA119">
        <v>54.281999999999996</v>
      </c>
      <c r="AB119" s="133"/>
    </row>
    <row r="120" spans="1:28"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3">
        <v>1.9189814814814816E-2</v>
      </c>
      <c r="AA120">
        <v>54.281999999999996</v>
      </c>
      <c r="AB120" s="133"/>
    </row>
    <row r="121" spans="1:28"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3">
        <v>1.9189814814814798E-2</v>
      </c>
      <c r="AA121">
        <v>54.281999999999996</v>
      </c>
      <c r="AB121" s="133"/>
    </row>
    <row r="122" spans="1:28"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3">
        <v>1.9189814814814798E-2</v>
      </c>
      <c r="AA122">
        <v>54.281999999999996</v>
      </c>
      <c r="AB122" s="133"/>
    </row>
    <row r="123" spans="1:28"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3">
        <v>1.9189814814814798E-2</v>
      </c>
      <c r="AA123">
        <v>54.281999999999996</v>
      </c>
      <c r="AB123" s="133"/>
    </row>
    <row r="124" spans="1:28"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3">
        <v>1.9189814814814798E-2</v>
      </c>
      <c r="AA124">
        <v>54.281999999999996</v>
      </c>
      <c r="AB124" s="133"/>
    </row>
    <row r="125" spans="1:28"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3">
        <v>1.9189814814814798E-2</v>
      </c>
      <c r="AA125">
        <v>54.281999999999996</v>
      </c>
      <c r="AB125" s="133"/>
    </row>
    <row r="126" spans="1:28"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3">
        <v>1.9189814814814798E-2</v>
      </c>
      <c r="AA126">
        <v>54.281999999999996</v>
      </c>
      <c r="AB126" s="133"/>
    </row>
    <row r="127" spans="1:28"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3">
        <v>1.9189814814814798E-2</v>
      </c>
      <c r="AA127">
        <v>54.281999999999996</v>
      </c>
      <c r="AB127" s="133"/>
    </row>
    <row r="128" spans="1:28"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3">
        <v>1.9189814814814798E-2</v>
      </c>
      <c r="AA128">
        <v>54.281999999999996</v>
      </c>
      <c r="AB128" s="133"/>
    </row>
    <row r="129" spans="1:28"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3">
        <v>1.9189814814814798E-2</v>
      </c>
      <c r="AA129">
        <v>54.281999999999996</v>
      </c>
      <c r="AB129" s="133"/>
    </row>
    <row r="130" spans="1:28"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3">
        <v>1.9189814814814798E-2</v>
      </c>
      <c r="AA130">
        <v>54.281999999999996</v>
      </c>
      <c r="AB130" s="133"/>
    </row>
    <row r="131" spans="1:28"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3">
        <v>1.9189814814814798E-2</v>
      </c>
      <c r="AA131">
        <v>54.281999999999996</v>
      </c>
      <c r="AB131" s="133"/>
    </row>
    <row r="132" spans="1:28"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3">
        <v>1.9189814814814798E-2</v>
      </c>
      <c r="AA132">
        <v>54.281999999999996</v>
      </c>
      <c r="AB132" s="133"/>
    </row>
    <row r="133" spans="1:28"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3">
        <v>1.9189814814814798E-2</v>
      </c>
      <c r="AA133">
        <v>54.281999999999996</v>
      </c>
      <c r="AB133" s="133"/>
    </row>
    <row r="134" spans="1:28"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3">
        <v>1.9189814814814798E-2</v>
      </c>
      <c r="AA134">
        <v>54.281999999999996</v>
      </c>
      <c r="AB134" s="133"/>
    </row>
    <row r="135" spans="1:28"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3">
        <v>1.9189814814814798E-2</v>
      </c>
      <c r="AA135">
        <v>54.281999999999996</v>
      </c>
      <c r="AB135" s="133"/>
    </row>
    <row r="136" spans="1:28"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3">
        <v>1.9189814814814798E-2</v>
      </c>
      <c r="AA136">
        <v>54.281999999999996</v>
      </c>
      <c r="AB136" s="133"/>
    </row>
    <row r="137" spans="1:28"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3">
        <v>1.9189814814814798E-2</v>
      </c>
      <c r="AA137">
        <v>54.281999999999996</v>
      </c>
      <c r="AB137" s="133"/>
    </row>
    <row r="138" spans="1:28"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3">
        <v>1.9189814814814798E-2</v>
      </c>
      <c r="AA138">
        <v>54.281999999999996</v>
      </c>
      <c r="AB138" s="133"/>
    </row>
    <row r="139" spans="1:28"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3">
        <v>1.9189814814814798E-2</v>
      </c>
      <c r="AA139">
        <v>54.281999999999996</v>
      </c>
      <c r="AB139" s="133"/>
    </row>
    <row r="140" spans="1:28"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3">
        <v>1.9189814814814798E-2</v>
      </c>
      <c r="AA140">
        <v>54.281999999999996</v>
      </c>
      <c r="AB140" s="133"/>
    </row>
    <row r="141" spans="1:28"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3">
        <v>1.9189814814814798E-2</v>
      </c>
      <c r="AA141">
        <v>54.281999999999996</v>
      </c>
      <c r="AB141" s="133"/>
    </row>
    <row r="142" spans="1:28"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3">
        <v>1.9189814814814798E-2</v>
      </c>
      <c r="AA142">
        <v>54.281999999999996</v>
      </c>
      <c r="AB142" s="133"/>
    </row>
    <row r="143" spans="1:28"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3">
        <v>1.9212962962962963E-2</v>
      </c>
      <c r="AA143">
        <v>54.216999999999999</v>
      </c>
      <c r="AB143" s="133"/>
    </row>
    <row r="144" spans="1:28"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3">
        <v>1.9212962962962963E-2</v>
      </c>
      <c r="AA144">
        <v>54.216999999999999</v>
      </c>
      <c r="AB144" s="133"/>
    </row>
    <row r="145" spans="1:28"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3">
        <v>1.9212962962963001E-2</v>
      </c>
      <c r="AA145">
        <v>54.216999999999999</v>
      </c>
      <c r="AB145" s="133"/>
    </row>
    <row r="146" spans="1:28"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3">
        <v>1.9212962962963001E-2</v>
      </c>
      <c r="AA146">
        <v>54.216999999999999</v>
      </c>
      <c r="AB146" s="133"/>
    </row>
    <row r="147" spans="1:28"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3">
        <v>1.9212962962963001E-2</v>
      </c>
      <c r="AA147">
        <v>54.216999999999999</v>
      </c>
      <c r="AB147" s="133"/>
    </row>
    <row r="148" spans="1:28"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3">
        <v>1.9212962962963001E-2</v>
      </c>
      <c r="AA148">
        <v>54.216999999999999</v>
      </c>
      <c r="AB148" s="133"/>
    </row>
    <row r="149" spans="1:28"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3">
        <v>1.9212962962963001E-2</v>
      </c>
      <c r="AA149">
        <v>54.216999999999999</v>
      </c>
      <c r="AB149" s="133"/>
    </row>
    <row r="150" spans="1:28"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3">
        <v>1.9212962962963001E-2</v>
      </c>
      <c r="AA150">
        <v>54.216999999999999</v>
      </c>
      <c r="AB150" s="133"/>
    </row>
    <row r="151" spans="1:28"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3">
        <v>1.9212962962963001E-2</v>
      </c>
      <c r="AA151">
        <v>54.216999999999999</v>
      </c>
      <c r="AB151" s="133"/>
    </row>
    <row r="152" spans="1:28"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3">
        <v>1.9212962962963001E-2</v>
      </c>
      <c r="AA152">
        <v>54.216999999999999</v>
      </c>
      <c r="AB152" s="133"/>
    </row>
    <row r="153" spans="1:28"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3">
        <v>1.9212962962963001E-2</v>
      </c>
      <c r="AA153">
        <v>54.216999999999999</v>
      </c>
      <c r="AB153" s="133"/>
    </row>
    <row r="154" spans="1:28"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3">
        <v>1.9212962962963001E-2</v>
      </c>
      <c r="AA154">
        <v>54.216999999999999</v>
      </c>
      <c r="AB154" s="133"/>
    </row>
    <row r="155" spans="1:28"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3">
        <v>1.9212962962963001E-2</v>
      </c>
      <c r="AA155">
        <v>54.216999999999999</v>
      </c>
      <c r="AB155" s="133"/>
    </row>
    <row r="156" spans="1:28"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3">
        <v>1.9212962962963001E-2</v>
      </c>
      <c r="AA156">
        <v>54.216999999999999</v>
      </c>
      <c r="AB156" s="133"/>
    </row>
    <row r="157" spans="1:28"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3">
        <v>1.9212962962963001E-2</v>
      </c>
      <c r="AA157">
        <v>54.216999999999999</v>
      </c>
      <c r="AB157" s="133"/>
    </row>
    <row r="158" spans="1:28"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3">
        <v>1.9212962962963001E-2</v>
      </c>
      <c r="AA158">
        <v>54.216999999999999</v>
      </c>
      <c r="AB158" s="133"/>
    </row>
    <row r="159" spans="1:28"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3">
        <v>1.9212962962963001E-2</v>
      </c>
      <c r="AA159">
        <v>54.216999999999999</v>
      </c>
      <c r="AB159" s="133"/>
    </row>
    <row r="160" spans="1:28"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3">
        <v>1.9212962962963001E-2</v>
      </c>
      <c r="AA160">
        <v>54.216999999999999</v>
      </c>
      <c r="AB160" s="133"/>
    </row>
    <row r="161" spans="1:28"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3">
        <v>1.9212962962963001E-2</v>
      </c>
      <c r="AA161">
        <v>54.216999999999999</v>
      </c>
      <c r="AB161" s="133"/>
    </row>
    <row r="162" spans="1:28"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3">
        <v>1.9212962962963001E-2</v>
      </c>
      <c r="AA162">
        <v>54.216999999999999</v>
      </c>
      <c r="AB162" s="133"/>
    </row>
    <row r="163" spans="1:28"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3">
        <v>1.9212962962963001E-2</v>
      </c>
      <c r="AA163">
        <v>54.216999999999999</v>
      </c>
      <c r="AB163" s="133"/>
    </row>
    <row r="164" spans="1:28"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3">
        <v>1.9212962962963001E-2</v>
      </c>
      <c r="AA164">
        <v>54.216999999999999</v>
      </c>
      <c r="AB164" s="133"/>
    </row>
    <row r="165" spans="1:28"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3">
        <v>1.9212962962963001E-2</v>
      </c>
      <c r="AA165">
        <v>54.216999999999999</v>
      </c>
      <c r="AB165" s="133"/>
    </row>
    <row r="166" spans="1:28"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3">
        <v>1.9212962962963001E-2</v>
      </c>
      <c r="AA166">
        <v>54.216999999999999</v>
      </c>
      <c r="AB166" s="133"/>
    </row>
    <row r="167" spans="1:28"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3">
        <v>2.0081018518518519E-2</v>
      </c>
      <c r="AA167">
        <v>50.137999999999998</v>
      </c>
      <c r="AB167" s="133"/>
    </row>
    <row r="168" spans="1:28"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3">
        <v>2.0081018518518519E-2</v>
      </c>
      <c r="AA168">
        <v>50.137999999999998</v>
      </c>
      <c r="AB168" s="133"/>
    </row>
    <row r="169" spans="1:28"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3">
        <v>2.0081018518518502E-2</v>
      </c>
      <c r="AA169">
        <v>50.137999999999998</v>
      </c>
      <c r="AB169" s="133"/>
    </row>
    <row r="170" spans="1:28"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3">
        <v>2.0081018518518502E-2</v>
      </c>
      <c r="AA170">
        <v>50.137999999999998</v>
      </c>
      <c r="AB170" s="133"/>
    </row>
    <row r="171" spans="1:28"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3">
        <v>2.0081018518518502E-2</v>
      </c>
      <c r="AA171">
        <v>50.137999999999998</v>
      </c>
      <c r="AB171" s="133"/>
    </row>
    <row r="172" spans="1:28"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3">
        <v>2.0081018518518502E-2</v>
      </c>
      <c r="AA172">
        <v>50.137999999999998</v>
      </c>
      <c r="AB172" s="133"/>
    </row>
    <row r="173" spans="1:28"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3">
        <v>2.0081018518518502E-2</v>
      </c>
      <c r="AA173">
        <v>50.137999999999998</v>
      </c>
      <c r="AB173" s="133"/>
    </row>
    <row r="174" spans="1:28"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3">
        <v>2.0081018518518502E-2</v>
      </c>
      <c r="AA174">
        <v>50.137999999999998</v>
      </c>
      <c r="AB174" s="133"/>
    </row>
    <row r="175" spans="1:28"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3">
        <v>2.0081018518518502E-2</v>
      </c>
      <c r="AA175">
        <v>50.137999999999998</v>
      </c>
      <c r="AB175" s="133"/>
    </row>
    <row r="176" spans="1:28"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3">
        <v>2.0081018518518502E-2</v>
      </c>
      <c r="AA176">
        <v>50.137999999999998</v>
      </c>
      <c r="AB176" s="133"/>
    </row>
    <row r="177" spans="1:28"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3">
        <v>2.0081018518518502E-2</v>
      </c>
      <c r="AA177">
        <v>50.137999999999998</v>
      </c>
      <c r="AB177" s="133"/>
    </row>
    <row r="178" spans="1:28"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3">
        <v>2.0081018518518502E-2</v>
      </c>
      <c r="AA178">
        <v>50.137999999999998</v>
      </c>
      <c r="AB178" s="133"/>
    </row>
    <row r="179" spans="1:28"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3">
        <v>2.0081018518518502E-2</v>
      </c>
      <c r="AA179">
        <v>50.137999999999998</v>
      </c>
      <c r="AB179" s="133"/>
    </row>
    <row r="180" spans="1:28"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3">
        <v>2.0081018518518502E-2</v>
      </c>
      <c r="AA180">
        <v>50.137999999999998</v>
      </c>
      <c r="AB180" s="133"/>
    </row>
    <row r="181" spans="1:28"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3">
        <v>2.0081018518518502E-2</v>
      </c>
      <c r="AA181">
        <v>50.137999999999998</v>
      </c>
      <c r="AB181" s="133"/>
    </row>
    <row r="182" spans="1:28"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3">
        <v>2.0081018518518502E-2</v>
      </c>
      <c r="AA182">
        <v>50.137999999999998</v>
      </c>
      <c r="AB182" s="133"/>
    </row>
    <row r="183" spans="1:28"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3">
        <v>2.0231481481481482E-2</v>
      </c>
      <c r="AA183">
        <v>51.48</v>
      </c>
      <c r="AB183" s="133"/>
    </row>
    <row r="184" spans="1:28"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3">
        <v>2.0231481481481482E-2</v>
      </c>
      <c r="AA184">
        <v>51.48</v>
      </c>
      <c r="AB184" s="133"/>
    </row>
    <row r="185" spans="1:28"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3">
        <v>2.02314814814815E-2</v>
      </c>
      <c r="AA185">
        <v>51.48</v>
      </c>
      <c r="AB185" s="133"/>
    </row>
    <row r="186" spans="1:28"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3">
        <v>2.02314814814815E-2</v>
      </c>
      <c r="AA186">
        <v>51.48</v>
      </c>
      <c r="AB186" s="133"/>
    </row>
    <row r="187" spans="1:28"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3">
        <v>2.02314814814815E-2</v>
      </c>
      <c r="AA187">
        <v>51.48</v>
      </c>
      <c r="AB187" s="133"/>
    </row>
    <row r="188" spans="1:28"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3">
        <v>2.02314814814815E-2</v>
      </c>
      <c r="AA188">
        <v>51.48</v>
      </c>
      <c r="AB188" s="133"/>
    </row>
    <row r="189" spans="1:28"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3">
        <v>2.02314814814815E-2</v>
      </c>
      <c r="AA189">
        <v>51.48</v>
      </c>
      <c r="AB189" s="133"/>
    </row>
    <row r="190" spans="1:28"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3">
        <v>2.02314814814815E-2</v>
      </c>
      <c r="AA190">
        <v>51.48</v>
      </c>
      <c r="AB190" s="133"/>
    </row>
    <row r="191" spans="1:28"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3">
        <v>2.02314814814815E-2</v>
      </c>
      <c r="AA191">
        <v>51.48</v>
      </c>
      <c r="AB191" s="133"/>
    </row>
    <row r="192" spans="1:28"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3">
        <v>2.02314814814815E-2</v>
      </c>
      <c r="AA192">
        <v>51.48</v>
      </c>
      <c r="AB192" s="133"/>
    </row>
    <row r="193" spans="1:28"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3">
        <v>2.02314814814815E-2</v>
      </c>
      <c r="AA193">
        <v>51.48</v>
      </c>
      <c r="AB193" s="133"/>
    </row>
    <row r="194" spans="1:28"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3">
        <v>2.02314814814815E-2</v>
      </c>
      <c r="AA194">
        <v>51.48</v>
      </c>
      <c r="AB194" s="133"/>
    </row>
    <row r="195" spans="1:28"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3">
        <v>2.02314814814815E-2</v>
      </c>
      <c r="AA195">
        <v>51.48</v>
      </c>
      <c r="AB195" s="133"/>
    </row>
    <row r="196" spans="1:28"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3">
        <v>2.02314814814815E-2</v>
      </c>
      <c r="AA196">
        <v>51.48</v>
      </c>
      <c r="AB196" s="133"/>
    </row>
    <row r="197" spans="1:28"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3">
        <v>2.02314814814815E-2</v>
      </c>
      <c r="AA197">
        <v>51.48</v>
      </c>
      <c r="AB197" s="133"/>
    </row>
    <row r="198" spans="1:28"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3">
        <v>2.02314814814815E-2</v>
      </c>
      <c r="AA198">
        <v>51.48</v>
      </c>
      <c r="AB198" s="133"/>
    </row>
    <row r="199" spans="1:28"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3">
        <v>2.02314814814815E-2</v>
      </c>
      <c r="AA199">
        <v>51.48</v>
      </c>
      <c r="AB199" s="133"/>
    </row>
    <row r="200" spans="1:28"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3">
        <v>2.02314814814815E-2</v>
      </c>
      <c r="AA200">
        <v>51.48</v>
      </c>
      <c r="AB200" s="133"/>
    </row>
    <row r="201" spans="1:28"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3">
        <v>2.02314814814815E-2</v>
      </c>
      <c r="AA201">
        <v>51.48</v>
      </c>
      <c r="AB201" s="133"/>
    </row>
    <row r="202" spans="1:28"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3">
        <v>1.9085648148148147E-2</v>
      </c>
      <c r="AA202">
        <v>54.576000000000001</v>
      </c>
      <c r="AB202" s="133"/>
    </row>
    <row r="203" spans="1:28"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3">
        <v>1.9085648148148147E-2</v>
      </c>
      <c r="AA203">
        <v>54.576000000000001</v>
      </c>
      <c r="AB203" s="133"/>
    </row>
    <row r="204" spans="1:28"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3">
        <v>1.9085648148148102E-2</v>
      </c>
      <c r="AA204">
        <v>54.576000000000001</v>
      </c>
      <c r="AB204" s="133"/>
    </row>
    <row r="205" spans="1:28"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3">
        <v>1.9085648148148102E-2</v>
      </c>
      <c r="AA205">
        <v>54.576000000000001</v>
      </c>
      <c r="AB205" s="133"/>
    </row>
    <row r="206" spans="1:28"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3">
        <v>1.9085648148148102E-2</v>
      </c>
      <c r="AA206">
        <v>54.576000000000001</v>
      </c>
      <c r="AB206" s="133"/>
    </row>
    <row r="207" spans="1:28"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3">
        <v>1.9085648148148102E-2</v>
      </c>
      <c r="AA207">
        <v>54.576000000000001</v>
      </c>
      <c r="AB207" s="133"/>
    </row>
    <row r="208" spans="1:28"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3">
        <v>1.9085648148148102E-2</v>
      </c>
      <c r="AA208">
        <v>54.576000000000001</v>
      </c>
      <c r="AB208" s="133"/>
    </row>
    <row r="209" spans="1:28"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3">
        <v>1.9085648148148102E-2</v>
      </c>
      <c r="AA209">
        <v>54.576000000000001</v>
      </c>
      <c r="AB209" s="133"/>
    </row>
    <row r="210" spans="1:28"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3">
        <v>1.9085648148148102E-2</v>
      </c>
      <c r="AA210">
        <v>54.576000000000001</v>
      </c>
      <c r="AB210" s="133"/>
    </row>
    <row r="211" spans="1:28"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3">
        <v>1.9085648148148102E-2</v>
      </c>
      <c r="AA211">
        <v>54.576000000000001</v>
      </c>
      <c r="AB211" s="133"/>
    </row>
    <row r="212" spans="1:28"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3">
        <v>1.9085648148148102E-2</v>
      </c>
      <c r="AA212">
        <v>54.576000000000001</v>
      </c>
      <c r="AB212" s="133"/>
    </row>
    <row r="213" spans="1:28"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3">
        <v>1.9085648148148102E-2</v>
      </c>
      <c r="AA213">
        <v>54.576000000000001</v>
      </c>
      <c r="AB213" s="133"/>
    </row>
    <row r="214" spans="1:28"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3">
        <v>1.9085648148148102E-2</v>
      </c>
      <c r="AA214">
        <v>54.576000000000001</v>
      </c>
      <c r="AB214" s="133"/>
    </row>
    <row r="215" spans="1:28"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3">
        <v>1.9085648148148102E-2</v>
      </c>
      <c r="AA215">
        <v>54.576000000000001</v>
      </c>
      <c r="AB215" s="133"/>
    </row>
    <row r="216" spans="1:28"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3">
        <v>1.9085648148148102E-2</v>
      </c>
      <c r="AA216">
        <v>54.576000000000001</v>
      </c>
      <c r="AB216" s="133"/>
    </row>
    <row r="217" spans="1:28"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3">
        <v>1.9085648148148102E-2</v>
      </c>
      <c r="AA217">
        <v>54.576000000000001</v>
      </c>
      <c r="AB217" s="133"/>
    </row>
    <row r="218" spans="1:28"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3">
        <v>1.9085648148148102E-2</v>
      </c>
      <c r="AA218">
        <v>54.576000000000001</v>
      </c>
      <c r="AB218" s="133"/>
    </row>
    <row r="219" spans="1:28"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3">
        <v>1.9085648148148102E-2</v>
      </c>
      <c r="AA219">
        <v>54.576000000000001</v>
      </c>
      <c r="AB219" s="133"/>
    </row>
    <row r="220" spans="1:28"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3">
        <v>1.9085648148148102E-2</v>
      </c>
      <c r="AA220">
        <v>54.576000000000001</v>
      </c>
      <c r="AB220" s="133"/>
    </row>
    <row r="221" spans="1:28"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3">
        <v>1.9085648148148102E-2</v>
      </c>
      <c r="AA221">
        <v>54.576000000000001</v>
      </c>
      <c r="AB221" s="133"/>
    </row>
    <row r="222" spans="1:28"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3">
        <v>1.9085648148148102E-2</v>
      </c>
      <c r="AA222">
        <v>54.576000000000001</v>
      </c>
      <c r="AB222" s="133"/>
    </row>
    <row r="223" spans="1:28"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3">
        <v>1.9085648148148102E-2</v>
      </c>
      <c r="AA223">
        <v>54.576000000000001</v>
      </c>
      <c r="AB223" s="133"/>
    </row>
    <row r="224" spans="1:28"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3">
        <v>1.9085648148148102E-2</v>
      </c>
      <c r="AA224">
        <v>54.576000000000001</v>
      </c>
      <c r="AB224" s="133"/>
    </row>
    <row r="225" spans="1:28"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3">
        <v>1.9085648148148102E-2</v>
      </c>
      <c r="AA225">
        <v>54.576000000000001</v>
      </c>
      <c r="AB225" s="133"/>
    </row>
    <row r="226" spans="1:28"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3">
        <v>1.9305555555555555E-2</v>
      </c>
      <c r="AA226">
        <v>53.93</v>
      </c>
      <c r="AB226" s="133"/>
    </row>
    <row r="227" spans="1:28"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3">
        <v>1.9305555555555555E-2</v>
      </c>
      <c r="AA227">
        <v>53.93</v>
      </c>
      <c r="AB227" s="133"/>
    </row>
    <row r="228" spans="1:28"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3">
        <v>1.93055555555556E-2</v>
      </c>
      <c r="AA228">
        <v>53.93</v>
      </c>
      <c r="AB228" s="133"/>
    </row>
    <row r="229" spans="1:28"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3">
        <v>1.93055555555556E-2</v>
      </c>
      <c r="AA229">
        <v>53.93</v>
      </c>
      <c r="AB229" s="133"/>
    </row>
    <row r="230" spans="1:28"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3">
        <v>1.93055555555556E-2</v>
      </c>
      <c r="AA230">
        <v>53.93</v>
      </c>
      <c r="AB230" s="133"/>
    </row>
    <row r="231" spans="1:28"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3">
        <v>1.93055555555556E-2</v>
      </c>
      <c r="AA231">
        <v>53.93</v>
      </c>
      <c r="AB231" s="133"/>
    </row>
    <row r="232" spans="1:28"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3">
        <v>1.93055555555556E-2</v>
      </c>
      <c r="AA232">
        <v>53.93</v>
      </c>
      <c r="AB232" s="133"/>
    </row>
    <row r="233" spans="1:28"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3">
        <v>1.93055555555556E-2</v>
      </c>
      <c r="AA233">
        <v>53.93</v>
      </c>
      <c r="AB233" s="133"/>
    </row>
    <row r="234" spans="1:28"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3">
        <v>1.93055555555556E-2</v>
      </c>
      <c r="AA234">
        <v>53.93</v>
      </c>
      <c r="AB234" s="133"/>
    </row>
    <row r="235" spans="1:28"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3">
        <v>1.93055555555556E-2</v>
      </c>
      <c r="AA235">
        <v>53.93</v>
      </c>
      <c r="AB235" s="133"/>
    </row>
    <row r="236" spans="1:28"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3">
        <v>1.93055555555556E-2</v>
      </c>
      <c r="AA236">
        <v>53.93</v>
      </c>
      <c r="AB236" s="133"/>
    </row>
    <row r="237" spans="1:28"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3">
        <v>1.93055555555556E-2</v>
      </c>
      <c r="AA237">
        <v>53.93</v>
      </c>
      <c r="AB237" s="133"/>
    </row>
    <row r="238" spans="1:28"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3">
        <v>1.93055555555556E-2</v>
      </c>
      <c r="AA238">
        <v>53.93</v>
      </c>
      <c r="AB238" s="133"/>
    </row>
    <row r="239" spans="1:28"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3">
        <v>1.93055555555556E-2</v>
      </c>
      <c r="AA239">
        <v>53.93</v>
      </c>
      <c r="AB239" s="133"/>
    </row>
    <row r="240" spans="1:28"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3">
        <v>1.93055555555556E-2</v>
      </c>
      <c r="AA240">
        <v>53.93</v>
      </c>
      <c r="AB240" s="133"/>
    </row>
    <row r="241" spans="1:28"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3">
        <v>1.93055555555556E-2</v>
      </c>
      <c r="AA241">
        <v>53.93</v>
      </c>
      <c r="AB241" s="133"/>
    </row>
    <row r="242" spans="1:28"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3">
        <v>1.93055555555556E-2</v>
      </c>
      <c r="AA242">
        <v>53.93</v>
      </c>
      <c r="AB242" s="133"/>
    </row>
    <row r="243" spans="1:28"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3">
        <v>1.93055555555556E-2</v>
      </c>
      <c r="AA243">
        <v>53.93</v>
      </c>
      <c r="AB243" s="133"/>
    </row>
    <row r="244" spans="1:28"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3">
        <v>1.93055555555556E-2</v>
      </c>
      <c r="AA244">
        <v>53.93</v>
      </c>
      <c r="AB244" s="133"/>
    </row>
    <row r="245" spans="1:28"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3">
        <v>1.93055555555556E-2</v>
      </c>
      <c r="AA245">
        <v>53.93</v>
      </c>
      <c r="AB245" s="133"/>
    </row>
    <row r="246" spans="1:28"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3">
        <v>1.93055555555556E-2</v>
      </c>
      <c r="AA246">
        <v>53.93</v>
      </c>
      <c r="AB246" s="133"/>
    </row>
    <row r="247" spans="1:28"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3">
        <v>1.93055555555556E-2</v>
      </c>
      <c r="AA247">
        <v>53.93</v>
      </c>
      <c r="AB247" s="133"/>
    </row>
    <row r="248" spans="1:28"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3">
        <v>1.9583333333333331E-2</v>
      </c>
      <c r="AA248">
        <v>53.168999999999997</v>
      </c>
      <c r="AB248" s="133"/>
    </row>
    <row r="249" spans="1:28"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3">
        <v>1.9583333333333331E-2</v>
      </c>
      <c r="AA249">
        <v>53.168999999999997</v>
      </c>
      <c r="AB249" s="133"/>
    </row>
    <row r="250" spans="1:28"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3">
        <v>1.95833333333333E-2</v>
      </c>
      <c r="AA250">
        <v>53.168999999999997</v>
      </c>
      <c r="AB250" s="133"/>
    </row>
    <row r="251" spans="1:28"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3">
        <v>1.95833333333333E-2</v>
      </c>
      <c r="AA251">
        <v>53.168999999999997</v>
      </c>
      <c r="AB251" s="133"/>
    </row>
    <row r="252" spans="1:28"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3">
        <v>1.95833333333333E-2</v>
      </c>
      <c r="AA252">
        <v>53.168999999999997</v>
      </c>
      <c r="AB252" s="133"/>
    </row>
    <row r="253" spans="1:28"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3">
        <v>1.95833333333333E-2</v>
      </c>
      <c r="AA253">
        <v>53.168999999999997</v>
      </c>
      <c r="AB253" s="133"/>
    </row>
    <row r="254" spans="1:28"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3">
        <v>1.95833333333333E-2</v>
      </c>
      <c r="AA254">
        <v>53.168999999999997</v>
      </c>
      <c r="AB254" s="133"/>
    </row>
    <row r="255" spans="1:28"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3">
        <v>1.95833333333333E-2</v>
      </c>
      <c r="AA255">
        <v>53.168999999999997</v>
      </c>
      <c r="AB255" s="133"/>
    </row>
    <row r="256" spans="1:28"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3">
        <v>1.95833333333333E-2</v>
      </c>
      <c r="AA256">
        <v>53.168999999999997</v>
      </c>
      <c r="AB256" s="133"/>
    </row>
    <row r="257" spans="1:28"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3">
        <v>1.95833333333333E-2</v>
      </c>
      <c r="AA257">
        <v>53.168999999999997</v>
      </c>
      <c r="AB257" s="133"/>
    </row>
    <row r="258" spans="1:28"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3">
        <v>1.95833333333333E-2</v>
      </c>
      <c r="AA258">
        <v>53.168999999999997</v>
      </c>
      <c r="AB258" s="133"/>
    </row>
    <row r="259" spans="1:28"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3">
        <v>1.95833333333333E-2</v>
      </c>
      <c r="AA259">
        <v>53.168999999999997</v>
      </c>
      <c r="AB259" s="133"/>
    </row>
    <row r="260" spans="1:28"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3">
        <v>1.95833333333333E-2</v>
      </c>
      <c r="AA260">
        <v>53.168999999999997</v>
      </c>
      <c r="AB260" s="133"/>
    </row>
    <row r="261" spans="1:28"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3">
        <v>1.95833333333333E-2</v>
      </c>
      <c r="AA261">
        <v>53.168999999999997</v>
      </c>
      <c r="AB261" s="133"/>
    </row>
    <row r="262" spans="1:28"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3">
        <v>1.95833333333333E-2</v>
      </c>
      <c r="AA262">
        <v>53.168999999999997</v>
      </c>
      <c r="AB262" s="133"/>
    </row>
    <row r="263" spans="1:28"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3">
        <v>1.95833333333333E-2</v>
      </c>
      <c r="AA263">
        <v>53.168999999999997</v>
      </c>
      <c r="AB263" s="133"/>
    </row>
    <row r="264" spans="1:28"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3">
        <v>1.95833333333333E-2</v>
      </c>
      <c r="AA264">
        <v>53.168999999999997</v>
      </c>
      <c r="AB264" s="133"/>
    </row>
    <row r="265" spans="1:28"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3">
        <v>1.95833333333333E-2</v>
      </c>
      <c r="AA265">
        <v>53.168999999999997</v>
      </c>
      <c r="AB265" s="133"/>
    </row>
    <row r="266" spans="1:28"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3">
        <v>1.95833333333333E-2</v>
      </c>
      <c r="AA266">
        <v>53.168999999999997</v>
      </c>
      <c r="AB266" s="133"/>
    </row>
    <row r="267" spans="1:28"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3">
        <v>1.95833333333333E-2</v>
      </c>
      <c r="AA267">
        <v>53.168999999999997</v>
      </c>
      <c r="AB267" s="133"/>
    </row>
    <row r="268" spans="1:28"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3">
        <v>1.95833333333333E-2</v>
      </c>
      <c r="AA268">
        <v>53.168999999999997</v>
      </c>
      <c r="AB268" s="133"/>
    </row>
    <row r="269" spans="1:28"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3">
        <v>1.95833333333333E-2</v>
      </c>
      <c r="AA269">
        <v>53.168999999999997</v>
      </c>
      <c r="AB269" s="133"/>
    </row>
    <row r="270" spans="1:28"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3">
        <v>1.9259259259259261E-2</v>
      </c>
      <c r="AA270">
        <v>54.075000000000003</v>
      </c>
      <c r="AB270" s="133"/>
    </row>
    <row r="271" spans="1:28"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3">
        <v>1.9259259259259261E-2</v>
      </c>
      <c r="AA271">
        <v>54.075000000000003</v>
      </c>
      <c r="AB271" s="133"/>
    </row>
    <row r="272" spans="1:28"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3">
        <v>1.9259259259259299E-2</v>
      </c>
      <c r="AA272">
        <v>54.075000000000003</v>
      </c>
      <c r="AB272" s="133"/>
    </row>
    <row r="273" spans="1:28"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3">
        <v>1.9259259259259299E-2</v>
      </c>
      <c r="AA273">
        <v>54.075000000000003</v>
      </c>
      <c r="AB273" s="133"/>
    </row>
    <row r="274" spans="1:28"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3">
        <v>1.9259259259259299E-2</v>
      </c>
      <c r="AA274">
        <v>54.075000000000003</v>
      </c>
      <c r="AB274" s="133"/>
    </row>
    <row r="275" spans="1:28"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3">
        <v>1.9259259259259299E-2</v>
      </c>
      <c r="AA275">
        <v>54.075000000000003</v>
      </c>
      <c r="AB275" s="133"/>
    </row>
    <row r="276" spans="1:28"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3">
        <v>1.9259259259259299E-2</v>
      </c>
      <c r="AA276">
        <v>54.075000000000003</v>
      </c>
      <c r="AB276" s="133"/>
    </row>
    <row r="277" spans="1:28"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3">
        <v>1.9259259259259299E-2</v>
      </c>
      <c r="AA277">
        <v>54.075000000000003</v>
      </c>
      <c r="AB277" s="133"/>
    </row>
    <row r="278" spans="1:28"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3">
        <v>1.9259259259259299E-2</v>
      </c>
      <c r="AA278">
        <v>54.075000000000003</v>
      </c>
      <c r="AB278" s="133"/>
    </row>
    <row r="279" spans="1:28"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3">
        <v>1.9259259259259299E-2</v>
      </c>
      <c r="AA279">
        <v>54.075000000000003</v>
      </c>
      <c r="AB279" s="133"/>
    </row>
    <row r="280" spans="1:28"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3">
        <v>1.9259259259259299E-2</v>
      </c>
      <c r="AA280">
        <v>54.075000000000003</v>
      </c>
      <c r="AB280" s="133"/>
    </row>
    <row r="281" spans="1:28"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3">
        <v>1.9259259259259299E-2</v>
      </c>
      <c r="AA281">
        <v>54.075000000000003</v>
      </c>
      <c r="AB281" s="133"/>
    </row>
    <row r="282" spans="1:28"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3">
        <v>1.9259259259259299E-2</v>
      </c>
      <c r="AA282">
        <v>54.075000000000003</v>
      </c>
      <c r="AB282" s="133"/>
    </row>
    <row r="283" spans="1:28"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3">
        <v>1.9259259259259299E-2</v>
      </c>
      <c r="AA283">
        <v>54.075000000000003</v>
      </c>
      <c r="AB283" s="133"/>
    </row>
    <row r="284" spans="1:28"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3">
        <v>1.9259259259259299E-2</v>
      </c>
      <c r="AA284">
        <v>54.075000000000003</v>
      </c>
      <c r="AB284" s="133"/>
    </row>
    <row r="285" spans="1:28"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3">
        <v>1.9259259259259299E-2</v>
      </c>
      <c r="AA285">
        <v>54.075000000000003</v>
      </c>
      <c r="AB285" s="133"/>
    </row>
    <row r="286" spans="1:28"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3">
        <v>1.9259259259259299E-2</v>
      </c>
      <c r="AA286">
        <v>54.075000000000003</v>
      </c>
      <c r="AB286" s="133"/>
    </row>
    <row r="287" spans="1:28"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3">
        <v>1.9259259259259299E-2</v>
      </c>
      <c r="AA287">
        <v>54.075000000000003</v>
      </c>
      <c r="AB287" s="133"/>
    </row>
    <row r="288" spans="1:28"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3">
        <v>1.9259259259259299E-2</v>
      </c>
      <c r="AA288">
        <v>54.075000000000003</v>
      </c>
      <c r="AB288" s="133"/>
    </row>
    <row r="289" spans="1:28"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3">
        <v>1.9259259259259299E-2</v>
      </c>
      <c r="AA289">
        <v>54.075000000000003</v>
      </c>
      <c r="AB289" s="133"/>
    </row>
    <row r="290" spans="1:28"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3">
        <v>1.9259259259259299E-2</v>
      </c>
      <c r="AA290">
        <v>54.075000000000003</v>
      </c>
      <c r="AB290" s="133"/>
    </row>
    <row r="291" spans="1:28"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3">
        <v>1.9259259259259299E-2</v>
      </c>
      <c r="AA291">
        <v>54.075000000000003</v>
      </c>
      <c r="AB291" s="133"/>
    </row>
    <row r="292" spans="1:28"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3">
        <v>1.8761574074074073E-2</v>
      </c>
      <c r="AA292">
        <v>55.494999999999997</v>
      </c>
      <c r="AB292" s="133"/>
    </row>
    <row r="293" spans="1:28"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3">
        <v>1.8761574074074073E-2</v>
      </c>
      <c r="AA293">
        <v>55.494999999999997</v>
      </c>
      <c r="AB293" s="133"/>
    </row>
    <row r="294" spans="1:28"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3">
        <v>1.8761574074074101E-2</v>
      </c>
      <c r="AA294">
        <v>55.494999999999997</v>
      </c>
      <c r="AB294" s="133"/>
    </row>
    <row r="295" spans="1:28"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3">
        <v>1.8761574074074101E-2</v>
      </c>
      <c r="AA295">
        <v>55.494999999999997</v>
      </c>
      <c r="AB295" s="133"/>
    </row>
    <row r="296" spans="1:28"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3">
        <v>1.8761574074074101E-2</v>
      </c>
      <c r="AA296">
        <v>55.494999999999997</v>
      </c>
      <c r="AB296" s="133"/>
    </row>
    <row r="297" spans="1:28"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3">
        <v>1.8761574074074101E-2</v>
      </c>
      <c r="AA297">
        <v>55.494999999999997</v>
      </c>
      <c r="AB297" s="133"/>
    </row>
    <row r="298" spans="1:28"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3">
        <v>1.8761574074074101E-2</v>
      </c>
      <c r="AA298">
        <v>55.494999999999997</v>
      </c>
      <c r="AB298" s="133"/>
    </row>
    <row r="299" spans="1:28"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3">
        <v>1.8761574074074101E-2</v>
      </c>
      <c r="AA299">
        <v>55.494999999999997</v>
      </c>
      <c r="AB299" s="133"/>
    </row>
    <row r="300" spans="1:28"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3">
        <v>1.8761574074074101E-2</v>
      </c>
      <c r="AA300">
        <v>55.494999999999997</v>
      </c>
      <c r="AB300" s="133"/>
    </row>
    <row r="301" spans="1:28"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3">
        <v>1.8761574074074101E-2</v>
      </c>
      <c r="AA301">
        <v>55.494999999999997</v>
      </c>
      <c r="AB301" s="133"/>
    </row>
    <row r="302" spans="1:28"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3">
        <v>1.8761574074074101E-2</v>
      </c>
      <c r="AA302">
        <v>55.494999999999997</v>
      </c>
      <c r="AB302" s="133"/>
    </row>
    <row r="303" spans="1:28"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3">
        <v>1.8761574074074101E-2</v>
      </c>
      <c r="AA303">
        <v>55.494999999999997</v>
      </c>
      <c r="AB303" s="133"/>
    </row>
    <row r="304" spans="1:28"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3">
        <v>1.8761574074074101E-2</v>
      </c>
      <c r="AA304">
        <v>55.494999999999997</v>
      </c>
      <c r="AB304" s="133"/>
    </row>
    <row r="305" spans="1:28"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3">
        <v>1.8761574074074101E-2</v>
      </c>
      <c r="AA305">
        <v>55.494999999999997</v>
      </c>
      <c r="AB305" s="133"/>
    </row>
    <row r="306" spans="1:28"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3">
        <v>1.8761574074074101E-2</v>
      </c>
      <c r="AA306">
        <v>55.494999999999997</v>
      </c>
      <c r="AB306" s="133"/>
    </row>
    <row r="307" spans="1:28"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3">
        <v>1.8761574074074101E-2</v>
      </c>
      <c r="AA307">
        <v>55.494999999999997</v>
      </c>
      <c r="AB307" s="133"/>
    </row>
    <row r="308" spans="1:28"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3">
        <v>1.8761574074074101E-2</v>
      </c>
      <c r="AA308">
        <v>55.494999999999997</v>
      </c>
      <c r="AB308" s="133"/>
    </row>
    <row r="309" spans="1:28"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3">
        <v>1.8761574074074101E-2</v>
      </c>
      <c r="AA309">
        <v>55.494999999999997</v>
      </c>
      <c r="AB309" s="133"/>
    </row>
    <row r="310" spans="1:28"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3">
        <v>1.8761574074074101E-2</v>
      </c>
      <c r="AA310">
        <v>55.494999999999997</v>
      </c>
      <c r="AB310" s="133"/>
    </row>
    <row r="311" spans="1:28"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3">
        <v>1.8761574074074101E-2</v>
      </c>
      <c r="AA311">
        <v>55.494999999999997</v>
      </c>
      <c r="AB311" s="133"/>
    </row>
    <row r="312" spans="1:28"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3">
        <v>1.8761574074074101E-2</v>
      </c>
      <c r="AA312">
        <v>55.494999999999997</v>
      </c>
      <c r="AB312" s="133"/>
    </row>
    <row r="313" spans="1:28"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3">
        <v>1.8761574074074101E-2</v>
      </c>
      <c r="AA313">
        <v>55.494999999999997</v>
      </c>
      <c r="AB313" s="133"/>
    </row>
    <row r="314" spans="1:28"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3">
        <v>1.8761574074074101E-2</v>
      </c>
      <c r="AA314">
        <v>55.494999999999997</v>
      </c>
      <c r="AB314" s="133"/>
    </row>
    <row r="315" spans="1:28"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3">
        <v>1.8761574074074101E-2</v>
      </c>
      <c r="AA315">
        <v>55.494999999999997</v>
      </c>
      <c r="AB315" s="133"/>
    </row>
    <row r="316" spans="1:28"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3">
        <v>1.9351851851851853E-2</v>
      </c>
      <c r="AA316">
        <v>53.826000000000001</v>
      </c>
      <c r="AB316" s="133"/>
    </row>
    <row r="317" spans="1:28"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3">
        <v>1.9351851851851853E-2</v>
      </c>
      <c r="AA317">
        <v>53.826000000000001</v>
      </c>
      <c r="AB317" s="133"/>
    </row>
    <row r="318" spans="1:28"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3">
        <v>1.9351851851851901E-2</v>
      </c>
      <c r="AA318">
        <v>53.826000000000001</v>
      </c>
      <c r="AB318" s="133"/>
    </row>
    <row r="319" spans="1:28"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3">
        <v>1.9351851851851901E-2</v>
      </c>
      <c r="AA319">
        <v>53.826000000000001</v>
      </c>
      <c r="AB319" s="133"/>
    </row>
    <row r="320" spans="1:28"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3">
        <v>1.9351851851851901E-2</v>
      </c>
      <c r="AA320">
        <v>53.826000000000001</v>
      </c>
      <c r="AB320" s="133"/>
    </row>
    <row r="321" spans="1:28"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3">
        <v>1.9351851851851901E-2</v>
      </c>
      <c r="AA321">
        <v>53.826000000000001</v>
      </c>
      <c r="AB321" s="133"/>
    </row>
    <row r="322" spans="1:28"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3">
        <v>1.9351851851851901E-2</v>
      </c>
      <c r="AA322">
        <v>53.826000000000001</v>
      </c>
      <c r="AB322" s="133"/>
    </row>
    <row r="323" spans="1:28"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3">
        <v>1.9351851851851901E-2</v>
      </c>
      <c r="AA323">
        <v>53.826000000000001</v>
      </c>
      <c r="AB323" s="133"/>
    </row>
    <row r="324" spans="1:28"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3">
        <v>1.9351851851851901E-2</v>
      </c>
      <c r="AA324">
        <v>53.826000000000001</v>
      </c>
      <c r="AB324" s="133"/>
    </row>
    <row r="325" spans="1:28"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3">
        <v>1.9351851851851901E-2</v>
      </c>
      <c r="AA325">
        <v>53.826000000000001</v>
      </c>
      <c r="AB325" s="133"/>
    </row>
    <row r="326" spans="1:28"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3">
        <v>1.9351851851851901E-2</v>
      </c>
      <c r="AA326">
        <v>53.826000000000001</v>
      </c>
      <c r="AB326" s="133"/>
    </row>
    <row r="327" spans="1:28"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3">
        <v>1.9351851851851901E-2</v>
      </c>
      <c r="AA327">
        <v>53.826000000000001</v>
      </c>
      <c r="AB327" s="133"/>
    </row>
    <row r="328" spans="1:28"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3">
        <v>1.9351851851851901E-2</v>
      </c>
      <c r="AA328">
        <v>53.826000000000001</v>
      </c>
      <c r="AB328" s="133"/>
    </row>
    <row r="329" spans="1:28"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3">
        <v>1.9351851851851901E-2</v>
      </c>
      <c r="AA329">
        <v>53.826000000000001</v>
      </c>
      <c r="AB329" s="133"/>
    </row>
    <row r="330" spans="1:28"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3">
        <v>1.9351851851851901E-2</v>
      </c>
      <c r="AA330">
        <v>53.826000000000001</v>
      </c>
      <c r="AB330" s="133"/>
    </row>
    <row r="331" spans="1:28"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3">
        <v>1.9351851851851901E-2</v>
      </c>
      <c r="AA331">
        <v>53.826000000000001</v>
      </c>
      <c r="AB331" s="133"/>
    </row>
    <row r="332" spans="1:28"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3">
        <v>1.9351851851851901E-2</v>
      </c>
      <c r="AA332">
        <v>53.826000000000001</v>
      </c>
      <c r="AB332" s="133"/>
    </row>
    <row r="333" spans="1:28"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3">
        <v>1.9351851851851901E-2</v>
      </c>
      <c r="AA333">
        <v>53.826000000000001</v>
      </c>
      <c r="AB333" s="133"/>
    </row>
    <row r="334" spans="1:28"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3">
        <v>1.9351851851851901E-2</v>
      </c>
      <c r="AA334">
        <v>53.826000000000001</v>
      </c>
      <c r="AB334" s="133"/>
    </row>
    <row r="335" spans="1:28"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3">
        <v>1.9351851851851901E-2</v>
      </c>
      <c r="AA335">
        <v>53.826000000000001</v>
      </c>
      <c r="AB335" s="133"/>
    </row>
    <row r="336" spans="1:28"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3">
        <v>1.9351851851851901E-2</v>
      </c>
      <c r="AA336">
        <v>53.826000000000001</v>
      </c>
      <c r="AB336" s="133"/>
    </row>
    <row r="337" spans="1:28"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3">
        <v>1.9351851851851901E-2</v>
      </c>
      <c r="AA337">
        <v>53.826000000000001</v>
      </c>
      <c r="AB337" s="133"/>
    </row>
    <row r="338" spans="1:28"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3">
        <v>1.9351851851851901E-2</v>
      </c>
      <c r="AA338">
        <v>53.826000000000001</v>
      </c>
      <c r="AB338" s="133"/>
    </row>
    <row r="339" spans="1:28"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3">
        <v>1.9351851851851901E-2</v>
      </c>
      <c r="AA339">
        <v>53.826000000000001</v>
      </c>
      <c r="AB339" s="133"/>
    </row>
    <row r="340" spans="1:28"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3">
        <v>1.9351851851851853E-2</v>
      </c>
      <c r="AA340">
        <v>53.822000000000003</v>
      </c>
      <c r="AB340" s="133"/>
    </row>
    <row r="341" spans="1:28"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3">
        <v>1.9351851851851853E-2</v>
      </c>
      <c r="AA341">
        <v>53.822000000000003</v>
      </c>
      <c r="AB341" s="133"/>
    </row>
    <row r="342" spans="1:28"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3">
        <v>1.9351851851851901E-2</v>
      </c>
      <c r="AA342">
        <v>53.822000000000003</v>
      </c>
      <c r="AB342" s="133"/>
    </row>
    <row r="343" spans="1:28"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3">
        <v>1.9351851851851901E-2</v>
      </c>
      <c r="AA343">
        <v>53.822000000000003</v>
      </c>
      <c r="AB343" s="133"/>
    </row>
    <row r="344" spans="1:28"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3">
        <v>1.9351851851851901E-2</v>
      </c>
      <c r="AA344">
        <v>53.822000000000003</v>
      </c>
      <c r="AB344" s="133"/>
    </row>
    <row r="345" spans="1:28"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3">
        <v>1.9351851851851901E-2</v>
      </c>
      <c r="AA345">
        <v>53.822000000000003</v>
      </c>
      <c r="AB345" s="133"/>
    </row>
    <row r="346" spans="1:28"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3">
        <v>1.9351851851851901E-2</v>
      </c>
      <c r="AA346">
        <v>53.822000000000003</v>
      </c>
      <c r="AB346" s="133"/>
    </row>
    <row r="347" spans="1:28"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3">
        <v>1.9351851851851901E-2</v>
      </c>
      <c r="AA347">
        <v>53.822000000000003</v>
      </c>
      <c r="AB347" s="133"/>
    </row>
    <row r="348" spans="1:28"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3">
        <v>1.9351851851851901E-2</v>
      </c>
      <c r="AA348">
        <v>53.822000000000003</v>
      </c>
      <c r="AB348" s="133"/>
    </row>
    <row r="349" spans="1:28"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3">
        <v>1.9351851851851901E-2</v>
      </c>
      <c r="AA349">
        <v>53.822000000000003</v>
      </c>
      <c r="AB349" s="133"/>
    </row>
    <row r="350" spans="1:28"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3">
        <v>1.9351851851851901E-2</v>
      </c>
      <c r="AA350">
        <v>53.822000000000003</v>
      </c>
      <c r="AB350" s="133"/>
    </row>
    <row r="351" spans="1:28"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3">
        <v>1.9351851851851901E-2</v>
      </c>
      <c r="AA351">
        <v>53.822000000000003</v>
      </c>
      <c r="AB351" s="133"/>
    </row>
    <row r="352" spans="1:28"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3">
        <v>1.9351851851851901E-2</v>
      </c>
      <c r="AA352">
        <v>53.822000000000003</v>
      </c>
      <c r="AB352" s="133"/>
    </row>
    <row r="353" spans="1:28"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3">
        <v>1.9351851851851901E-2</v>
      </c>
      <c r="AA353">
        <v>53.822000000000003</v>
      </c>
      <c r="AB353" s="133"/>
    </row>
    <row r="354" spans="1:28"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3">
        <v>1.9351851851851901E-2</v>
      </c>
      <c r="AA354">
        <v>53.822000000000003</v>
      </c>
      <c r="AB354" s="133"/>
    </row>
    <row r="355" spans="1:28"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3">
        <v>1.9351851851851901E-2</v>
      </c>
      <c r="AA355">
        <v>53.822000000000003</v>
      </c>
      <c r="AB355" s="133"/>
    </row>
    <row r="356" spans="1:28"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3">
        <v>1.9351851851851901E-2</v>
      </c>
      <c r="AA356">
        <v>53.822000000000003</v>
      </c>
      <c r="AB356" s="133"/>
    </row>
    <row r="357" spans="1:28"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3">
        <v>1.9351851851851901E-2</v>
      </c>
      <c r="AA357">
        <v>53.822000000000003</v>
      </c>
      <c r="AB357" s="133"/>
    </row>
    <row r="358" spans="1:28"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3">
        <v>1.9351851851851901E-2</v>
      </c>
      <c r="AA358">
        <v>53.822000000000003</v>
      </c>
      <c r="AB358" s="133"/>
    </row>
    <row r="359" spans="1:28"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3">
        <v>1.9351851851851901E-2</v>
      </c>
      <c r="AA359">
        <v>53.822000000000003</v>
      </c>
      <c r="AB359" s="133"/>
    </row>
    <row r="360" spans="1:28"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3">
        <v>1.9351851851851901E-2</v>
      </c>
      <c r="AA360">
        <v>53.822000000000003</v>
      </c>
      <c r="AB360" s="133"/>
    </row>
    <row r="361" spans="1:28"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3">
        <v>1.9166666666666669E-2</v>
      </c>
      <c r="AA361">
        <v>54.338000000000001</v>
      </c>
      <c r="AB361" s="133"/>
    </row>
    <row r="362" spans="1:28"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3">
        <v>1.9166666666666669E-2</v>
      </c>
      <c r="AA362">
        <v>54.338000000000001</v>
      </c>
      <c r="AB362" s="133"/>
    </row>
    <row r="363" spans="1:28"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3">
        <v>1.91666666666667E-2</v>
      </c>
      <c r="AA363">
        <v>54.338000000000001</v>
      </c>
      <c r="AB363" s="133"/>
    </row>
    <row r="364" spans="1:28"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3">
        <v>1.91666666666667E-2</v>
      </c>
      <c r="AA364">
        <v>54.338000000000001</v>
      </c>
      <c r="AB364" s="133"/>
    </row>
    <row r="365" spans="1:28"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3">
        <v>1.91666666666667E-2</v>
      </c>
      <c r="AA365">
        <v>54.338000000000001</v>
      </c>
      <c r="AB365" s="133"/>
    </row>
    <row r="366" spans="1:28"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3">
        <v>1.91666666666667E-2</v>
      </c>
      <c r="AA366">
        <v>54.338000000000001</v>
      </c>
      <c r="AB366" s="133"/>
    </row>
    <row r="367" spans="1:28"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3">
        <v>1.91666666666667E-2</v>
      </c>
      <c r="AA367">
        <v>54.338000000000001</v>
      </c>
      <c r="AB367" s="133"/>
    </row>
    <row r="368" spans="1:28"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3">
        <v>1.91666666666667E-2</v>
      </c>
      <c r="AA368">
        <v>54.338000000000001</v>
      </c>
      <c r="AB368" s="133"/>
    </row>
    <row r="369" spans="1:28"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3">
        <v>1.91666666666667E-2</v>
      </c>
      <c r="AA369">
        <v>54.338000000000001</v>
      </c>
      <c r="AB369" s="133"/>
    </row>
    <row r="370" spans="1:28"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3">
        <v>1.91666666666667E-2</v>
      </c>
      <c r="AA370">
        <v>54.338000000000001</v>
      </c>
      <c r="AB370" s="133"/>
    </row>
    <row r="371" spans="1:28"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3">
        <v>1.91666666666667E-2</v>
      </c>
      <c r="AA371">
        <v>54.338000000000001</v>
      </c>
      <c r="AB371" s="133"/>
    </row>
    <row r="372" spans="1:28"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3">
        <v>1.91666666666667E-2</v>
      </c>
      <c r="AA372">
        <v>54.338000000000001</v>
      </c>
      <c r="AB372" s="133"/>
    </row>
    <row r="373" spans="1:28"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3">
        <v>1.91666666666667E-2</v>
      </c>
      <c r="AA373">
        <v>54.338000000000001</v>
      </c>
      <c r="AB373" s="133"/>
    </row>
    <row r="374" spans="1:28"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3">
        <v>1.91666666666667E-2</v>
      </c>
      <c r="AA374">
        <v>54.338000000000001</v>
      </c>
      <c r="AB374" s="133"/>
    </row>
    <row r="375" spans="1:28"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3">
        <v>1.91666666666667E-2</v>
      </c>
      <c r="AA375">
        <v>54.338000000000001</v>
      </c>
      <c r="AB375" s="133"/>
    </row>
    <row r="376" spans="1:28"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3">
        <v>1.91666666666667E-2</v>
      </c>
      <c r="AA376">
        <v>54.338000000000001</v>
      </c>
      <c r="AB376" s="133"/>
    </row>
    <row r="377" spans="1:28"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3">
        <v>1.91666666666667E-2</v>
      </c>
      <c r="AA377">
        <v>54.338000000000001</v>
      </c>
      <c r="AB377" s="133"/>
    </row>
    <row r="378" spans="1:28"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3">
        <v>1.91666666666667E-2</v>
      </c>
      <c r="AA378">
        <v>54.338000000000001</v>
      </c>
      <c r="AB378" s="133"/>
    </row>
    <row r="379" spans="1:28"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3">
        <v>1.91666666666667E-2</v>
      </c>
      <c r="AA379">
        <v>54.338000000000001</v>
      </c>
      <c r="AB379" s="133"/>
    </row>
    <row r="380" spans="1:28"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3">
        <v>1.91666666666667E-2</v>
      </c>
      <c r="AA380">
        <v>54.338000000000001</v>
      </c>
      <c r="AB380" s="133"/>
    </row>
    <row r="381" spans="1:28"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3">
        <v>1.91666666666667E-2</v>
      </c>
      <c r="AA381">
        <v>54.338000000000001</v>
      </c>
      <c r="AB381" s="133"/>
    </row>
    <row r="382" spans="1:28"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3">
        <v>1.91666666666667E-2</v>
      </c>
      <c r="AA382">
        <v>54.338000000000001</v>
      </c>
      <c r="AB382" s="133"/>
    </row>
    <row r="383" spans="1:28"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3">
        <v>1.91666666666667E-2</v>
      </c>
      <c r="AA383">
        <v>54.338000000000001</v>
      </c>
      <c r="AB383" s="133"/>
    </row>
    <row r="384" spans="1:28"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3">
        <v>1.91666666666667E-2</v>
      </c>
      <c r="AA384">
        <v>54.338000000000001</v>
      </c>
      <c r="AB384" s="133"/>
    </row>
    <row r="385" spans="1:28"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3">
        <v>1.9270833333333334E-2</v>
      </c>
      <c r="AA385">
        <v>54.046999999999997</v>
      </c>
      <c r="AB385" s="133"/>
    </row>
    <row r="386" spans="1:28"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3">
        <v>1.9270833333333334E-2</v>
      </c>
      <c r="AA386">
        <v>54.046999999999997</v>
      </c>
      <c r="AB386" s="133"/>
    </row>
    <row r="387" spans="1:28"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3">
        <v>1.92708333333333E-2</v>
      </c>
      <c r="AA387">
        <v>54.046999999999997</v>
      </c>
      <c r="AB387" s="133"/>
    </row>
    <row r="388" spans="1:28"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3">
        <v>1.92708333333333E-2</v>
      </c>
      <c r="AA388">
        <v>54.046999999999997</v>
      </c>
      <c r="AB388" s="133"/>
    </row>
    <row r="389" spans="1:28"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3">
        <v>1.92708333333333E-2</v>
      </c>
      <c r="AA389">
        <v>54.046999999999997</v>
      </c>
      <c r="AB389" s="133"/>
    </row>
    <row r="390" spans="1:28"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3">
        <v>1.92708333333333E-2</v>
      </c>
      <c r="AA390">
        <v>54.046999999999997</v>
      </c>
      <c r="AB390" s="133"/>
    </row>
    <row r="391" spans="1:28"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3">
        <v>1.92708333333333E-2</v>
      </c>
      <c r="AA391">
        <v>54.046999999999997</v>
      </c>
      <c r="AB391" s="133"/>
    </row>
    <row r="392" spans="1:28"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3">
        <v>1.92708333333333E-2</v>
      </c>
      <c r="AA392">
        <v>54.046999999999997</v>
      </c>
      <c r="AB392" s="133"/>
    </row>
    <row r="393" spans="1:28"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3">
        <v>1.92708333333333E-2</v>
      </c>
      <c r="AA393">
        <v>54.046999999999997</v>
      </c>
      <c r="AB393" s="133"/>
    </row>
    <row r="394" spans="1:28"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3">
        <v>1.92708333333333E-2</v>
      </c>
      <c r="AA394">
        <v>54.046999999999997</v>
      </c>
      <c r="AB394" s="133"/>
    </row>
    <row r="395" spans="1:28"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3">
        <v>1.92708333333333E-2</v>
      </c>
      <c r="AA395">
        <v>54.046999999999997</v>
      </c>
      <c r="AB395" s="133"/>
    </row>
    <row r="396" spans="1:28"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3">
        <v>1.92708333333333E-2</v>
      </c>
      <c r="AA396">
        <v>54.046999999999997</v>
      </c>
      <c r="AB396" s="133"/>
    </row>
    <row r="397" spans="1:28"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3">
        <v>1.92708333333333E-2</v>
      </c>
      <c r="AA397">
        <v>54.046999999999997</v>
      </c>
      <c r="AB397" s="133"/>
    </row>
    <row r="398" spans="1:28"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3">
        <v>1.92708333333333E-2</v>
      </c>
      <c r="AA398">
        <v>54.046999999999997</v>
      </c>
      <c r="AB398" s="133"/>
    </row>
    <row r="399" spans="1:28"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3">
        <v>1.92708333333333E-2</v>
      </c>
      <c r="AA399">
        <v>54.046999999999997</v>
      </c>
      <c r="AB399" s="133"/>
    </row>
    <row r="400" spans="1:28"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3">
        <v>1.92708333333333E-2</v>
      </c>
      <c r="AA400">
        <v>54.046999999999997</v>
      </c>
      <c r="AB400" s="133"/>
    </row>
    <row r="401" spans="1:28"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3">
        <v>1.92708333333333E-2</v>
      </c>
      <c r="AA401">
        <v>54.046999999999997</v>
      </c>
      <c r="AB401" s="133"/>
    </row>
    <row r="402" spans="1:28"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3">
        <v>1.92708333333333E-2</v>
      </c>
      <c r="AA402">
        <v>54.046999999999997</v>
      </c>
      <c r="AB402" s="133"/>
    </row>
    <row r="403" spans="1:28"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3">
        <v>1.92708333333333E-2</v>
      </c>
      <c r="AA403">
        <v>54.046999999999997</v>
      </c>
      <c r="AB403" s="133"/>
    </row>
    <row r="404" spans="1:28"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3">
        <v>1.92708333333333E-2</v>
      </c>
      <c r="AA404">
        <v>54.046999999999997</v>
      </c>
      <c r="AB404" s="133"/>
    </row>
    <row r="405" spans="1:28"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3">
        <v>1.92708333333333E-2</v>
      </c>
      <c r="AA405">
        <v>54.046999999999997</v>
      </c>
      <c r="AB405" s="133"/>
    </row>
    <row r="406" spans="1:28"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3">
        <v>1.92708333333333E-2</v>
      </c>
      <c r="AA406">
        <v>54.046999999999997</v>
      </c>
      <c r="AB406" s="133"/>
    </row>
    <row r="407" spans="1:28"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3">
        <v>1.92708333333333E-2</v>
      </c>
      <c r="AA407">
        <v>54.046999999999997</v>
      </c>
      <c r="AB407" s="133"/>
    </row>
    <row r="408" spans="1:28"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3">
        <v>1.92708333333333E-2</v>
      </c>
      <c r="AA408">
        <v>54.046999999999997</v>
      </c>
      <c r="AB408" s="133"/>
    </row>
    <row r="409" spans="1:28"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3">
        <v>2.0277777777777777E-2</v>
      </c>
      <c r="AA409">
        <v>51.37</v>
      </c>
      <c r="AB409" s="133"/>
    </row>
    <row r="410" spans="1:28"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3">
        <v>2.0277777777777777E-2</v>
      </c>
      <c r="AA410">
        <v>51.37</v>
      </c>
      <c r="AB410" s="133"/>
    </row>
    <row r="411" spans="1:28"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3">
        <v>2.0277777777777801E-2</v>
      </c>
      <c r="AA411">
        <v>51.37</v>
      </c>
      <c r="AB411" s="133"/>
    </row>
    <row r="412" spans="1:28"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3">
        <v>2.0277777777777801E-2</v>
      </c>
      <c r="AA412">
        <v>51.37</v>
      </c>
      <c r="AB412" s="133"/>
    </row>
    <row r="413" spans="1:28"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3">
        <v>2.0277777777777801E-2</v>
      </c>
      <c r="AA413">
        <v>51.37</v>
      </c>
      <c r="AB413" s="133"/>
    </row>
    <row r="414" spans="1:28"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3">
        <v>2.0277777777777801E-2</v>
      </c>
      <c r="AA414">
        <v>51.37</v>
      </c>
      <c r="AB414" s="133"/>
    </row>
    <row r="415" spans="1:28"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3">
        <v>2.0277777777777801E-2</v>
      </c>
      <c r="AA415">
        <v>51.37</v>
      </c>
      <c r="AB415" s="133"/>
    </row>
    <row r="416" spans="1:28"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3">
        <v>2.0277777777777801E-2</v>
      </c>
      <c r="AA416">
        <v>51.37</v>
      </c>
      <c r="AB416" s="133"/>
    </row>
    <row r="417" spans="1:28"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3">
        <v>2.0277777777777801E-2</v>
      </c>
      <c r="AA417">
        <v>51.37</v>
      </c>
      <c r="AB417" s="133"/>
    </row>
    <row r="418" spans="1:28"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3">
        <v>2.0277777777777801E-2</v>
      </c>
      <c r="AA418">
        <v>51.37</v>
      </c>
      <c r="AB418" s="133"/>
    </row>
    <row r="419" spans="1:28"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3">
        <v>2.0277777777777801E-2</v>
      </c>
      <c r="AA419">
        <v>51.37</v>
      </c>
      <c r="AB419" s="133"/>
    </row>
    <row r="420" spans="1:28"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3">
        <v>2.0277777777777801E-2</v>
      </c>
      <c r="AA420">
        <v>51.37</v>
      </c>
      <c r="AB420" s="133"/>
    </row>
    <row r="421" spans="1:28"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3">
        <v>2.0277777777777801E-2</v>
      </c>
      <c r="AA421">
        <v>51.37</v>
      </c>
      <c r="AB421" s="133"/>
    </row>
    <row r="422" spans="1:28"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3">
        <v>2.0277777777777801E-2</v>
      </c>
      <c r="AA422">
        <v>51.37</v>
      </c>
      <c r="AB422" s="133"/>
    </row>
    <row r="423" spans="1:28"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3">
        <v>2.0277777777777801E-2</v>
      </c>
      <c r="AA423">
        <v>51.37</v>
      </c>
      <c r="AB423" s="133"/>
    </row>
    <row r="424" spans="1:28"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3">
        <v>2.0277777777777801E-2</v>
      </c>
      <c r="AA424">
        <v>51.37</v>
      </c>
      <c r="AB424" s="133"/>
    </row>
    <row r="425" spans="1:28"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3">
        <v>2.0277777777777801E-2</v>
      </c>
      <c r="AA425">
        <v>51.37</v>
      </c>
      <c r="AB425" s="133"/>
    </row>
    <row r="426" spans="1:28"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3">
        <v>2.0277777777777801E-2</v>
      </c>
      <c r="AA426">
        <v>51.37</v>
      </c>
      <c r="AB426" s="133"/>
    </row>
    <row r="427" spans="1:28"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3">
        <v>2.0277777777777801E-2</v>
      </c>
      <c r="AA427">
        <v>51.37</v>
      </c>
      <c r="AB427" s="133"/>
    </row>
    <row r="428" spans="1:28"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3">
        <v>1.9756944444444445E-2</v>
      </c>
      <c r="AA428">
        <v>52.722999999999999</v>
      </c>
      <c r="AB428" s="133"/>
    </row>
    <row r="429" spans="1:28"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3">
        <v>1.9756944444444445E-2</v>
      </c>
      <c r="AA429">
        <v>52.722999999999999</v>
      </c>
      <c r="AB429" s="133"/>
    </row>
    <row r="430" spans="1:28"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3">
        <v>1.97569444444444E-2</v>
      </c>
      <c r="AA430">
        <v>52.722999999999999</v>
      </c>
      <c r="AB430" s="133"/>
    </row>
    <row r="431" spans="1:28"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3">
        <v>1.97569444444444E-2</v>
      </c>
      <c r="AA431">
        <v>52.722999999999999</v>
      </c>
      <c r="AB431" s="133"/>
    </row>
    <row r="432" spans="1:28"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3">
        <v>1.97569444444444E-2</v>
      </c>
      <c r="AA432">
        <v>52.722999999999999</v>
      </c>
      <c r="AB432" s="133"/>
    </row>
    <row r="433" spans="1:28"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3">
        <v>1.97569444444444E-2</v>
      </c>
      <c r="AA433">
        <v>52.722999999999999</v>
      </c>
      <c r="AB433" s="133"/>
    </row>
    <row r="434" spans="1:28"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3">
        <v>1.97569444444444E-2</v>
      </c>
      <c r="AA434">
        <v>52.722999999999999</v>
      </c>
      <c r="AB434" s="133"/>
    </row>
    <row r="435" spans="1:28"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3">
        <v>1.97569444444444E-2</v>
      </c>
      <c r="AA435">
        <v>52.722999999999999</v>
      </c>
      <c r="AB435" s="133"/>
    </row>
    <row r="436" spans="1:28"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3">
        <v>1.97569444444444E-2</v>
      </c>
      <c r="AA436">
        <v>52.722999999999999</v>
      </c>
      <c r="AB436" s="133"/>
    </row>
    <row r="437" spans="1:28"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3">
        <v>1.97569444444444E-2</v>
      </c>
      <c r="AA437">
        <v>52.722999999999999</v>
      </c>
      <c r="AB437" s="133"/>
    </row>
    <row r="438" spans="1:28"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3">
        <v>1.97569444444444E-2</v>
      </c>
      <c r="AA438">
        <v>52.722999999999999</v>
      </c>
      <c r="AB438" s="133"/>
    </row>
    <row r="439" spans="1:28"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3">
        <v>1.97569444444444E-2</v>
      </c>
      <c r="AA439">
        <v>52.722999999999999</v>
      </c>
      <c r="AB439" s="133"/>
    </row>
    <row r="440" spans="1:28"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3">
        <v>1.97569444444444E-2</v>
      </c>
      <c r="AA440">
        <v>52.722999999999999</v>
      </c>
      <c r="AB440" s="133"/>
    </row>
    <row r="441" spans="1:28"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3">
        <v>1.97569444444444E-2</v>
      </c>
      <c r="AA441">
        <v>52.722999999999999</v>
      </c>
      <c r="AB441" s="133"/>
    </row>
    <row r="442" spans="1:28"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3">
        <v>1.97569444444444E-2</v>
      </c>
      <c r="AA442">
        <v>52.722999999999999</v>
      </c>
      <c r="AB442" s="133"/>
    </row>
    <row r="443" spans="1:28"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3">
        <v>1.97569444444444E-2</v>
      </c>
      <c r="AA443">
        <v>52.722999999999999</v>
      </c>
      <c r="AB443" s="133"/>
    </row>
    <row r="444" spans="1:28"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3">
        <v>1.97569444444444E-2</v>
      </c>
      <c r="AA444">
        <v>52.722999999999999</v>
      </c>
      <c r="AB444" s="133"/>
    </row>
    <row r="445" spans="1:28"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3">
        <v>1.97569444444444E-2</v>
      </c>
      <c r="AA445">
        <v>52.722999999999999</v>
      </c>
      <c r="AB445" s="133"/>
    </row>
    <row r="446" spans="1:28"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3">
        <v>1.97569444444444E-2</v>
      </c>
      <c r="AA446">
        <v>52.722999999999999</v>
      </c>
      <c r="AB446" s="133"/>
    </row>
    <row r="447" spans="1:28"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3">
        <v>1.97569444444444E-2</v>
      </c>
      <c r="AA447">
        <v>52.722999999999999</v>
      </c>
      <c r="AB447" s="133"/>
    </row>
    <row r="448" spans="1:28"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3">
        <v>1.97569444444444E-2</v>
      </c>
      <c r="AA448">
        <v>52.722999999999999</v>
      </c>
      <c r="AB448" s="133"/>
    </row>
    <row r="449" spans="1:28"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3">
        <v>1.9745370370370371E-2</v>
      </c>
      <c r="AA449">
        <v>52.741999999999997</v>
      </c>
      <c r="AB449" s="133"/>
    </row>
    <row r="450" spans="1:28"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3">
        <v>1.9745370370370371E-2</v>
      </c>
      <c r="AA450">
        <v>52.741999999999997</v>
      </c>
      <c r="AB450" s="133"/>
    </row>
    <row r="451" spans="1:28"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3">
        <v>1.9745370370370399E-2</v>
      </c>
      <c r="AA451">
        <v>52.741999999999997</v>
      </c>
      <c r="AB451" s="133"/>
    </row>
    <row r="452" spans="1:28"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3">
        <v>1.9745370370370399E-2</v>
      </c>
      <c r="AA452">
        <v>52.741999999999997</v>
      </c>
      <c r="AB452" s="133"/>
    </row>
    <row r="453" spans="1:28"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3">
        <v>1.9745370370370399E-2</v>
      </c>
      <c r="AA453">
        <v>52.741999999999997</v>
      </c>
      <c r="AB453" s="133"/>
    </row>
    <row r="454" spans="1:28"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3">
        <v>1.9745370370370399E-2</v>
      </c>
      <c r="AA454">
        <v>52.741999999999997</v>
      </c>
      <c r="AB454" s="133"/>
    </row>
    <row r="455" spans="1:28"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3">
        <v>1.9745370370370399E-2</v>
      </c>
      <c r="AA455">
        <v>52.741999999999997</v>
      </c>
      <c r="AB455" s="133"/>
    </row>
    <row r="456" spans="1:28"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3">
        <v>1.9745370370370399E-2</v>
      </c>
      <c r="AA456">
        <v>52.741999999999997</v>
      </c>
      <c r="AB456" s="133"/>
    </row>
    <row r="457" spans="1:28"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3">
        <v>1.9745370370370399E-2</v>
      </c>
      <c r="AA457">
        <v>52.741999999999997</v>
      </c>
      <c r="AB457" s="133"/>
    </row>
    <row r="458" spans="1:28"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3">
        <v>1.9745370370370399E-2</v>
      </c>
      <c r="AA458">
        <v>52.741999999999997</v>
      </c>
      <c r="AB458" s="133"/>
    </row>
    <row r="459" spans="1:28"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3">
        <v>1.9745370370370399E-2</v>
      </c>
      <c r="AA459">
        <v>52.741999999999997</v>
      </c>
      <c r="AB459" s="133"/>
    </row>
    <row r="460" spans="1:28"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3">
        <v>1.9745370370370399E-2</v>
      </c>
      <c r="AA460">
        <v>52.741999999999997</v>
      </c>
      <c r="AB460" s="133"/>
    </row>
    <row r="461" spans="1:28"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3">
        <v>1.9745370370370399E-2</v>
      </c>
      <c r="AA461">
        <v>52.741999999999997</v>
      </c>
      <c r="AB461" s="133"/>
    </row>
    <row r="462" spans="1:28"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3">
        <v>1.9745370370370399E-2</v>
      </c>
      <c r="AA462">
        <v>52.741999999999997</v>
      </c>
      <c r="AB462" s="133"/>
    </row>
    <row r="463" spans="1:28"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3">
        <v>1.9745370370370399E-2</v>
      </c>
      <c r="AA463">
        <v>52.741999999999997</v>
      </c>
      <c r="AB463" s="133"/>
    </row>
    <row r="464" spans="1:28"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3">
        <v>1.9745370370370399E-2</v>
      </c>
      <c r="AA464">
        <v>52.741999999999997</v>
      </c>
      <c r="AB464" s="133"/>
    </row>
    <row r="465" spans="1:28"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3">
        <v>1.9745370370370399E-2</v>
      </c>
      <c r="AA465">
        <v>52.741999999999997</v>
      </c>
      <c r="AB465" s="133"/>
    </row>
    <row r="466" spans="1:28"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3">
        <v>1.9745370370370399E-2</v>
      </c>
      <c r="AA466">
        <v>52.741999999999997</v>
      </c>
      <c r="AB466" s="133"/>
    </row>
    <row r="467" spans="1:28"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3">
        <v>1.9745370370370399E-2</v>
      </c>
      <c r="AA467">
        <v>52.741999999999997</v>
      </c>
      <c r="AB467" s="133"/>
    </row>
    <row r="468" spans="1:28"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3">
        <v>1.9745370370370399E-2</v>
      </c>
      <c r="AA468">
        <v>52.741999999999997</v>
      </c>
      <c r="AB468" s="133"/>
    </row>
    <row r="469" spans="1:28"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3">
        <v>1.9745370370370399E-2</v>
      </c>
      <c r="AA469">
        <v>52.741999999999997</v>
      </c>
      <c r="AB469" s="133"/>
    </row>
    <row r="470" spans="1:28"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3">
        <v>1.9745370370370399E-2</v>
      </c>
      <c r="AA470">
        <v>52.741999999999997</v>
      </c>
      <c r="AB470" s="133"/>
    </row>
    <row r="471" spans="1:28"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3">
        <v>1.9745370370370399E-2</v>
      </c>
      <c r="AA471">
        <v>52.741999999999997</v>
      </c>
      <c r="AB471" s="133"/>
    </row>
    <row r="472" spans="1:28"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3">
        <v>1.9745370370370399E-2</v>
      </c>
      <c r="AA472">
        <v>52.741999999999997</v>
      </c>
      <c r="AB472" s="133"/>
    </row>
    <row r="473" spans="1:28"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3">
        <v>1.8900462962962963E-2</v>
      </c>
      <c r="AA473">
        <v>55.107999999999997</v>
      </c>
      <c r="AB473" s="133"/>
    </row>
    <row r="474" spans="1:28"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3">
        <v>1.8900462962962963E-2</v>
      </c>
      <c r="AA474">
        <v>55.107999999999997</v>
      </c>
      <c r="AB474" s="133"/>
    </row>
    <row r="475" spans="1:28"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3">
        <v>1.8900462962963001E-2</v>
      </c>
      <c r="AA475">
        <v>55.107999999999997</v>
      </c>
      <c r="AB475" s="133"/>
    </row>
    <row r="476" spans="1:28"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3">
        <v>1.8900462962963001E-2</v>
      </c>
      <c r="AA476">
        <v>55.107999999999997</v>
      </c>
      <c r="AB476" s="133"/>
    </row>
    <row r="477" spans="1:28"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3">
        <v>1.8900462962963001E-2</v>
      </c>
      <c r="AA477">
        <v>55.107999999999997</v>
      </c>
      <c r="AB477" s="133"/>
    </row>
    <row r="478" spans="1:28"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3">
        <v>1.8900462962963001E-2</v>
      </c>
      <c r="AA478">
        <v>55.107999999999997</v>
      </c>
      <c r="AB478" s="133"/>
    </row>
    <row r="479" spans="1:28"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3">
        <v>1.8900462962963001E-2</v>
      </c>
      <c r="AA479">
        <v>55.107999999999997</v>
      </c>
      <c r="AB479" s="133"/>
    </row>
    <row r="480" spans="1:28"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3">
        <v>1.8900462962963001E-2</v>
      </c>
      <c r="AA480">
        <v>55.107999999999997</v>
      </c>
      <c r="AB480" s="133"/>
    </row>
    <row r="481" spans="1:28"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3">
        <v>1.8900462962963001E-2</v>
      </c>
      <c r="AA481">
        <v>55.107999999999997</v>
      </c>
      <c r="AB481" s="133"/>
    </row>
    <row r="482" spans="1:28"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3">
        <v>1.8900462962963001E-2</v>
      </c>
      <c r="AA482">
        <v>55.107999999999997</v>
      </c>
      <c r="AB482" s="133"/>
    </row>
    <row r="483" spans="1:28"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3">
        <v>1.8900462962963001E-2</v>
      </c>
      <c r="AA483">
        <v>55.107999999999997</v>
      </c>
      <c r="AB483" s="133"/>
    </row>
    <row r="484" spans="1:28"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3">
        <v>1.8900462962963001E-2</v>
      </c>
      <c r="AA484">
        <v>55.107999999999997</v>
      </c>
      <c r="AB484" s="133"/>
    </row>
    <row r="485" spans="1:28"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3">
        <v>1.8900462962963001E-2</v>
      </c>
      <c r="AA485">
        <v>55.107999999999997</v>
      </c>
      <c r="AB485" s="133"/>
    </row>
    <row r="486" spans="1:28"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3">
        <v>1.8900462962963001E-2</v>
      </c>
      <c r="AA486">
        <v>55.107999999999997</v>
      </c>
      <c r="AB486" s="133"/>
    </row>
    <row r="487" spans="1:28"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3">
        <v>1.8900462962963001E-2</v>
      </c>
      <c r="AA487">
        <v>55.107999999999997</v>
      </c>
      <c r="AB487" s="133"/>
    </row>
    <row r="488" spans="1:28"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3">
        <v>1.8900462962963001E-2</v>
      </c>
      <c r="AA488">
        <v>55.107999999999997</v>
      </c>
      <c r="AB488" s="133"/>
    </row>
    <row r="489" spans="1:28"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3">
        <v>1.8900462962963001E-2</v>
      </c>
      <c r="AA489">
        <v>55.107999999999997</v>
      </c>
      <c r="AB489" s="133"/>
    </row>
    <row r="490" spans="1:28"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3">
        <v>1.8900462962963001E-2</v>
      </c>
      <c r="AA490">
        <v>55.107999999999997</v>
      </c>
      <c r="AB490" s="133"/>
    </row>
    <row r="491" spans="1:28"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3">
        <v>1.8900462962963001E-2</v>
      </c>
      <c r="AA491">
        <v>55.107999999999997</v>
      </c>
      <c r="AB491" s="133"/>
    </row>
    <row r="492" spans="1:28"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3">
        <v>1.8900462962963001E-2</v>
      </c>
      <c r="AA492">
        <v>55.107999999999997</v>
      </c>
      <c r="AB492" s="133"/>
    </row>
    <row r="493" spans="1:28" x14ac:dyDescent="0.35">
      <c r="AB493" s="133"/>
    </row>
    <row r="494" spans="1:28" x14ac:dyDescent="0.35">
      <c r="AB494" s="133"/>
    </row>
    <row r="495" spans="1:28" x14ac:dyDescent="0.35">
      <c r="AB495" s="133"/>
    </row>
    <row r="496" spans="1:28" x14ac:dyDescent="0.35">
      <c r="AB496" s="133"/>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16" priority="40" operator="between">
      <formula>1</formula>
      <formula>1</formula>
    </cfRule>
    <cfRule type="cellIs" dxfId="115" priority="41" operator="between">
      <formula>2</formula>
      <formula>2</formula>
    </cfRule>
    <cfRule type="cellIs" dxfId="114" priority="42" operator="between">
      <formula>3</formula>
      <formula>3</formula>
    </cfRule>
    <cfRule type="cellIs" dxfId="113" priority="43" operator="between">
      <formula>5</formula>
      <formula>5</formula>
    </cfRule>
  </conditionalFormatting>
  <conditionalFormatting sqref="V2:W2000">
    <cfRule type="cellIs" dxfId="112" priority="36" operator="between">
      <formula>2</formula>
      <formula>2</formula>
    </cfRule>
    <cfRule type="cellIs" dxfId="111" priority="37" operator="between">
      <formula>4</formula>
      <formula>4</formula>
    </cfRule>
    <cfRule type="cellIs" dxfId="110" priority="38" operator="between">
      <formula>6</formula>
      <formula>6</formula>
    </cfRule>
    <cfRule type="cellIs" dxfId="109"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08" priority="21">
      <formula>$E313="F"</formula>
    </cfRule>
    <cfRule type="expression" dxfId="107" priority="22">
      <formula>$E313="Q"</formula>
    </cfRule>
  </conditionalFormatting>
  <conditionalFormatting sqref="A337:B360 D337:D360">
    <cfRule type="expression" dxfId="106" priority="19">
      <formula>$E337="F"</formula>
    </cfRule>
    <cfRule type="expression" dxfId="105" priority="20">
      <formula>$E337="Q"</formula>
    </cfRule>
  </conditionalFormatting>
  <conditionalFormatting sqref="A361:B361 D361:D379 A363:B363 A365:B365 A367:B367 A369:B369 A371:B371 A373:B373 A375:B375 A377:B377 A379:B379">
    <cfRule type="expression" dxfId="104" priority="17">
      <formula>$E361="F"</formula>
    </cfRule>
    <cfRule type="expression" dxfId="103" priority="18">
      <formula>$E361="Q"</formula>
    </cfRule>
  </conditionalFormatting>
  <conditionalFormatting sqref="A362:B362 A364:B364 A366:B366 A368:B368 A370:B370 A372:B372 A374:B374 A376:B376 A378:B378">
    <cfRule type="expression" dxfId="102" priority="15">
      <formula>$E362="F"</formula>
    </cfRule>
    <cfRule type="expression" dxfId="101" priority="16">
      <formula>$E362="Q"</formula>
    </cfRule>
  </conditionalFormatting>
  <conditionalFormatting sqref="A380:B400 D380:D400">
    <cfRule type="expression" dxfId="100" priority="13">
      <formula>$E380="F"</formula>
    </cfRule>
    <cfRule type="expression" dxfId="99" priority="14">
      <formula>$E380="Q"</formula>
    </cfRule>
  </conditionalFormatting>
  <conditionalFormatting sqref="D401:D424">
    <cfRule type="expression" dxfId="98" priority="11">
      <formula>#REF!="F"</formula>
    </cfRule>
    <cfRule type="expression" dxfId="97" priority="12">
      <formula>#REF!="Q"</formula>
    </cfRule>
  </conditionalFormatting>
  <conditionalFormatting sqref="A401:B401 A403:B403 A405:B405 A407:B407 A409:B409 A411:B411 A413:B413 A415:B415 A417:B417 A419:B419 A421:B421 A423:B423">
    <cfRule type="expression" dxfId="96" priority="9">
      <formula>#REF!="F"</formula>
    </cfRule>
    <cfRule type="expression" dxfId="95" priority="10">
      <formula>#REF!="Q"</formula>
    </cfRule>
  </conditionalFormatting>
  <conditionalFormatting sqref="A402:B402 A404:B404 A406:B406 A408:B408 A410:B410 A412:B412 A414:B414 A416:B416 A418:B418 A420:B420 A422:B422 A424:B424">
    <cfRule type="expression" dxfId="94" priority="7">
      <formula>#REF!="F"</formula>
    </cfRule>
    <cfRule type="expression" dxfId="93" priority="8">
      <formula>#REF!="Q"</formula>
    </cfRule>
  </conditionalFormatting>
  <conditionalFormatting sqref="A473:D492">
    <cfRule type="expression" dxfId="92" priority="4">
      <formula>$E473="R1"</formula>
    </cfRule>
    <cfRule type="expression" dxfId="91" priority="5">
      <formula>$E473="F"</formula>
    </cfRule>
    <cfRule type="expression" dxfId="90" priority="6">
      <formula>$E473="Q"</formula>
    </cfRule>
  </conditionalFormatting>
  <conditionalFormatting sqref="G2:G492">
    <cfRule type="expression" dxfId="89" priority="1">
      <formula>$E2="R1"</formula>
    </cfRule>
    <cfRule type="expression" dxfId="88" priority="2">
      <formula>$E2="F"</formula>
    </cfRule>
    <cfRule type="expression" dxfId="87"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tabSelected="1" workbookViewId="0">
      <pane ySplit="1" topLeftCell="A7769" activePane="bottomLeft" state="frozen"/>
      <selection pane="bottomLeft" activeCell="E7781" sqref="E7781"/>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row r="7779" spans="1:5" x14ac:dyDescent="0.35">
      <c r="B7779" s="134">
        <v>10022213283</v>
      </c>
    </row>
    <row r="7780" spans="1:5" x14ac:dyDescent="0.35">
      <c r="B7780" s="135">
        <v>10021893688</v>
      </c>
    </row>
    <row r="7781" spans="1:5" x14ac:dyDescent="0.35">
      <c r="B7781" s="135" t="s">
        <v>8208</v>
      </c>
    </row>
    <row r="7782" spans="1:5" x14ac:dyDescent="0.35">
      <c r="B7782" s="135">
        <v>10006666596</v>
      </c>
    </row>
    <row r="7783" spans="1:5" x14ac:dyDescent="0.35">
      <c r="B7783" s="135" t="s">
        <v>8209</v>
      </c>
    </row>
    <row r="7784" spans="1:5" x14ac:dyDescent="0.35">
      <c r="B7784" s="136">
        <v>10009232662</v>
      </c>
    </row>
    <row r="7785" spans="1:5" x14ac:dyDescent="0.35">
      <c r="B7785" s="134">
        <v>10003100120</v>
      </c>
    </row>
    <row r="7786" spans="1:5" x14ac:dyDescent="0.35">
      <c r="B7786" s="136">
        <v>10029748163</v>
      </c>
    </row>
    <row r="7787" spans="1:5" x14ac:dyDescent="0.35">
      <c r="B7787" s="135">
        <v>10081958819</v>
      </c>
    </row>
    <row r="7788" spans="1:5" x14ac:dyDescent="0.35">
      <c r="B7788" s="134" t="s">
        <v>8210</v>
      </c>
    </row>
    <row r="7789" spans="1:5" x14ac:dyDescent="0.35">
      <c r="B7789" s="134" t="s">
        <v>8211</v>
      </c>
    </row>
    <row r="7790" spans="1:5" x14ac:dyDescent="0.35">
      <c r="B7790" s="135">
        <v>10006108083</v>
      </c>
    </row>
    <row r="7791" spans="1:5" x14ac:dyDescent="0.35">
      <c r="B7791" s="134" t="s">
        <v>8212</v>
      </c>
    </row>
    <row r="7792" spans="1:5" x14ac:dyDescent="0.35">
      <c r="B7792" s="135" t="s">
        <v>8213</v>
      </c>
    </row>
    <row r="7793" spans="2:2" x14ac:dyDescent="0.35">
      <c r="B7793" s="135" t="s">
        <v>8214</v>
      </c>
    </row>
    <row r="7794" spans="2:2" x14ac:dyDescent="0.35">
      <c r="B7794" s="135" t="s">
        <v>8215</v>
      </c>
    </row>
    <row r="7795" spans="2:2" x14ac:dyDescent="0.35">
      <c r="B7795" s="134">
        <v>10021883584</v>
      </c>
    </row>
    <row r="7796" spans="2:2" x14ac:dyDescent="0.35">
      <c r="B7796" s="134">
        <v>10021849030</v>
      </c>
    </row>
    <row r="7797" spans="2:2" x14ac:dyDescent="0.35">
      <c r="B7797" s="135">
        <v>10021708277</v>
      </c>
    </row>
    <row r="7798" spans="2:2" x14ac:dyDescent="0.35">
      <c r="B7798" s="134">
        <v>10075041204</v>
      </c>
    </row>
    <row r="7799" spans="2:2" x14ac:dyDescent="0.35">
      <c r="B7799" s="134" t="s">
        <v>8216</v>
      </c>
    </row>
    <row r="7800" spans="2:2" x14ac:dyDescent="0.35">
      <c r="B7800" s="135" t="s">
        <v>8217</v>
      </c>
    </row>
    <row r="7801" spans="2:2" x14ac:dyDescent="0.35">
      <c r="B7801" s="135" t="s">
        <v>8218</v>
      </c>
    </row>
    <row r="7802" spans="2:2" x14ac:dyDescent="0.35">
      <c r="B7802" s="135" t="s">
        <v>8219</v>
      </c>
    </row>
    <row r="7803" spans="2:2" x14ac:dyDescent="0.35">
      <c r="B7803" s="135" t="s">
        <v>8220</v>
      </c>
    </row>
    <row r="7804" spans="2:2" x14ac:dyDescent="0.35">
      <c r="B7804" s="134" t="s">
        <v>8221</v>
      </c>
    </row>
    <row r="7805" spans="2:2" x14ac:dyDescent="0.35">
      <c r="B7805" s="135" t="s">
        <v>8222</v>
      </c>
    </row>
    <row r="7806" spans="2:2" x14ac:dyDescent="0.35">
      <c r="B7806" s="134" t="s">
        <v>8223</v>
      </c>
    </row>
    <row r="7807" spans="2:2" x14ac:dyDescent="0.35">
      <c r="B7807" s="134">
        <v>10021858225</v>
      </c>
    </row>
    <row r="7808" spans="2:2" x14ac:dyDescent="0.35">
      <c r="B7808" s="135">
        <v>10067882301</v>
      </c>
    </row>
    <row r="7809" spans="2:2" x14ac:dyDescent="0.35">
      <c r="B7809" s="134">
        <v>10021707772</v>
      </c>
    </row>
    <row r="7810" spans="2:2" x14ac:dyDescent="0.35">
      <c r="B7810" s="134">
        <v>10022218337</v>
      </c>
    </row>
    <row r="7811" spans="2:2" x14ac:dyDescent="0.35">
      <c r="B7811" s="135">
        <v>10073838202</v>
      </c>
    </row>
    <row r="7812" spans="2:2" x14ac:dyDescent="0.35">
      <c r="B7812" s="134">
        <v>10022021812</v>
      </c>
    </row>
    <row r="7813" spans="2:2" x14ac:dyDescent="0.35">
      <c r="B7813" s="135" t="s">
        <v>8224</v>
      </c>
    </row>
    <row r="7814" spans="2:2" x14ac:dyDescent="0.35">
      <c r="B7814" s="135" t="s">
        <v>8225</v>
      </c>
    </row>
    <row r="7815" spans="2:2" x14ac:dyDescent="0.35">
      <c r="B7815" s="135" t="s">
        <v>8226</v>
      </c>
    </row>
    <row r="7816" spans="2:2" x14ac:dyDescent="0.35">
      <c r="B7816" s="134" t="s">
        <v>8227</v>
      </c>
    </row>
    <row r="7817" spans="2:2" x14ac:dyDescent="0.35">
      <c r="B7817" s="135" t="s">
        <v>8228</v>
      </c>
    </row>
    <row r="7818" spans="2:2" x14ac:dyDescent="0.35">
      <c r="B7818" s="134">
        <v>10103100120</v>
      </c>
    </row>
    <row r="7819" spans="2:2" x14ac:dyDescent="0.35">
      <c r="B7819" s="135">
        <v>10109017243</v>
      </c>
    </row>
    <row r="7820" spans="2:2" x14ac:dyDescent="0.35">
      <c r="B7820" s="134">
        <v>10152089586</v>
      </c>
    </row>
    <row r="7821" spans="2:2" x14ac:dyDescent="0.35">
      <c r="B7821" s="135" t="s">
        <v>8229</v>
      </c>
    </row>
    <row r="7822" spans="2:2" x14ac:dyDescent="0.35">
      <c r="B7822" s="135" t="s">
        <v>8230</v>
      </c>
    </row>
    <row r="7823" spans="2:2" x14ac:dyDescent="0.35">
      <c r="B7823" s="135" t="s">
        <v>8231</v>
      </c>
    </row>
    <row r="7824" spans="2:2" x14ac:dyDescent="0.35">
      <c r="B7824" s="135" t="s">
        <v>8232</v>
      </c>
    </row>
    <row r="7825" spans="2:2" x14ac:dyDescent="0.35">
      <c r="B7825" s="134" t="s">
        <v>8233</v>
      </c>
    </row>
    <row r="7826" spans="2:2" x14ac:dyDescent="0.35">
      <c r="B7826" s="134">
        <v>10059067223</v>
      </c>
    </row>
    <row r="7827" spans="2:2" x14ac:dyDescent="0.35">
      <c r="B7827" s="135">
        <v>10110592310</v>
      </c>
    </row>
    <row r="7828" spans="2:2" x14ac:dyDescent="0.35">
      <c r="B7828" s="134">
        <v>10086701210</v>
      </c>
    </row>
    <row r="7829" spans="2:2" x14ac:dyDescent="0.35">
      <c r="B7829" s="134">
        <v>10069352758</v>
      </c>
    </row>
    <row r="7830" spans="2:2" x14ac:dyDescent="0.35">
      <c r="B7830" s="137">
        <v>10111767727</v>
      </c>
    </row>
    <row r="7831" spans="2:2" x14ac:dyDescent="0.35">
      <c r="B7831" s="135">
        <v>10109615943</v>
      </c>
    </row>
    <row r="7832" spans="2:2" x14ac:dyDescent="0.35">
      <c r="B7832" s="134">
        <v>10097209542</v>
      </c>
    </row>
    <row r="7833" spans="2:2" x14ac:dyDescent="0.35">
      <c r="B7833" s="134">
        <v>10086400611</v>
      </c>
    </row>
    <row r="7834" spans="2:2" x14ac:dyDescent="0.35">
      <c r="B7834" s="135" t="s">
        <v>8234</v>
      </c>
    </row>
    <row r="7835" spans="2:2" x14ac:dyDescent="0.35">
      <c r="B7835" s="135" t="s">
        <v>8235</v>
      </c>
    </row>
    <row r="7836" spans="2:2" x14ac:dyDescent="0.35">
      <c r="B7836" s="134">
        <v>10111152354</v>
      </c>
    </row>
    <row r="7837" spans="2:2" x14ac:dyDescent="0.35">
      <c r="B7837" s="134" t="s">
        <v>8236</v>
      </c>
    </row>
    <row r="7838" spans="2:2" x14ac:dyDescent="0.35">
      <c r="B7838" s="135" t="s">
        <v>8237</v>
      </c>
    </row>
    <row r="7839" spans="2:2" x14ac:dyDescent="0.35">
      <c r="B7839" s="134" t="s">
        <v>8238</v>
      </c>
    </row>
    <row r="7840" spans="2:2" x14ac:dyDescent="0.35">
      <c r="B7840" s="135" t="s">
        <v>8239</v>
      </c>
    </row>
    <row r="7841" spans="2:2" x14ac:dyDescent="0.35">
      <c r="B7841" s="135" t="s">
        <v>8240</v>
      </c>
    </row>
    <row r="7842" spans="2:2" x14ac:dyDescent="0.35">
      <c r="B7842" s="134" t="s">
        <v>8241</v>
      </c>
    </row>
    <row r="7843" spans="2:2" x14ac:dyDescent="0.35">
      <c r="B7843" s="135">
        <v>10163279447</v>
      </c>
    </row>
    <row r="7844" spans="2:2" x14ac:dyDescent="0.35">
      <c r="B7844" s="135" t="s">
        <v>8242</v>
      </c>
    </row>
    <row r="7845" spans="2:2" x14ac:dyDescent="0.35">
      <c r="B7845" s="134" t="s">
        <v>8243</v>
      </c>
    </row>
    <row r="7846" spans="2:2" x14ac:dyDescent="0.35">
      <c r="B7846" s="135">
        <v>10084168092</v>
      </c>
    </row>
    <row r="7847" spans="2:2" x14ac:dyDescent="0.35">
      <c r="B7847" s="134" t="s">
        <v>8244</v>
      </c>
    </row>
    <row r="7848" spans="2:2" x14ac:dyDescent="0.35">
      <c r="B7848" s="134" t="s">
        <v>8245</v>
      </c>
    </row>
    <row r="7849" spans="2:2" x14ac:dyDescent="0.35">
      <c r="B7849" s="134" t="s">
        <v>8246</v>
      </c>
    </row>
    <row r="7850" spans="2:2" x14ac:dyDescent="0.35">
      <c r="B7850" s="134">
        <v>10085951478</v>
      </c>
    </row>
    <row r="7851" spans="2:2" x14ac:dyDescent="0.35">
      <c r="B7851" s="134">
        <v>10083759480</v>
      </c>
    </row>
    <row r="7852" spans="2:2" x14ac:dyDescent="0.35">
      <c r="B7852" s="134">
        <v>10084687852</v>
      </c>
    </row>
    <row r="7853" spans="2:2" x14ac:dyDescent="0.35">
      <c r="B7853" s="135">
        <v>10069242220</v>
      </c>
    </row>
    <row r="7854" spans="2:2" x14ac:dyDescent="0.35">
      <c r="B7854" s="135">
        <v>10109736282</v>
      </c>
    </row>
    <row r="7855" spans="2:2" x14ac:dyDescent="0.35">
      <c r="B7855" s="135">
        <v>10098242388</v>
      </c>
    </row>
    <row r="7856" spans="2:2" x14ac:dyDescent="0.35">
      <c r="B7856" s="134">
        <v>10109024445</v>
      </c>
    </row>
    <row r="7857" spans="2:2" x14ac:dyDescent="0.35">
      <c r="B7857" s="134">
        <v>10123615669</v>
      </c>
    </row>
    <row r="7858" spans="2:2" x14ac:dyDescent="0.35">
      <c r="B7858" s="134">
        <v>10112656588</v>
      </c>
    </row>
    <row r="7859" spans="2:2" x14ac:dyDescent="0.35">
      <c r="B7859" s="135">
        <v>10021769713</v>
      </c>
    </row>
    <row r="7860" spans="2:2" x14ac:dyDescent="0.35">
      <c r="B7860" s="134">
        <v>10087428003</v>
      </c>
    </row>
    <row r="7861" spans="2:2" x14ac:dyDescent="0.35">
      <c r="B7861" s="135">
        <v>10022169029</v>
      </c>
    </row>
    <row r="7862" spans="2:2" x14ac:dyDescent="0.35">
      <c r="B7862" s="134">
        <v>10115054007</v>
      </c>
    </row>
    <row r="7863" spans="2:2" x14ac:dyDescent="0.35">
      <c r="B7863" s="135">
        <v>10107707467</v>
      </c>
    </row>
    <row r="7864" spans="2:2" x14ac:dyDescent="0.35">
      <c r="B7864" s="135">
        <v>10099751952</v>
      </c>
    </row>
    <row r="7865" spans="2:2" x14ac:dyDescent="0.35">
      <c r="B7865" s="134" t="s">
        <v>8247</v>
      </c>
    </row>
    <row r="7866" spans="2:2" x14ac:dyDescent="0.35">
      <c r="B7866" s="135">
        <v>10099751245</v>
      </c>
    </row>
    <row r="7867" spans="2:2" x14ac:dyDescent="0.35">
      <c r="B7867" s="135">
        <v>10108985544</v>
      </c>
    </row>
    <row r="7868" spans="2:2" x14ac:dyDescent="0.35">
      <c r="B7868" s="134">
        <v>10022075968</v>
      </c>
    </row>
    <row r="7869" spans="2:2" x14ac:dyDescent="0.35">
      <c r="B7869" s="134">
        <v>10050098500</v>
      </c>
    </row>
    <row r="7870" spans="2:2" x14ac:dyDescent="0.35">
      <c r="B7870" s="134">
        <v>10127688255</v>
      </c>
    </row>
    <row r="7871" spans="2:2" x14ac:dyDescent="0.35">
      <c r="B7871" s="134" t="s">
        <v>8248</v>
      </c>
    </row>
    <row r="7872" spans="2:2" x14ac:dyDescent="0.35">
      <c r="B7872" s="135" t="s">
        <v>8249</v>
      </c>
    </row>
    <row r="7873" spans="2:2" x14ac:dyDescent="0.35">
      <c r="B7873" s="134" t="s">
        <v>8250</v>
      </c>
    </row>
    <row r="7874" spans="2:2" x14ac:dyDescent="0.35">
      <c r="B7874" s="135">
        <v>10112155929</v>
      </c>
    </row>
    <row r="7875" spans="2:2" x14ac:dyDescent="0.35">
      <c r="B7875" s="135">
        <v>10123398734</v>
      </c>
    </row>
    <row r="7876" spans="2:2" x14ac:dyDescent="0.35">
      <c r="B7876" s="135">
        <v>10099012934</v>
      </c>
    </row>
    <row r="7877" spans="2:2" x14ac:dyDescent="0.35">
      <c r="B7877" s="135">
        <v>10109021516</v>
      </c>
    </row>
    <row r="7878" spans="2:2" x14ac:dyDescent="0.35">
      <c r="B7878" s="135" t="s">
        <v>8251</v>
      </c>
    </row>
    <row r="7879" spans="2:2" x14ac:dyDescent="0.35">
      <c r="B7879" s="134">
        <v>10101588383</v>
      </c>
    </row>
    <row r="7880" spans="2:2" x14ac:dyDescent="0.35">
      <c r="B7880" s="134">
        <v>10098239661</v>
      </c>
    </row>
    <row r="7881" spans="2:2" x14ac:dyDescent="0.35">
      <c r="B7881" s="135" t="s">
        <v>8252</v>
      </c>
    </row>
    <row r="7882" spans="2:2" x14ac:dyDescent="0.35">
      <c r="B7882" s="135" t="s">
        <v>8253</v>
      </c>
    </row>
    <row r="7883" spans="2:2" x14ac:dyDescent="0.35">
      <c r="B7883" s="134">
        <v>10109817118</v>
      </c>
    </row>
    <row r="7884" spans="2:2" x14ac:dyDescent="0.35">
      <c r="B7884" s="135">
        <v>10122126923</v>
      </c>
    </row>
    <row r="7885" spans="2:2" x14ac:dyDescent="0.35">
      <c r="B7885" s="134">
        <v>10097210552</v>
      </c>
    </row>
    <row r="7886" spans="2:2" x14ac:dyDescent="0.35">
      <c r="B7886" s="134" t="s">
        <v>8254</v>
      </c>
    </row>
    <row r="7887" spans="2:2" x14ac:dyDescent="0.35">
      <c r="B7887" s="134" t="s">
        <v>8255</v>
      </c>
    </row>
    <row r="7888" spans="2:2" x14ac:dyDescent="0.35">
      <c r="B7888" s="135" t="s">
        <v>8256</v>
      </c>
    </row>
    <row r="7889" spans="2:2" x14ac:dyDescent="0.35">
      <c r="B7889" s="135" t="s">
        <v>8257</v>
      </c>
    </row>
    <row r="7890" spans="2:2" x14ac:dyDescent="0.35">
      <c r="B7890" s="134" t="s">
        <v>8258</v>
      </c>
    </row>
    <row r="7891" spans="2:2" x14ac:dyDescent="0.35">
      <c r="B7891" s="135" t="s">
        <v>8259</v>
      </c>
    </row>
    <row r="7892" spans="2:2" x14ac:dyDescent="0.35">
      <c r="B7892" s="135" t="s">
        <v>8260</v>
      </c>
    </row>
    <row r="7893" spans="2:2" x14ac:dyDescent="0.35">
      <c r="B7893" s="134" t="s">
        <v>8261</v>
      </c>
    </row>
    <row r="7894" spans="2:2" x14ac:dyDescent="0.35">
      <c r="B7894" s="135" t="s">
        <v>8262</v>
      </c>
    </row>
    <row r="7895" spans="2:2" x14ac:dyDescent="0.35">
      <c r="B7895" s="134" t="s">
        <v>8263</v>
      </c>
    </row>
    <row r="7896" spans="2:2" x14ac:dyDescent="0.35">
      <c r="B7896" s="134" t="s">
        <v>8264</v>
      </c>
    </row>
    <row r="7897" spans="2:2" x14ac:dyDescent="0.35">
      <c r="B7897" s="134" t="s">
        <v>8265</v>
      </c>
    </row>
    <row r="7898" spans="2:2" x14ac:dyDescent="0.35">
      <c r="B7898" s="135" t="s">
        <v>8266</v>
      </c>
    </row>
    <row r="7899" spans="2:2" x14ac:dyDescent="0.35">
      <c r="B7899" s="135">
        <v>10097209138</v>
      </c>
    </row>
    <row r="7900" spans="2:2" x14ac:dyDescent="0.35">
      <c r="B7900" s="134" t="s">
        <v>8267</v>
      </c>
    </row>
    <row r="7901" spans="2:2" x14ac:dyDescent="0.35">
      <c r="B7901" s="134" t="s">
        <v>8268</v>
      </c>
    </row>
    <row r="7902" spans="2:2" x14ac:dyDescent="0.35">
      <c r="B7902" s="135">
        <v>10123151988</v>
      </c>
    </row>
    <row r="7903" spans="2:2" x14ac:dyDescent="0.35">
      <c r="B7903" s="135" t="s">
        <v>8269</v>
      </c>
    </row>
    <row r="7904" spans="2:2" x14ac:dyDescent="0.35">
      <c r="B7904" s="135" t="s">
        <v>8270</v>
      </c>
    </row>
    <row r="7905" spans="2:2" x14ac:dyDescent="0.35">
      <c r="B7905" s="135" t="s">
        <v>8271</v>
      </c>
    </row>
    <row r="7906" spans="2:2" x14ac:dyDescent="0.35">
      <c r="B7906" s="135" t="s">
        <v>8272</v>
      </c>
    </row>
    <row r="7907" spans="2:2" x14ac:dyDescent="0.35">
      <c r="B7907" s="135" t="s">
        <v>8273</v>
      </c>
    </row>
    <row r="7908" spans="2:2" x14ac:dyDescent="0.35">
      <c r="B7908" s="134" t="s">
        <v>8274</v>
      </c>
    </row>
    <row r="7909" spans="2:2" x14ac:dyDescent="0.35">
      <c r="B7909" s="135" t="s">
        <v>8275</v>
      </c>
    </row>
    <row r="7910" spans="2:2" x14ac:dyDescent="0.35">
      <c r="B7910" s="134" t="s">
        <v>8276</v>
      </c>
    </row>
    <row r="7911" spans="2:2" x14ac:dyDescent="0.35">
      <c r="B7911" s="135" t="s">
        <v>8277</v>
      </c>
    </row>
    <row r="7912" spans="2:2" x14ac:dyDescent="0.35">
      <c r="B7912" s="135">
        <v>10129509229</v>
      </c>
    </row>
    <row r="7913" spans="2:2" x14ac:dyDescent="0.35">
      <c r="B7913" s="135">
        <v>10136962768</v>
      </c>
    </row>
    <row r="7914" spans="2:2" x14ac:dyDescent="0.35">
      <c r="B7914" s="135">
        <v>10135663372</v>
      </c>
    </row>
    <row r="7915" spans="2:2" x14ac:dyDescent="0.35">
      <c r="B7915" s="135">
        <v>10128449909</v>
      </c>
    </row>
    <row r="7916" spans="2:2" x14ac:dyDescent="0.35">
      <c r="B7916" s="135">
        <v>10135667315</v>
      </c>
    </row>
    <row r="7917" spans="2:2" x14ac:dyDescent="0.35">
      <c r="B7917" s="134">
        <v>10136969135</v>
      </c>
    </row>
    <row r="7918" spans="2:2" x14ac:dyDescent="0.35">
      <c r="B7918" s="134">
        <v>10136968529</v>
      </c>
    </row>
    <row r="7919" spans="2:2" x14ac:dyDescent="0.35">
      <c r="B7919" s="135" t="s">
        <v>8278</v>
      </c>
    </row>
    <row r="7920" spans="2:2" x14ac:dyDescent="0.35">
      <c r="B7920" s="135" t="s">
        <v>8279</v>
      </c>
    </row>
    <row r="7921" spans="2:2" x14ac:dyDescent="0.35">
      <c r="B7921" s="135" t="s">
        <v>8280</v>
      </c>
    </row>
    <row r="7922" spans="2:2" x14ac:dyDescent="0.35">
      <c r="B7922" s="134" t="s">
        <v>8281</v>
      </c>
    </row>
    <row r="7923" spans="2:2" x14ac:dyDescent="0.35">
      <c r="B7923" s="135" t="s">
        <v>8282</v>
      </c>
    </row>
    <row r="7924" spans="2:2" x14ac:dyDescent="0.35">
      <c r="B7924" s="134" t="s">
        <v>8283</v>
      </c>
    </row>
    <row r="7925" spans="2:2" x14ac:dyDescent="0.35">
      <c r="B7925" s="134" t="s">
        <v>8284</v>
      </c>
    </row>
    <row r="7926" spans="2:2" x14ac:dyDescent="0.35">
      <c r="B7926" s="134" t="s">
        <v>8285</v>
      </c>
    </row>
    <row r="7927" spans="2:2" x14ac:dyDescent="0.35">
      <c r="B7927" s="134" t="s">
        <v>8286</v>
      </c>
    </row>
    <row r="7928" spans="2:2" x14ac:dyDescent="0.35">
      <c r="B7928" s="138"/>
    </row>
  </sheetData>
  <sortState xmlns:xlrd2="http://schemas.microsoft.com/office/spreadsheetml/2017/richdata2" ref="B2:C364">
    <sortCondition ref="C2:C364"/>
  </sortState>
  <conditionalFormatting sqref="A1151">
    <cfRule type="expression" dxfId="144" priority="4">
      <formula>$E1151="R1"</formula>
    </cfRule>
    <cfRule type="expression" dxfId="143" priority="5">
      <formula>$E1151="F"</formula>
    </cfRule>
    <cfRule type="expression" dxfId="142" priority="6">
      <formula>$E1151="Q"</formula>
    </cfRule>
  </conditionalFormatting>
  <conditionalFormatting sqref="A4639">
    <cfRule type="expression" dxfId="141" priority="1">
      <formula>$E4639="R1"</formula>
    </cfRule>
    <cfRule type="expression" dxfId="140" priority="2">
      <formula>$E4639="F"</formula>
    </cfRule>
    <cfRule type="expression" dxfId="139"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6" priority="8">
      <formula>$E2="Q"</formula>
    </cfRule>
    <cfRule type="expression" dxfId="85" priority="9">
      <formula>$E2="F"</formula>
    </cfRule>
  </conditionalFormatting>
  <conditionalFormatting sqref="A224:D250">
    <cfRule type="expression" dxfId="84" priority="6">
      <formula>$E224="F"</formula>
    </cfRule>
    <cfRule type="expression" dxfId="83"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82" priority="1">
      <formula>$E2="R1"</formula>
    </cfRule>
    <cfRule type="expression" dxfId="81" priority="2">
      <formula>$E2="F"</formula>
    </cfRule>
    <cfRule type="expression" dxfId="80"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76" priority="10" operator="between">
      <formula>1</formula>
      <formula>1</formula>
    </cfRule>
    <cfRule type="cellIs" dxfId="75" priority="11" operator="between">
      <formula>2</formula>
      <formula>2</formula>
    </cfRule>
    <cfRule type="cellIs" dxfId="74" priority="12" operator="between">
      <formula>3</formula>
      <formula>3</formula>
    </cfRule>
    <cfRule type="cellIs" dxfId="73" priority="13" operator="between">
      <formula>5</formula>
      <formula>5</formula>
    </cfRule>
  </conditionalFormatting>
  <conditionalFormatting sqref="X2:X2000">
    <cfRule type="cellIs" dxfId="72" priority="6" operator="between">
      <formula>2</formula>
      <formula>2</formula>
    </cfRule>
    <cfRule type="cellIs" dxfId="71" priority="7" operator="between">
      <formula>4</formula>
      <formula>4</formula>
    </cfRule>
    <cfRule type="cellIs" dxfId="70" priority="8" operator="between">
      <formula>6</formula>
      <formula>6</formula>
    </cfRule>
    <cfRule type="cellIs" dxfId="69" priority="9" operator="between">
      <formula>10</formula>
      <formula>10</formula>
    </cfRule>
  </conditionalFormatting>
  <conditionalFormatting sqref="A87:D109">
    <cfRule type="expression" dxfId="68" priority="4">
      <formula>$E87="F"</formula>
    </cfRule>
    <cfRule type="expression" dxfId="67" priority="5">
      <formula>$E87="Q"</formula>
    </cfRule>
  </conditionalFormatting>
  <conditionalFormatting sqref="G2:G109">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63" priority="10">
      <formula>$E180="F"</formula>
    </cfRule>
    <cfRule type="expression" dxfId="62" priority="11">
      <formula>$E180="Q"</formula>
    </cfRule>
  </conditionalFormatting>
  <conditionalFormatting sqref="A204:B222 D204:D222">
    <cfRule type="expression" dxfId="61" priority="8">
      <formula>$E204="F"</formula>
    </cfRule>
    <cfRule type="expression" dxfId="60" priority="9">
      <formula>$E204="Q"</formula>
    </cfRule>
  </conditionalFormatting>
  <conditionalFormatting sqref="A223:B223 D223:D238 A225:B225 A227:B227 A229:B229 A231:B231 A233:B233 A235:B235 A237:B237">
    <cfRule type="expression" dxfId="59" priority="6">
      <formula>$E223="F"</formula>
    </cfRule>
    <cfRule type="expression" dxfId="58" priority="7">
      <formula>$E223="Q"</formula>
    </cfRule>
  </conditionalFormatting>
  <conditionalFormatting sqref="A224:B224 A226:B226 A228:B228 A230:B230 A232:B232 A234:B234 A236:B236 A238:B238">
    <cfRule type="expression" dxfId="57" priority="4">
      <formula>$E224="F"</formula>
    </cfRule>
    <cfRule type="expression" dxfId="56" priority="5">
      <formula>$E224="Q"</formula>
    </cfRule>
  </conditionalFormatting>
  <conditionalFormatting sqref="G2:G238">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52" priority="10">
      <formula>$E2="F"</formula>
    </cfRule>
    <cfRule type="expression" dxfId="51" priority="11">
      <formula>$E2="Q"</formula>
    </cfRule>
  </conditionalFormatting>
  <conditionalFormatting sqref="D285:D309">
    <cfRule type="expression" dxfId="50" priority="8">
      <formula>#REF!="F"</formula>
    </cfRule>
    <cfRule type="expression" dxfId="49" priority="9">
      <formula>#REF!="Q"</formula>
    </cfRule>
  </conditionalFormatting>
  <conditionalFormatting sqref="A286:B286 A288:B288 A290:B290 A292:B292 A294:B294 A296:B296 A298:B298 A300:B300 A302:B302 A304:B304 A306:B306 A308:B308">
    <cfRule type="expression" dxfId="48" priority="6">
      <formula>#REF!="F"</formula>
    </cfRule>
    <cfRule type="expression" dxfId="47" priority="7">
      <formula>#REF!="Q"</formula>
    </cfRule>
  </conditionalFormatting>
  <conditionalFormatting sqref="A285:B285 A287:B287 A289:B289 A291:B291 A293:B293 A295:B295 A297:B297 A299:B299 A301:B301 A303:B303 A305:B305 A307:B307 A309:B309">
    <cfRule type="expression" dxfId="46" priority="4">
      <formula>#REF!="F"</formula>
    </cfRule>
    <cfRule type="expression" dxfId="45" priority="5">
      <formula>#REF!="Q"</formula>
    </cfRule>
  </conditionalFormatting>
  <conditionalFormatting sqref="F295:G309 I302:I309">
    <cfRule type="expression" dxfId="44" priority="1526">
      <formula>$F295="F"</formula>
    </cfRule>
    <cfRule type="expression" dxfId="43" priority="1527">
      <formula>$F295="Q"</formula>
    </cfRule>
  </conditionalFormatting>
  <conditionalFormatting sqref="H2:H3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1164</v>
      </c>
      <c r="B2" s="42">
        <v>2023</v>
      </c>
      <c r="C2" s="56">
        <v>45001</v>
      </c>
      <c r="D2" s="42" t="s">
        <v>65</v>
      </c>
      <c r="E2" t="s">
        <v>90</v>
      </c>
      <c r="F2">
        <v>1</v>
      </c>
      <c r="G2">
        <v>1</v>
      </c>
      <c r="H2" t="s">
        <v>91</v>
      </c>
      <c r="I2" t="s">
        <v>22</v>
      </c>
      <c r="J2">
        <v>10009535686</v>
      </c>
      <c r="K2" s="11">
        <f>(C2-VLOOKUP(H2,Riders!$A$2:$E$8000,4,FALSE))/365</f>
        <v>26.021917808219179</v>
      </c>
    </row>
    <row r="3" spans="1:11" x14ac:dyDescent="0.35">
      <c r="A3" s="42" t="s">
        <v>1164</v>
      </c>
      <c r="B3" s="42">
        <v>2023</v>
      </c>
      <c r="C3" s="56">
        <v>45001</v>
      </c>
      <c r="D3" s="42" t="s">
        <v>65</v>
      </c>
      <c r="E3" t="s">
        <v>90</v>
      </c>
      <c r="F3">
        <v>1</v>
      </c>
      <c r="G3">
        <v>2</v>
      </c>
      <c r="H3" t="s">
        <v>98</v>
      </c>
      <c r="I3" t="s">
        <v>26</v>
      </c>
      <c r="J3">
        <v>10010678569</v>
      </c>
      <c r="K3" s="11">
        <f>(C3-VLOOKUP(H3,Riders!$A$2:$E$8000,4,FALSE))/365</f>
        <v>25.926027397260274</v>
      </c>
    </row>
    <row r="4" spans="1:11" x14ac:dyDescent="0.35">
      <c r="A4" s="42" t="s">
        <v>1164</v>
      </c>
      <c r="B4" s="42">
        <v>2023</v>
      </c>
      <c r="C4" s="56">
        <v>45001</v>
      </c>
      <c r="D4" s="42" t="s">
        <v>65</v>
      </c>
      <c r="E4" t="s">
        <v>90</v>
      </c>
      <c r="F4">
        <v>1</v>
      </c>
      <c r="G4">
        <v>3</v>
      </c>
      <c r="H4" t="s">
        <v>61</v>
      </c>
      <c r="I4" t="s">
        <v>62</v>
      </c>
      <c r="J4">
        <v>10007351671</v>
      </c>
      <c r="K4" s="11">
        <f>(C4-VLOOKUP(H4,Riders!$A$2:$E$8000,4,FALSE))/365</f>
        <v>33.320547945205476</v>
      </c>
    </row>
    <row r="5" spans="1:11" x14ac:dyDescent="0.35">
      <c r="A5" s="42" t="s">
        <v>1164</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1164</v>
      </c>
      <c r="B6" s="42">
        <v>2023</v>
      </c>
      <c r="C6" s="56">
        <v>45001</v>
      </c>
      <c r="D6" s="42" t="s">
        <v>65</v>
      </c>
      <c r="E6" t="s">
        <v>90</v>
      </c>
      <c r="F6">
        <v>1</v>
      </c>
      <c r="G6">
        <v>5</v>
      </c>
      <c r="H6" t="s">
        <v>59</v>
      </c>
      <c r="I6" t="s">
        <v>60</v>
      </c>
      <c r="J6">
        <v>10095274996</v>
      </c>
      <c r="K6" s="11">
        <f>(C6-VLOOKUP(H6,Riders!$A$2:$E$8000,4,FALSE))/365</f>
        <v>19.4986301369863</v>
      </c>
    </row>
    <row r="7" spans="1:11" x14ac:dyDescent="0.35">
      <c r="A7" s="42" t="s">
        <v>1164</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1164</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1164</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1164</v>
      </c>
      <c r="B10" s="42">
        <v>2023</v>
      </c>
      <c r="C10" s="56">
        <v>45001</v>
      </c>
      <c r="D10" s="42" t="s">
        <v>65</v>
      </c>
      <c r="E10" t="s">
        <v>90</v>
      </c>
      <c r="F10">
        <v>2</v>
      </c>
      <c r="G10">
        <v>4</v>
      </c>
      <c r="H10" t="s">
        <v>1168</v>
      </c>
      <c r="I10" t="s">
        <v>211</v>
      </c>
      <c r="J10">
        <v>10010608447</v>
      </c>
      <c r="K10" s="11" t="e">
        <f>(C10-VLOOKUP(H10,Riders!$A$2:$E$8000,4,FALSE))/365</f>
        <v>#N/A</v>
      </c>
    </row>
    <row r="11" spans="1:11" x14ac:dyDescent="0.35">
      <c r="A11" s="42" t="s">
        <v>1164</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1164</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1164</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1164</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x14ac:dyDescent="0.35">
      <c r="A16" s="42" t="s">
        <v>1164</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1164</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1164</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1164</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1164</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1164</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1164</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1164</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1164</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1164</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1164</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1164</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x14ac:dyDescent="0.35">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x14ac:dyDescent="0.35">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1164</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1164</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1164</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x14ac:dyDescent="0.35">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1164</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1164</v>
      </c>
      <c r="B40" s="42">
        <v>2023</v>
      </c>
      <c r="C40" s="56">
        <v>45001</v>
      </c>
      <c r="D40" s="42" t="s">
        <v>65</v>
      </c>
      <c r="E40" t="s">
        <v>90</v>
      </c>
      <c r="F40">
        <v>8</v>
      </c>
      <c r="G40">
        <v>2</v>
      </c>
      <c r="H40" t="s">
        <v>681</v>
      </c>
      <c r="I40" t="s">
        <v>94</v>
      </c>
      <c r="J40">
        <v>10010170331</v>
      </c>
      <c r="K40" s="11">
        <f>(C40-VLOOKUP(H40,Riders!$A$2:$E$8000,4,FALSE))/365</f>
        <v>25.339726027397262</v>
      </c>
    </row>
    <row r="41" spans="1:11" x14ac:dyDescent="0.35">
      <c r="A41" s="42" t="s">
        <v>1164</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x14ac:dyDescent="0.35">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1164</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1164</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x14ac:dyDescent="0.35">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x14ac:dyDescent="0.35">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1164</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1164</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1164</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x14ac:dyDescent="0.35">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x14ac:dyDescent="0.35">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x14ac:dyDescent="0.35">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1164</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1164</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1164</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1164</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x14ac:dyDescent="0.35">
      <c r="A75" s="42" t="s">
        <v>1164</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1164</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1164</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1164</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1164</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x14ac:dyDescent="0.35">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1164</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x14ac:dyDescent="0.35">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x14ac:dyDescent="0.35">
      <c r="A92" s="42" t="s">
        <v>1164</v>
      </c>
      <c r="B92" s="42">
        <v>2023</v>
      </c>
      <c r="C92" s="56">
        <v>45001</v>
      </c>
      <c r="D92" s="42" t="s">
        <v>65</v>
      </c>
      <c r="E92" t="s">
        <v>116</v>
      </c>
      <c r="F92">
        <v>7</v>
      </c>
      <c r="G92">
        <v>1</v>
      </c>
      <c r="H92" t="s">
        <v>1168</v>
      </c>
      <c r="I92" t="s">
        <v>211</v>
      </c>
      <c r="J92">
        <v>10010608447</v>
      </c>
      <c r="K92" s="11" t="e">
        <f>(C92-VLOOKUP(H92,Riders!$A$2:$E$8000,4,FALSE))/365</f>
        <v>#N/A</v>
      </c>
    </row>
    <row r="93" spans="1:11" x14ac:dyDescent="0.35">
      <c r="A93" s="42" t="s">
        <v>1164</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x14ac:dyDescent="0.35">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1164</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x14ac:dyDescent="0.35">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x14ac:dyDescent="0.35">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x14ac:dyDescent="0.35">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x14ac:dyDescent="0.35">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x14ac:dyDescent="0.35">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x14ac:dyDescent="0.35">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x14ac:dyDescent="0.35">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x14ac:dyDescent="0.35">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1100</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1100</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1100</v>
      </c>
      <c r="B146" s="44">
        <v>2023</v>
      </c>
      <c r="C146" s="87">
        <v>44982</v>
      </c>
      <c r="D146" s="44" t="s">
        <v>65</v>
      </c>
      <c r="E146" t="s">
        <v>90</v>
      </c>
      <c r="F146">
        <v>1</v>
      </c>
      <c r="G146">
        <v>3</v>
      </c>
      <c r="H146" t="s">
        <v>830</v>
      </c>
      <c r="I146" t="s">
        <v>206</v>
      </c>
      <c r="K146" s="11">
        <f>(C146-VLOOKUP(H146,Riders!$A$2:$E$8000,4,FALSE))/365</f>
        <v>20.780821917808218</v>
      </c>
    </row>
    <row r="147" spans="1:11" x14ac:dyDescent="0.35">
      <c r="A147" s="44" t="s">
        <v>1100</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1100</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1100</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1100</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1100</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1100</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1100</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1100</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1100</v>
      </c>
      <c r="B155" s="44">
        <v>2023</v>
      </c>
      <c r="C155" s="87">
        <v>44982</v>
      </c>
      <c r="D155" s="44" t="s">
        <v>65</v>
      </c>
      <c r="E155" t="s">
        <v>90</v>
      </c>
      <c r="F155">
        <v>2</v>
      </c>
      <c r="G155" t="s">
        <v>606</v>
      </c>
      <c r="H155" t="s">
        <v>678</v>
      </c>
      <c r="I155" t="s">
        <v>24</v>
      </c>
      <c r="K155" s="11">
        <f>(C155-VLOOKUP(H155,Riders!$A$2:$E$8000,4,FALSE))/365</f>
        <v>25.695890410958903</v>
      </c>
    </row>
    <row r="156" spans="1:11" x14ac:dyDescent="0.35">
      <c r="A156" s="44" t="s">
        <v>1100</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1100</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1100</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1100</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1100</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1100</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1100</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1100</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1100</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1100</v>
      </c>
      <c r="B165" s="44">
        <v>2023</v>
      </c>
      <c r="C165" s="87">
        <v>44982</v>
      </c>
      <c r="D165" s="44" t="s">
        <v>65</v>
      </c>
      <c r="E165" t="s">
        <v>90</v>
      </c>
      <c r="F165">
        <v>4</v>
      </c>
      <c r="G165">
        <v>4</v>
      </c>
      <c r="H165" t="s">
        <v>75</v>
      </c>
      <c r="I165" t="s">
        <v>1105</v>
      </c>
      <c r="K165" s="11">
        <f>(C165-VLOOKUP(H165,Riders!$A$2:$E$8000,4,FALSE))/365</f>
        <v>21.989041095890411</v>
      </c>
    </row>
    <row r="166" spans="1:11" x14ac:dyDescent="0.35">
      <c r="A166" s="44" t="s">
        <v>1100</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1100</v>
      </c>
      <c r="B167" s="44">
        <v>2023</v>
      </c>
      <c r="C167" s="87">
        <v>44982</v>
      </c>
      <c r="D167" s="44" t="s">
        <v>65</v>
      </c>
      <c r="E167" t="s">
        <v>90</v>
      </c>
      <c r="F167">
        <v>4</v>
      </c>
      <c r="G167">
        <v>6</v>
      </c>
      <c r="H167" t="s">
        <v>31</v>
      </c>
      <c r="I167" t="s">
        <v>1106</v>
      </c>
      <c r="K167" s="11">
        <f>(C167-VLOOKUP(H167,Riders!$A$2:$E$8000,4,FALSE))/365</f>
        <v>21.293150684931508</v>
      </c>
    </row>
    <row r="168" spans="1:11" x14ac:dyDescent="0.35">
      <c r="A168" s="44" t="s">
        <v>1100</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1100</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1100</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1100</v>
      </c>
      <c r="B171" s="44">
        <v>2023</v>
      </c>
      <c r="C171" s="87">
        <v>44982</v>
      </c>
      <c r="D171" s="44" t="s">
        <v>65</v>
      </c>
      <c r="E171" t="s">
        <v>90</v>
      </c>
      <c r="F171">
        <v>5</v>
      </c>
      <c r="G171">
        <v>3</v>
      </c>
      <c r="H171" t="s">
        <v>1107</v>
      </c>
      <c r="I171" t="s">
        <v>255</v>
      </c>
      <c r="K171" s="11">
        <f>(C171-VLOOKUP(H171,Riders!$A$2:$E$8000,4,FALSE))/365</f>
        <v>21.038356164383561</v>
      </c>
    </row>
    <row r="172" spans="1:11" x14ac:dyDescent="0.35">
      <c r="A172" s="44" t="s">
        <v>1100</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1100</v>
      </c>
      <c r="B173" s="44">
        <v>2023</v>
      </c>
      <c r="C173" s="87">
        <v>44982</v>
      </c>
      <c r="D173" s="44" t="s">
        <v>65</v>
      </c>
      <c r="E173" t="s">
        <v>90</v>
      </c>
      <c r="F173">
        <v>5</v>
      </c>
      <c r="G173">
        <v>5</v>
      </c>
      <c r="H173" t="s">
        <v>46</v>
      </c>
      <c r="I173" t="s">
        <v>1106</v>
      </c>
      <c r="K173" s="11">
        <f>(C173-VLOOKUP(H173,Riders!$A$2:$E$8000,4,FALSE))/365</f>
        <v>26.243835616438357</v>
      </c>
    </row>
    <row r="174" spans="1:11" x14ac:dyDescent="0.35">
      <c r="A174" s="44" t="s">
        <v>1100</v>
      </c>
      <c r="B174" s="44">
        <v>2023</v>
      </c>
      <c r="C174" s="87">
        <v>44982</v>
      </c>
      <c r="D174" s="44" t="s">
        <v>65</v>
      </c>
      <c r="E174" t="s">
        <v>90</v>
      </c>
      <c r="F174">
        <v>5</v>
      </c>
      <c r="G174">
        <v>6</v>
      </c>
      <c r="H174" t="s">
        <v>1108</v>
      </c>
      <c r="I174" t="s">
        <v>41</v>
      </c>
      <c r="K174" s="11">
        <f>(C174-VLOOKUP(H174,Riders!$A$2:$E$8000,4,FALSE))/365</f>
        <v>22.509589041095889</v>
      </c>
    </row>
    <row r="175" spans="1:11" x14ac:dyDescent="0.35">
      <c r="A175" s="44" t="s">
        <v>1100</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1100</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1100</v>
      </c>
      <c r="B177" s="44">
        <v>2023</v>
      </c>
      <c r="C177" s="87">
        <v>44982</v>
      </c>
      <c r="D177" s="44" t="s">
        <v>65</v>
      </c>
      <c r="E177" t="s">
        <v>90</v>
      </c>
      <c r="F177">
        <v>6</v>
      </c>
      <c r="G177">
        <v>2</v>
      </c>
      <c r="H177" t="s">
        <v>793</v>
      </c>
      <c r="I177" t="s">
        <v>206</v>
      </c>
      <c r="K177" s="11">
        <f>(C177-VLOOKUP(H177,Riders!$A$2:$E$8000,4,FALSE))/365</f>
        <v>22.18904109589041</v>
      </c>
    </row>
    <row r="178" spans="1:11" x14ac:dyDescent="0.35">
      <c r="A178" s="44" t="s">
        <v>1100</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1100</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1100</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1100</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1100</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1100</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1100</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1100</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1100</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1100</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1100</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1100</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1100</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1100</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1100</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1100</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1100</v>
      </c>
      <c r="B194" s="44">
        <v>2023</v>
      </c>
      <c r="C194" s="87">
        <v>44982</v>
      </c>
      <c r="D194" s="44" t="s">
        <v>65</v>
      </c>
      <c r="E194" t="s">
        <v>90</v>
      </c>
      <c r="F194">
        <v>8</v>
      </c>
      <c r="G194">
        <v>5</v>
      </c>
      <c r="H194" t="s">
        <v>1109</v>
      </c>
      <c r="I194" t="s">
        <v>618</v>
      </c>
      <c r="K194" s="11">
        <f>(C194-VLOOKUP(H194,Riders!$A$2:$E$8000,4,FALSE))/365</f>
        <v>22.019178082191782</v>
      </c>
    </row>
    <row r="195" spans="1:11" x14ac:dyDescent="0.35">
      <c r="A195" s="44" t="s">
        <v>1100</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1100</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1100</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1100</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1100</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1100</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1100</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1100</v>
      </c>
      <c r="B202" s="44">
        <v>2023</v>
      </c>
      <c r="C202" s="87">
        <v>44982</v>
      </c>
      <c r="D202" s="44" t="s">
        <v>65</v>
      </c>
      <c r="E202" t="s">
        <v>116</v>
      </c>
      <c r="F202">
        <v>1</v>
      </c>
      <c r="G202" t="s">
        <v>606</v>
      </c>
      <c r="H202" t="s">
        <v>46</v>
      </c>
      <c r="I202" t="s">
        <v>1106</v>
      </c>
      <c r="K202" s="11">
        <f>(C202-VLOOKUP(H202,Riders!$A$2:$E$8000,4,FALSE))/365</f>
        <v>26.243835616438357</v>
      </c>
    </row>
    <row r="203" spans="1:11" x14ac:dyDescent="0.35">
      <c r="A203" s="44" t="s">
        <v>1100</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1100</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1100</v>
      </c>
      <c r="B205" s="44">
        <v>2023</v>
      </c>
      <c r="C205" s="87">
        <v>44982</v>
      </c>
      <c r="D205" s="44" t="s">
        <v>65</v>
      </c>
      <c r="E205" t="s">
        <v>116</v>
      </c>
      <c r="F205">
        <v>2</v>
      </c>
      <c r="G205">
        <v>3</v>
      </c>
      <c r="H205" t="s">
        <v>1107</v>
      </c>
      <c r="I205" t="s">
        <v>255</v>
      </c>
      <c r="K205" s="11">
        <f>(C205-VLOOKUP(H205,Riders!$A$2:$E$8000,4,FALSE))/365</f>
        <v>21.038356164383561</v>
      </c>
    </row>
    <row r="206" spans="1:11" x14ac:dyDescent="0.35">
      <c r="A206" s="44" t="s">
        <v>1100</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1100</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1100</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1100</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1100</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1100</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1100</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1100</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1100</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1100</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1100</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1100</v>
      </c>
      <c r="B217" s="44">
        <v>2023</v>
      </c>
      <c r="C217" s="87">
        <v>44982</v>
      </c>
      <c r="D217" s="44" t="s">
        <v>65</v>
      </c>
      <c r="E217" t="s">
        <v>116</v>
      </c>
      <c r="F217">
        <v>4</v>
      </c>
      <c r="G217">
        <v>3</v>
      </c>
      <c r="H217" t="s">
        <v>1109</v>
      </c>
      <c r="I217" t="s">
        <v>618</v>
      </c>
      <c r="K217" s="11">
        <f>(C217-VLOOKUP(H217,Riders!$A$2:$E$8000,4,FALSE))/365</f>
        <v>22.019178082191782</v>
      </c>
    </row>
    <row r="218" spans="1:11" x14ac:dyDescent="0.35">
      <c r="A218" s="44" t="s">
        <v>1100</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1100</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1100</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1100</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1100</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1100</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1100</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1100</v>
      </c>
      <c r="B225" s="44">
        <v>2023</v>
      </c>
      <c r="C225" s="87">
        <v>44982</v>
      </c>
      <c r="D225" s="44" t="s">
        <v>65</v>
      </c>
      <c r="E225" t="s">
        <v>116</v>
      </c>
      <c r="F225">
        <v>5</v>
      </c>
      <c r="G225">
        <v>4</v>
      </c>
      <c r="H225" t="s">
        <v>1108</v>
      </c>
      <c r="I225" t="s">
        <v>41</v>
      </c>
      <c r="K225" s="11">
        <f>(C225-VLOOKUP(H225,Riders!$A$2:$E$8000,4,FALSE))/365</f>
        <v>22.509589041095889</v>
      </c>
    </row>
    <row r="226" spans="1:11" x14ac:dyDescent="0.35">
      <c r="A226" s="44" t="s">
        <v>1100</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1100</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1100</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1100</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1100</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1100</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1100</v>
      </c>
      <c r="B232" s="44">
        <v>2023</v>
      </c>
      <c r="C232" s="87">
        <v>44982</v>
      </c>
      <c r="D232" s="44" t="s">
        <v>65</v>
      </c>
      <c r="E232" t="s">
        <v>116</v>
      </c>
      <c r="F232">
        <v>6</v>
      </c>
      <c r="G232">
        <v>5</v>
      </c>
      <c r="H232" t="s">
        <v>678</v>
      </c>
      <c r="I232" t="s">
        <v>24</v>
      </c>
      <c r="K232" s="11">
        <f>(C232-VLOOKUP(H232,Riders!$A$2:$E$8000,4,FALSE))/365</f>
        <v>25.695890410958903</v>
      </c>
    </row>
    <row r="233" spans="1:11" x14ac:dyDescent="0.35">
      <c r="A233" s="44" t="s">
        <v>1100</v>
      </c>
      <c r="B233" s="44">
        <v>2023</v>
      </c>
      <c r="C233" s="87">
        <v>44982</v>
      </c>
      <c r="D233" s="44" t="s">
        <v>65</v>
      </c>
      <c r="E233" t="s">
        <v>116</v>
      </c>
      <c r="F233">
        <v>6</v>
      </c>
      <c r="G233">
        <v>6</v>
      </c>
      <c r="H233" t="s">
        <v>75</v>
      </c>
      <c r="I233" t="s">
        <v>1105</v>
      </c>
      <c r="K233" s="11">
        <f>(C233-VLOOKUP(H233,Riders!$A$2:$E$8000,4,FALSE))/365</f>
        <v>21.989041095890411</v>
      </c>
    </row>
    <row r="234" spans="1:11" x14ac:dyDescent="0.35">
      <c r="A234" s="44" t="s">
        <v>1100</v>
      </c>
      <c r="B234" s="44">
        <v>2023</v>
      </c>
      <c r="C234" s="87">
        <v>44982</v>
      </c>
      <c r="D234" s="44" t="s">
        <v>65</v>
      </c>
      <c r="E234" t="s">
        <v>116</v>
      </c>
      <c r="F234">
        <v>6</v>
      </c>
      <c r="G234">
        <v>7</v>
      </c>
      <c r="H234" t="s">
        <v>793</v>
      </c>
      <c r="I234" t="s">
        <v>206</v>
      </c>
      <c r="K234" s="11">
        <f>(C234-VLOOKUP(H234,Riders!$A$2:$E$8000,4,FALSE))/365</f>
        <v>22.18904109589041</v>
      </c>
    </row>
    <row r="235" spans="1:11" x14ac:dyDescent="0.35">
      <c r="A235" s="44" t="s">
        <v>1100</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1100</v>
      </c>
      <c r="B236" s="44">
        <v>2023</v>
      </c>
      <c r="C236" s="87">
        <v>44982</v>
      </c>
      <c r="D236" s="44" t="s">
        <v>65</v>
      </c>
      <c r="E236" t="s">
        <v>116</v>
      </c>
      <c r="F236">
        <v>7</v>
      </c>
      <c r="G236">
        <v>2</v>
      </c>
      <c r="H236" t="s">
        <v>830</v>
      </c>
      <c r="I236" t="s">
        <v>206</v>
      </c>
      <c r="K236" s="11">
        <f>(C236-VLOOKUP(H236,Riders!$A$2:$E$8000,4,FALSE))/365</f>
        <v>20.780821917808218</v>
      </c>
    </row>
    <row r="237" spans="1:11" x14ac:dyDescent="0.35">
      <c r="A237" s="44" t="s">
        <v>1100</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1100</v>
      </c>
      <c r="B238" s="44">
        <v>2023</v>
      </c>
      <c r="C238" s="87">
        <v>44982</v>
      </c>
      <c r="D238" s="44" t="s">
        <v>65</v>
      </c>
      <c r="E238" t="s">
        <v>116</v>
      </c>
      <c r="F238">
        <v>7</v>
      </c>
      <c r="G238">
        <v>4</v>
      </c>
      <c r="H238" t="s">
        <v>31</v>
      </c>
      <c r="I238" t="s">
        <v>1106</v>
      </c>
      <c r="K238" s="11">
        <f>(C238-VLOOKUP(H238,Riders!$A$2:$E$8000,4,FALSE))/365</f>
        <v>21.293150684931508</v>
      </c>
    </row>
    <row r="239" spans="1:11" x14ac:dyDescent="0.35">
      <c r="A239" s="44" t="s">
        <v>1100</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1100</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1100</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1100</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1100</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1100</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1100</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1100</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1100</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1100</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1100</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1100</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1100</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1100</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1100</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1100</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1100</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1100</v>
      </c>
      <c r="B256" s="44">
        <v>2023</v>
      </c>
      <c r="C256" s="87">
        <v>44982</v>
      </c>
      <c r="D256" s="44" t="s">
        <v>65</v>
      </c>
      <c r="E256" t="s">
        <v>118</v>
      </c>
      <c r="F256">
        <v>3</v>
      </c>
      <c r="G256">
        <v>5</v>
      </c>
      <c r="H256" t="s">
        <v>830</v>
      </c>
      <c r="I256" t="s">
        <v>206</v>
      </c>
      <c r="K256" s="11">
        <f>(C256-VLOOKUP(H256,Riders!$A$2:$E$8000,4,FALSE))/365</f>
        <v>20.780821917808218</v>
      </c>
    </row>
    <row r="257" spans="1:11" x14ac:dyDescent="0.35">
      <c r="A257" s="44" t="s">
        <v>1100</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1100</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1100</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1100</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1100</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1100</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1100</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1100</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1100</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1100</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1100</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1100</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1100</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1100</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1100</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1100</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1100</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1100</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1100</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1100</v>
      </c>
      <c r="B276" s="44">
        <v>2023</v>
      </c>
      <c r="C276" s="87">
        <v>44982</v>
      </c>
      <c r="D276" s="44" t="s">
        <v>65</v>
      </c>
      <c r="E276" t="s">
        <v>116</v>
      </c>
      <c r="F276">
        <v>2</v>
      </c>
      <c r="G276">
        <v>6</v>
      </c>
      <c r="H276" t="s">
        <v>830</v>
      </c>
      <c r="I276" t="s">
        <v>206</v>
      </c>
      <c r="K276" s="11">
        <f>(C276-VLOOKUP(H276,Riders!$A$2:$E$8000,4,FALSE))/365</f>
        <v>20.780821917808218</v>
      </c>
    </row>
    <row r="277" spans="1:11" x14ac:dyDescent="0.35">
      <c r="A277" s="44" t="s">
        <v>1100</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1100</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1100</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1100</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1100</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1100</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1100</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1100</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1100</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1100</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1100</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1100</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1100</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1100</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1100</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1100</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1100</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1100</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1100</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1100</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1100</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1100</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1100</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1100</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1100</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9" priority="10">
      <formula>$E4439="F"</formula>
    </cfRule>
    <cfRule type="expression" dxfId="38" priority="11">
      <formula>$E4439="SF"</formula>
    </cfRule>
    <cfRule type="expression" dxfId="37" priority="12">
      <formula>$E4439="QF"</formula>
    </cfRule>
    <cfRule type="expression" dxfId="36" priority="13">
      <formula>$E4439="R8"</formula>
    </cfRule>
    <cfRule type="expression" dxfId="35" priority="14">
      <formula>$E4439="R16"</formula>
    </cfRule>
  </conditionalFormatting>
  <conditionalFormatting sqref="K2:K4580">
    <cfRule type="expression" dxfId="34" priority="1">
      <formula>$E2="R1"</formula>
    </cfRule>
    <cfRule type="expression" dxfId="33" priority="2">
      <formula>$E2="F"</formula>
    </cfRule>
    <cfRule type="expression" dxfId="32"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31" priority="14">
      <formula>$E4429="F"</formula>
    </cfRule>
    <cfRule type="expression" dxfId="30" priority="15">
      <formula>$E4429="SF"</formula>
    </cfRule>
    <cfRule type="expression" dxfId="29" priority="16">
      <formula>$E4429="QF"</formula>
    </cfRule>
    <cfRule type="expression" dxfId="28" priority="17">
      <formula>$E4429="R8"</formula>
    </cfRule>
    <cfRule type="expression" dxfId="27" priority="18">
      <formula>$E4429="R16"</formula>
    </cfRule>
  </conditionalFormatting>
  <conditionalFormatting sqref="A4565:D4565">
    <cfRule type="expression" dxfId="26" priority="4">
      <formula>$E4565="F"</formula>
    </cfRule>
    <cfRule type="expression" dxfId="25" priority="5">
      <formula>$E4565="SF"</formula>
    </cfRule>
    <cfRule type="expression" dxfId="24" priority="6">
      <formula>$E4565="QF"</formula>
    </cfRule>
    <cfRule type="expression" dxfId="23" priority="7">
      <formula>$E4565="R8"</formula>
    </cfRule>
    <cfRule type="expression" dxfId="22" priority="8">
      <formula>$E4565="R16"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3.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2023-04-16T23:44:21Z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