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_000\Dropbox\Blog\2017\bench_dml\DML_DDL\"/>
    </mc:Choice>
  </mc:AlternateContent>
  <bookViews>
    <workbookView xWindow="0" yWindow="0" windowWidth="19905" windowHeight="9255" activeTab="2" xr2:uid="{00000000-000D-0000-FFFF-FFFF00000000}"/>
  </bookViews>
  <sheets>
    <sheet name="42_D" sheetId="1" r:id="rId1"/>
    <sheet name="42-43-44 Times" sheetId="2" r:id="rId2"/>
    <sheet name="Graphs" sheetId="3" r:id="rId3"/>
    <sheet name="DDL-45" sheetId="4" r:id="rId4"/>
    <sheet name="Graphs DML+DDL" sheetId="5" r:id="rId5"/>
  </sheets>
  <calcPr calcId="171027"/>
</workbook>
</file>

<file path=xl/calcChain.xml><?xml version="1.0" encoding="utf-8"?>
<calcChain xmlns="http://schemas.openxmlformats.org/spreadsheetml/2006/main">
  <c r="Q38" i="5" l="1"/>
  <c r="R38" i="5"/>
  <c r="S38" i="5"/>
  <c r="Q39" i="5"/>
  <c r="R39" i="5"/>
  <c r="S39" i="5"/>
  <c r="Q40" i="5"/>
  <c r="R40" i="5"/>
  <c r="S40" i="5"/>
  <c r="R37" i="5"/>
  <c r="S37" i="5"/>
  <c r="Q37" i="5"/>
  <c r="Q18" i="5"/>
  <c r="R18" i="5"/>
  <c r="S18" i="5"/>
  <c r="Q19" i="5"/>
  <c r="R19" i="5"/>
  <c r="S19" i="5"/>
  <c r="R17" i="5"/>
  <c r="S17" i="5"/>
  <c r="Q17" i="5"/>
  <c r="L40" i="5"/>
  <c r="K40" i="5"/>
  <c r="L38" i="5"/>
  <c r="K38" i="5"/>
  <c r="K39" i="5"/>
  <c r="L39" i="5"/>
  <c r="K37" i="5"/>
  <c r="L37" i="5"/>
  <c r="J40" i="5"/>
  <c r="J39" i="5"/>
  <c r="J38" i="5"/>
  <c r="J37" i="5"/>
  <c r="L19" i="5"/>
  <c r="K19" i="5"/>
  <c r="J19" i="5"/>
  <c r="L18" i="5"/>
  <c r="K18" i="5"/>
  <c r="J18" i="5"/>
  <c r="K17" i="5"/>
  <c r="L17" i="5"/>
  <c r="J17" i="5"/>
  <c r="D40" i="5"/>
  <c r="C40" i="5"/>
  <c r="B40" i="5"/>
  <c r="D38" i="5"/>
  <c r="C38" i="5"/>
  <c r="B38" i="5"/>
  <c r="D19" i="5"/>
  <c r="C19" i="5"/>
  <c r="D18" i="5"/>
  <c r="C18" i="5"/>
  <c r="B18" i="5"/>
  <c r="B19" i="5"/>
  <c r="C39" i="5"/>
  <c r="D39" i="5"/>
  <c r="C37" i="5"/>
  <c r="D37" i="5"/>
  <c r="B39" i="5"/>
  <c r="B37" i="5"/>
  <c r="C17" i="5"/>
  <c r="D17" i="5"/>
  <c r="B17" i="5"/>
  <c r="R5" i="3" l="1"/>
  <c r="S5" i="3"/>
  <c r="T5" i="3"/>
  <c r="R6" i="3"/>
  <c r="S6" i="3"/>
  <c r="T6" i="3"/>
  <c r="S4" i="3"/>
  <c r="T4" i="3"/>
  <c r="R4" i="3"/>
  <c r="K28" i="3"/>
  <c r="J28" i="3"/>
  <c r="C28" i="3"/>
  <c r="B28" i="3"/>
  <c r="K27" i="3"/>
  <c r="J27" i="3"/>
  <c r="C27" i="3"/>
  <c r="B27" i="3"/>
  <c r="K26" i="3"/>
  <c r="J26" i="3"/>
  <c r="C26" i="3"/>
  <c r="B26" i="3"/>
</calcChain>
</file>

<file path=xl/sharedStrings.xml><?xml version="1.0" encoding="utf-8"?>
<sst xmlns="http://schemas.openxmlformats.org/spreadsheetml/2006/main" count="1325" uniqueCount="116">
  <si>
    <t>Data Points</t>
  </si>
  <si>
    <t>Data Point:</t>
  </si>
  <si>
    <t>size_wide</t>
  </si>
  <si>
    <t>size_deep</t>
  </si>
  <si>
    <t>cpu_time</t>
  </si>
  <si>
    <t>elapsed</t>
  </si>
  <si>
    <t>num_recs</t>
  </si>
  <si>
    <t xml:space="preserve"> per_part</t>
  </si>
  <si>
    <t>group_size</t>
  </si>
  <si>
    <t>Data Point</t>
  </si>
  <si>
    <t>num_records_out</t>
  </si>
  <si>
    <t>Run Type</t>
  </si>
  <si>
    <t>Depth</t>
  </si>
  <si>
    <t>W100000</t>
  </si>
  <si>
    <t>W400000</t>
  </si>
  <si>
    <t>W700000</t>
  </si>
  <si>
    <t>W1000000</t>
  </si>
  <si>
    <t>DEL_DML</t>
  </si>
  <si>
    <t>D2</t>
  </si>
  <si>
    <t>INS_DML</t>
  </si>
  <si>
    <t>MH2_DML</t>
  </si>
  <si>
    <t>MHT_DML</t>
  </si>
  <si>
    <t>MRG_DML</t>
  </si>
  <si>
    <t>UPD_DML</t>
  </si>
  <si>
    <t>num_records_out_SLICE</t>
  </si>
  <si>
    <t>num_records_out_RATIO</t>
  </si>
  <si>
    <t>num_records_out_SLICE_RATIO</t>
  </si>
  <si>
    <t>num_records_pqs</t>
  </si>
  <si>
    <t>num_records_pqs_SLICE</t>
  </si>
  <si>
    <t>num_records_pqs_RATIO</t>
  </si>
  <si>
    <t>num_records_pqs_SLICE_RATIO</t>
  </si>
  <si>
    <t>cpu_time_SLICE</t>
  </si>
  <si>
    <t>cpu_time_RATIO</t>
  </si>
  <si>
    <t>cpu_time_SLICE_RATIO</t>
  </si>
  <si>
    <t>elapsed_time</t>
  </si>
  <si>
    <t>elapsed_time_SLICE</t>
  </si>
  <si>
    <t>elapsed_time_RATIO</t>
  </si>
  <si>
    <t>elapsed_time_SLICE_RATIO</t>
  </si>
  <si>
    <t>memory_used</t>
  </si>
  <si>
    <t>memory_used_SLICE</t>
  </si>
  <si>
    <t>memory_used_RATIO</t>
  </si>
  <si>
    <t>memory_used_SLICE_RATIO</t>
  </si>
  <si>
    <t>buffers</t>
  </si>
  <si>
    <t>buffers_SLICE</t>
  </si>
  <si>
    <t>buffers_RATIO</t>
  </si>
  <si>
    <t>buffers_SLICE_RATIO</t>
  </si>
  <si>
    <t>disk_reads</t>
  </si>
  <si>
    <t>disk_reads_SLICE</t>
  </si>
  <si>
    <t>disk_reads_RATIO</t>
  </si>
  <si>
    <t>disk_reads_SLICE_RATIO</t>
  </si>
  <si>
    <t>disk_writes</t>
  </si>
  <si>
    <t>disk_writes_SLICE</t>
  </si>
  <si>
    <t>disk_writes_RATIO</t>
  </si>
  <si>
    <t>disk_writes_SLICE_RATIO</t>
  </si>
  <si>
    <t>tempseg_size</t>
  </si>
  <si>
    <t>tempseg_size_SLICE</t>
  </si>
  <si>
    <t>tempseg_size_RATIO</t>
  </si>
  <si>
    <t>tempseg_size_SLICE_RATIO</t>
  </si>
  <si>
    <t>cardinality</t>
  </si>
  <si>
    <t>cardinality_SLICE</t>
  </si>
  <si>
    <t>cardinality_RATIO</t>
  </si>
  <si>
    <t>cardinality_SLICE_RATIO</t>
  </si>
  <si>
    <t>output_rows</t>
  </si>
  <si>
    <t>output_rows_SLICE</t>
  </si>
  <si>
    <t>output_rows_RATIO</t>
  </si>
  <si>
    <t>output_rows_SLICE_RATIO</t>
  </si>
  <si>
    <t>cardinality_error</t>
  </si>
  <si>
    <t>cardinality_error_SLICE</t>
  </si>
  <si>
    <t>cardinality_error_RATIO</t>
  </si>
  <si>
    <t>cardinality_error_SLICE_RATIO</t>
  </si>
  <si>
    <t>sorts (rows)</t>
  </si>
  <si>
    <t>sorts (rows)_SLICE</t>
  </si>
  <si>
    <t>sorts (rows)_RATIO</t>
  </si>
  <si>
    <t>sorts (rows)_SLICE_RATIO</t>
  </si>
  <si>
    <t>cell physical IO interconnect bytes</t>
  </si>
  <si>
    <t>cell physical IO interconnect bytes_SLICE</t>
  </si>
  <si>
    <t>cell physical IO interconnect bytes_RATIO</t>
  </si>
  <si>
    <t>cell physical IO interconnect bytes_SLICE_RATIO</t>
  </si>
  <si>
    <t>physical read bytes</t>
  </si>
  <si>
    <t>physical read bytes_SLICE</t>
  </si>
  <si>
    <t>physical read bytes_RATIO</t>
  </si>
  <si>
    <t>physical read bytes_SLICE_RATIO</t>
  </si>
  <si>
    <t>logical read bytes from cache</t>
  </si>
  <si>
    <t>logical read bytes from cache_SLICE</t>
  </si>
  <si>
    <t>logical read bytes from cache_RATIO</t>
  </si>
  <si>
    <t>logical read bytes from cache_SLICE_RATIO</t>
  </si>
  <si>
    <t>undo change vector size</t>
  </si>
  <si>
    <t>undo change vector size_SLICE</t>
  </si>
  <si>
    <t>undo change vector size_RATIO</t>
  </si>
  <si>
    <t>undo change vector size_SLICE_RATIO</t>
  </si>
  <si>
    <t>redo size</t>
  </si>
  <si>
    <t>redo size_SLICE</t>
  </si>
  <si>
    <t>redo size_RATIO</t>
  </si>
  <si>
    <t>redo size_SLICE_RATIO</t>
  </si>
  <si>
    <t>42 - No indexes</t>
  </si>
  <si>
    <t>43 - Product Id index</t>
  </si>
  <si>
    <t>44 - Product Id and Sales Date indexes</t>
  </si>
  <si>
    <t>%CPU</t>
  </si>
  <si>
    <t>cpu_time due to indexes %</t>
  </si>
  <si>
    <t>elapsed_time due to indexes %</t>
  </si>
  <si>
    <t>CRE_DDL</t>
  </si>
  <si>
    <t>PRD_DDL</t>
  </si>
  <si>
    <t>SDT_DDL</t>
  </si>
  <si>
    <t>Run Type/W</t>
  </si>
  <si>
    <t>Wide point vs #Indexes</t>
  </si>
  <si>
    <t>45 - DDL</t>
  </si>
  <si>
    <t>INS_DML_0+IND</t>
  </si>
  <si>
    <t>DEL_DML_0+IND</t>
  </si>
  <si>
    <t>UPD_DML_0+IND</t>
  </si>
  <si>
    <t>W=10, DML</t>
  </si>
  <si>
    <t>#Indexes</t>
  </si>
  <si>
    <t>W=10, DDL</t>
  </si>
  <si>
    <t>Run Type/#Indexes</t>
  </si>
  <si>
    <t>%cpu_time</t>
  </si>
  <si>
    <t>DML W=10 from tab 2</t>
  </si>
  <si>
    <t>CTAS+IND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</si>
</sst>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164" fontId="0" fillId="0" borderId="0" xfId="0" applyNumberFormat="1"/>
    <xf numFmtId="3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DML CPU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Graphs!$B$3:$D$3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Graphs!$B$4:$D$4</c:f>
              <c:numCache>
                <c:formatCode>0.0</c:formatCode>
                <c:ptCount val="3"/>
                <c:pt idx="0">
                  <c:v>5.03</c:v>
                </c:pt>
                <c:pt idx="1">
                  <c:v>5.18</c:v>
                </c:pt>
                <c:pt idx="2">
                  <c:v>14.71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4-44F5-A2F9-E4F640A6046F}"/>
            </c:ext>
          </c:extLst>
        </c:ser>
        <c:ser>
          <c:idx val="1"/>
          <c:order val="1"/>
          <c:tx>
            <c:strRef>
              <c:f>Graphs!$A$5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Graphs!$B$3:$D$3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Graphs!$B$5:$D$5</c:f>
              <c:numCache>
                <c:formatCode>0.0</c:formatCode>
                <c:ptCount val="3"/>
                <c:pt idx="0">
                  <c:v>0.82</c:v>
                </c:pt>
                <c:pt idx="1">
                  <c:v>2.4900000000000002</c:v>
                </c:pt>
                <c:pt idx="2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4-44F5-A2F9-E4F640A6046F}"/>
            </c:ext>
          </c:extLst>
        </c:ser>
        <c:ser>
          <c:idx val="2"/>
          <c:order val="2"/>
          <c:tx>
            <c:strRef>
              <c:f>Graphs!$A$6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Graphs!$B$3:$D$3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Graphs!$B$6:$D$6</c:f>
              <c:numCache>
                <c:formatCode>0.0</c:formatCode>
                <c:ptCount val="3"/>
                <c:pt idx="0">
                  <c:v>5</c:v>
                </c:pt>
                <c:pt idx="1">
                  <c:v>8.9700000000000006</c:v>
                </c:pt>
                <c:pt idx="2">
                  <c:v>13.32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4-44F5-A2F9-E4F640A6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4848"/>
        <c:axId val="468347176"/>
      </c:scatterChart>
      <c:valAx>
        <c:axId val="4601948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47176"/>
        <c:crosses val="autoZero"/>
        <c:crossBetween val="midCat"/>
        <c:majorUnit val="1"/>
      </c:valAx>
      <c:valAx>
        <c:axId val="4683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Update Elapsed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DML+DDL'!$I$17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DML+DDL'!$J$16:$L$16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DML+DDL'!$J$17:$L$17</c:f>
              <c:numCache>
                <c:formatCode>0.0</c:formatCode>
                <c:ptCount val="3"/>
                <c:pt idx="0">
                  <c:v>18.05</c:v>
                </c:pt>
                <c:pt idx="1">
                  <c:v>18.065000000000001</c:v>
                </c:pt>
                <c:pt idx="2">
                  <c:v>50.451999999999998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47A6-8D63-BAC3E8CF6973}"/>
            </c:ext>
          </c:extLst>
        </c:ser>
        <c:ser>
          <c:idx val="1"/>
          <c:order val="1"/>
          <c:tx>
            <c:strRef>
              <c:f>'Graphs DML+DDL'!$I$18</c:f>
              <c:strCache>
                <c:ptCount val="1"/>
                <c:pt idx="0">
                  <c:v>UPD_DML_0+IND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DML+DDL'!$J$16:$L$16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DML+DDL'!$J$18:$L$18</c:f>
              <c:numCache>
                <c:formatCode>0.0</c:formatCode>
                <c:ptCount val="3"/>
                <c:pt idx="0">
                  <c:v>18.05</c:v>
                </c:pt>
                <c:pt idx="1">
                  <c:v>18.935000000000002</c:v>
                </c:pt>
                <c:pt idx="2">
                  <c:v>20.193000000000001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B-47A6-8D63-BAC3E8CF6973}"/>
            </c:ext>
          </c:extLst>
        </c:ser>
        <c:ser>
          <c:idx val="2"/>
          <c:order val="2"/>
          <c:tx>
            <c:strRef>
              <c:f>'Graphs DML+DDL'!$I$19</c:f>
              <c:strCache>
                <c:ptCount val="1"/>
                <c:pt idx="0">
                  <c:v>CTAS+IND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DML+DDL'!$J$16:$L$16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DML+DDL'!$J$19:$L$19</c:f>
              <c:numCache>
                <c:formatCode>0.0</c:formatCode>
                <c:ptCount val="3"/>
                <c:pt idx="0">
                  <c:v>2.2080000000000002</c:v>
                </c:pt>
                <c:pt idx="1">
                  <c:v>3.093</c:v>
                </c:pt>
                <c:pt idx="2">
                  <c:v>4.351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B-47A6-8D63-BAC3E8CF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61728"/>
        <c:axId val="495860744"/>
      </c:scatterChart>
      <c:valAx>
        <c:axId val="4958617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60744"/>
        <c:crosses val="autoZero"/>
        <c:crossBetween val="midCat"/>
        <c:majorUnit val="1"/>
      </c:valAx>
      <c:valAx>
        <c:axId val="4958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Ins/Del Elapsed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DML+DDL'!$I$37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DML+DDL'!$J$36:$L$36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DML+DDL'!$J$37:$L$37</c:f>
              <c:numCache>
                <c:formatCode>0.0</c:formatCode>
                <c:ptCount val="3"/>
                <c:pt idx="0">
                  <c:v>2.66</c:v>
                </c:pt>
                <c:pt idx="1">
                  <c:v>12.164</c:v>
                </c:pt>
                <c:pt idx="2">
                  <c:v>18.849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8-424F-86DD-7BFED5EBDC1A}"/>
            </c:ext>
          </c:extLst>
        </c:ser>
        <c:ser>
          <c:idx val="1"/>
          <c:order val="1"/>
          <c:tx>
            <c:strRef>
              <c:f>'Graphs DML+DDL'!$I$38</c:f>
              <c:strCache>
                <c:ptCount val="1"/>
                <c:pt idx="0">
                  <c:v>INS_DML_0+IND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DML+DDL'!$J$36:$L$36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DML+DDL'!$J$38:$L$38</c:f>
              <c:numCache>
                <c:formatCode>0.0</c:formatCode>
                <c:ptCount val="3"/>
                <c:pt idx="0">
                  <c:v>2.66</c:v>
                </c:pt>
                <c:pt idx="1">
                  <c:v>3.5449999999999999</c:v>
                </c:pt>
                <c:pt idx="2">
                  <c:v>4.8029999999999999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8-424F-86DD-7BFED5EBDC1A}"/>
            </c:ext>
          </c:extLst>
        </c:ser>
        <c:ser>
          <c:idx val="2"/>
          <c:order val="2"/>
          <c:tx>
            <c:strRef>
              <c:f>'Graphs DML+DDL'!$I$39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DML+DDL'!$J$36:$L$36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DML+DDL'!$J$39:$L$39</c:f>
              <c:numCache>
                <c:formatCode>0.0</c:formatCode>
                <c:ptCount val="3"/>
                <c:pt idx="0">
                  <c:v>18.035</c:v>
                </c:pt>
                <c:pt idx="1">
                  <c:v>33.685000000000002</c:v>
                </c:pt>
                <c:pt idx="2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8-424F-86DD-7BFED5EBDC1A}"/>
            </c:ext>
          </c:extLst>
        </c:ser>
        <c:ser>
          <c:idx val="3"/>
          <c:order val="3"/>
          <c:tx>
            <c:strRef>
              <c:f>'Graphs DML+DDL'!$I$40</c:f>
              <c:strCache>
                <c:ptCount val="1"/>
                <c:pt idx="0">
                  <c:v>DEL_DML_0+IND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DML+DDL'!$J$36:$L$36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DML+DDL'!$J$40:$L$40</c:f>
              <c:numCache>
                <c:formatCode>0.0</c:formatCode>
                <c:ptCount val="3"/>
                <c:pt idx="0">
                  <c:v>18.035</c:v>
                </c:pt>
                <c:pt idx="1">
                  <c:v>18.920000000000002</c:v>
                </c:pt>
                <c:pt idx="2">
                  <c:v>20.178000000000001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8-424F-86DD-7BFED5EB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84056"/>
        <c:axId val="500783400"/>
      </c:scatterChart>
      <c:valAx>
        <c:axId val="500784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3400"/>
        <c:crosses val="autoZero"/>
        <c:crossBetween val="midCat"/>
        <c:majorUnit val="1"/>
      </c:valAx>
      <c:valAx>
        <c:axId val="5007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Update Totals %CPU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DML+DDL'!$P$17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DML+DDL'!$Q$16:$S$16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DML+DDL'!$Q$17:$S$17</c:f>
              <c:numCache>
                <c:formatCode>0</c:formatCode>
                <c:ptCount val="3"/>
                <c:pt idx="0">
                  <c:v>27.86703601108033</c:v>
                </c:pt>
                <c:pt idx="1">
                  <c:v>28.674231940215886</c:v>
                </c:pt>
                <c:pt idx="2">
                  <c:v>29.156425909775628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1-4A99-A85E-D626500FB681}"/>
            </c:ext>
          </c:extLst>
        </c:ser>
        <c:ser>
          <c:idx val="1"/>
          <c:order val="1"/>
          <c:tx>
            <c:strRef>
              <c:f>'Graphs DML+DDL'!$P$18</c:f>
              <c:strCache>
                <c:ptCount val="1"/>
                <c:pt idx="0">
                  <c:v>UPD_DML_0+IND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DML+DDL'!$Q$16:$S$16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DML+DDL'!$Q$18:$S$18</c:f>
              <c:numCache>
                <c:formatCode>0</c:formatCode>
                <c:ptCount val="3"/>
                <c:pt idx="0">
                  <c:v>27.86703601108033</c:v>
                </c:pt>
                <c:pt idx="1">
                  <c:v>30.736730921573802</c:v>
                </c:pt>
                <c:pt idx="2">
                  <c:v>34.467389689496358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1-4A99-A85E-D626500FB681}"/>
            </c:ext>
          </c:extLst>
        </c:ser>
        <c:ser>
          <c:idx val="2"/>
          <c:order val="2"/>
          <c:tx>
            <c:strRef>
              <c:f>'Graphs DML+DDL'!$P$19</c:f>
              <c:strCache>
                <c:ptCount val="1"/>
                <c:pt idx="0">
                  <c:v>CTAS+IND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DML+DDL'!$Q$16:$S$16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DML+DDL'!$Q$19:$S$19</c:f>
              <c:numCache>
                <c:formatCode>0</c:formatCode>
                <c:ptCount val="3"/>
                <c:pt idx="0">
                  <c:v>100.09057971014492</c:v>
                </c:pt>
                <c:pt idx="1">
                  <c:v>96.993210475266736</c:v>
                </c:pt>
                <c:pt idx="2">
                  <c:v>95.150540105722811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1-4A99-A85E-D626500F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49112"/>
        <c:axId val="493147472"/>
      </c:scatterChart>
      <c:valAx>
        <c:axId val="4931491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7472"/>
        <c:crosses val="autoZero"/>
        <c:crossBetween val="midCat"/>
        <c:majorUnit val="1"/>
      </c:valAx>
      <c:valAx>
        <c:axId val="4931474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%CPU/Elapsed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Ins/Del</a:t>
            </a:r>
            <a:r>
              <a:rPr lang="en-IE" baseline="0"/>
              <a:t> Totals %CPU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DML+DDL'!$P$37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DML+DDL'!$Q$36:$S$36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DML+DDL'!$Q$37:$S$37</c:f>
              <c:numCache>
                <c:formatCode>0</c:formatCode>
                <c:ptCount val="3"/>
                <c:pt idx="0">
                  <c:v>30.82706766917293</c:v>
                </c:pt>
                <c:pt idx="1">
                  <c:v>20.470240052614276</c:v>
                </c:pt>
                <c:pt idx="2">
                  <c:v>20.796859249827577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6-42FE-B753-0DD326F1DA71}"/>
            </c:ext>
          </c:extLst>
        </c:ser>
        <c:ser>
          <c:idx val="1"/>
          <c:order val="1"/>
          <c:tx>
            <c:strRef>
              <c:f>'Graphs DML+DDL'!$P$38</c:f>
              <c:strCache>
                <c:ptCount val="1"/>
                <c:pt idx="0">
                  <c:v>INS_DML_0+IND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DML+DDL'!$Q$36:$S$36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DML+DDL'!$Q$38:$S$38</c:f>
              <c:numCache>
                <c:formatCode>0</c:formatCode>
                <c:ptCount val="3"/>
                <c:pt idx="0">
                  <c:v>30.82706766917293</c:v>
                </c:pt>
                <c:pt idx="1">
                  <c:v>45.416078984485189</c:v>
                </c:pt>
                <c:pt idx="2">
                  <c:v>57.255881740578808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6-42FE-B753-0DD326F1DA71}"/>
            </c:ext>
          </c:extLst>
        </c:ser>
        <c:ser>
          <c:idx val="2"/>
          <c:order val="2"/>
          <c:tx>
            <c:strRef>
              <c:f>'Graphs DML+DDL'!$P$39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DML+DDL'!$Q$36:$S$36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DML+DDL'!$Q$39:$S$39</c:f>
              <c:numCache>
                <c:formatCode>0</c:formatCode>
                <c:ptCount val="3"/>
                <c:pt idx="0">
                  <c:v>27.72387025228722</c:v>
                </c:pt>
                <c:pt idx="1">
                  <c:v>26.629063381327001</c:v>
                </c:pt>
                <c:pt idx="2">
                  <c:v>27.239263803680981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6-42FE-B753-0DD326F1DA71}"/>
            </c:ext>
          </c:extLst>
        </c:ser>
        <c:ser>
          <c:idx val="3"/>
          <c:order val="3"/>
          <c:tx>
            <c:strRef>
              <c:f>'Graphs DML+DDL'!$P$40</c:f>
              <c:strCache>
                <c:ptCount val="1"/>
                <c:pt idx="0">
                  <c:v>DEL_DML_0+IND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DML+DDL'!$Q$36:$S$36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DML+DDL'!$Q$40:$S$40</c:f>
              <c:numCache>
                <c:formatCode>0</c:formatCode>
                <c:ptCount val="3"/>
                <c:pt idx="0">
                  <c:v>27.72387025228722</c:v>
                </c:pt>
                <c:pt idx="1">
                  <c:v>30.602536997885831</c:v>
                </c:pt>
                <c:pt idx="2">
                  <c:v>34.344335414808207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6-42FE-B753-0DD326F1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4104"/>
        <c:axId val="495974432"/>
      </c:scatterChart>
      <c:valAx>
        <c:axId val="4959741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432"/>
        <c:crosses val="autoZero"/>
        <c:crossBetween val="midCat"/>
        <c:majorUnit val="1"/>
      </c:valAx>
      <c:valAx>
        <c:axId val="4959744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%CPU/Elapsed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DML Elapsed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Graphs!$I$4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Graphs!$J$3:$L$3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Graphs!$J$4:$L$4</c:f>
              <c:numCache>
                <c:formatCode>0.0</c:formatCode>
                <c:ptCount val="3"/>
                <c:pt idx="0">
                  <c:v>18.05</c:v>
                </c:pt>
                <c:pt idx="1">
                  <c:v>18.065000000000001</c:v>
                </c:pt>
                <c:pt idx="2">
                  <c:v>50.451999999999998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1-40EF-9B20-2378B64F302F}"/>
            </c:ext>
          </c:extLst>
        </c:ser>
        <c:ser>
          <c:idx val="1"/>
          <c:order val="1"/>
          <c:tx>
            <c:strRef>
              <c:f>Graphs!$I$5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Graphs!$J$3:$L$3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Graphs!$J$5:$L$5</c:f>
              <c:numCache>
                <c:formatCode>0.0</c:formatCode>
                <c:ptCount val="3"/>
                <c:pt idx="0">
                  <c:v>2.66</c:v>
                </c:pt>
                <c:pt idx="1">
                  <c:v>12.164</c:v>
                </c:pt>
                <c:pt idx="2">
                  <c:v>18.849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1-40EF-9B20-2378B64F302F}"/>
            </c:ext>
          </c:extLst>
        </c:ser>
        <c:ser>
          <c:idx val="2"/>
          <c:order val="2"/>
          <c:tx>
            <c:strRef>
              <c:f>Graphs!$I$6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Graphs!$J$3:$L$3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Graphs!$J$6:$L$6</c:f>
              <c:numCache>
                <c:formatCode>0.0</c:formatCode>
                <c:ptCount val="3"/>
                <c:pt idx="0">
                  <c:v>18.035</c:v>
                </c:pt>
                <c:pt idx="1">
                  <c:v>33.685000000000002</c:v>
                </c:pt>
                <c:pt idx="2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1-40EF-9B20-2378B64F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54264"/>
        <c:axId val="424971584"/>
      </c:scatterChart>
      <c:valAx>
        <c:axId val="3072542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1584"/>
        <c:crosses val="autoZero"/>
        <c:crossBetween val="midCat"/>
        <c:majorUnit val="1"/>
      </c:valAx>
      <c:valAx>
        <c:axId val="424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5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DML %CPU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Graphs!$Q$4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Graphs!$R$3:$T$3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Graphs!$R$4:$T$4</c:f>
              <c:numCache>
                <c:formatCode>0</c:formatCode>
                <c:ptCount val="3"/>
                <c:pt idx="0">
                  <c:v>27.86703601108033</c:v>
                </c:pt>
                <c:pt idx="1">
                  <c:v>28.674231940215883</c:v>
                </c:pt>
                <c:pt idx="2">
                  <c:v>29.156425909775628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F-47AB-BA46-6FC3E9AE665D}"/>
            </c:ext>
          </c:extLst>
        </c:ser>
        <c:ser>
          <c:idx val="1"/>
          <c:order val="1"/>
          <c:tx>
            <c:strRef>
              <c:f>Graphs!$Q$5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Graphs!$R$3:$T$3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Graphs!$R$5:$T$5</c:f>
              <c:numCache>
                <c:formatCode>0</c:formatCode>
                <c:ptCount val="3"/>
                <c:pt idx="0">
                  <c:v>30.82706766917293</c:v>
                </c:pt>
                <c:pt idx="1">
                  <c:v>20.470240052614276</c:v>
                </c:pt>
                <c:pt idx="2">
                  <c:v>20.796859249827577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F-47AB-BA46-6FC3E9AE665D}"/>
            </c:ext>
          </c:extLst>
        </c:ser>
        <c:ser>
          <c:idx val="2"/>
          <c:order val="2"/>
          <c:tx>
            <c:strRef>
              <c:f>Graphs!$Q$6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Graphs!$R$3:$T$3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Graphs!$R$6:$T$6</c:f>
              <c:numCache>
                <c:formatCode>0</c:formatCode>
                <c:ptCount val="3"/>
                <c:pt idx="0">
                  <c:v>27.72387025228722</c:v>
                </c:pt>
                <c:pt idx="1">
                  <c:v>26.629063381327001</c:v>
                </c:pt>
                <c:pt idx="2">
                  <c:v>27.239263803680984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F-47AB-BA46-6FC3E9AE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55848"/>
        <c:axId val="464853224"/>
      </c:scatterChart>
      <c:valAx>
        <c:axId val="4648558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3224"/>
        <c:crosses val="autoZero"/>
        <c:crossBetween val="midCat"/>
        <c:majorUnit val="1"/>
      </c:valAx>
      <c:valAx>
        <c:axId val="46485322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%CPU/Elapsed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DML %CPU Index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Graphs!$B$25:$C$25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Graphs!$B$26:$C$26</c:f>
              <c:numCache>
                <c:formatCode>0</c:formatCode>
                <c:ptCount val="2"/>
                <c:pt idx="0">
                  <c:v>2.8957528957528855</c:v>
                </c:pt>
                <c:pt idx="1">
                  <c:v>65.805574439157027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B-4CB0-88E8-E03C1172A01B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Graphs!$B$25:$C$25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Graphs!$B$27:$C$27</c:f>
              <c:numCache>
                <c:formatCode>0</c:formatCode>
                <c:ptCount val="2"/>
                <c:pt idx="0">
                  <c:v>67.068273092369481</c:v>
                </c:pt>
                <c:pt idx="1">
                  <c:v>79.08163265306122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B-4CB0-88E8-E03C1172A01B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Graphs!$B$25:$C$25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Graphs!$B$28:$C$28</c:f>
              <c:numCache>
                <c:formatCode>0</c:formatCode>
                <c:ptCount val="2"/>
                <c:pt idx="0">
                  <c:v>44.258639910813827</c:v>
                </c:pt>
                <c:pt idx="1">
                  <c:v>62.462462462462462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B-4CB0-88E8-E03C1172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72896"/>
        <c:axId val="424974536"/>
      </c:scatterChart>
      <c:valAx>
        <c:axId val="424972896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4536"/>
        <c:crosses val="autoZero"/>
        <c:crossBetween val="midCat"/>
        <c:majorUnit val="1"/>
      </c:valAx>
      <c:valAx>
        <c:axId val="4249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%CPU from 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DML %Elapsed Index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Graphs!$I$26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Graphs!$J$25:$K$25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Graphs!$J$26:$K$26</c:f>
              <c:numCache>
                <c:formatCode>0</c:formatCode>
                <c:ptCount val="2"/>
                <c:pt idx="0">
                  <c:v>8.3033490174373475E-2</c:v>
                </c:pt>
                <c:pt idx="1">
                  <c:v>64.223420280662822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6-409C-A8BF-C7A3DBB69660}"/>
            </c:ext>
          </c:extLst>
        </c:ser>
        <c:ser>
          <c:idx val="1"/>
          <c:order val="1"/>
          <c:tx>
            <c:strRef>
              <c:f>Graphs!$I$27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Graphs!$J$25:$K$25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Graphs!$J$27:$K$27</c:f>
              <c:numCache>
                <c:formatCode>0</c:formatCode>
                <c:ptCount val="2"/>
                <c:pt idx="0">
                  <c:v>78.132193357448202</c:v>
                </c:pt>
                <c:pt idx="1">
                  <c:v>85.887845509045576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6-409C-A8BF-C7A3DBB69660}"/>
            </c:ext>
          </c:extLst>
        </c:ser>
        <c:ser>
          <c:idx val="2"/>
          <c:order val="2"/>
          <c:tx>
            <c:strRef>
              <c:f>Graphs!$I$28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Graphs!$J$25:$K$25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Graphs!$J$28:$K$28</c:f>
              <c:numCache>
                <c:formatCode>0</c:formatCode>
                <c:ptCount val="2"/>
                <c:pt idx="0">
                  <c:v>46.459848597298503</c:v>
                </c:pt>
                <c:pt idx="1">
                  <c:v>63.11860940695297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6-409C-A8BF-C7A3DBB6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6424"/>
        <c:axId val="424975520"/>
      </c:scatterChart>
      <c:valAx>
        <c:axId val="46360642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5520"/>
        <c:crosses val="autoZero"/>
        <c:crossBetween val="midCat"/>
        <c:majorUnit val="1"/>
      </c:valAx>
      <c:valAx>
        <c:axId val="4249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%Elapsed from Indexes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0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Shallow Slice CPU; D=2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'DDL-45'!$A$3</c:f>
              <c:strCache>
                <c:ptCount val="1"/>
                <c:pt idx="0">
                  <c:v>CRE_DDL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'DDL-45'!$B$2:$E$2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'DDL-45'!$B$3:$E$3</c:f>
              <c:numCache>
                <c:formatCode>0.0</c:formatCode>
                <c:ptCount val="4"/>
                <c:pt idx="0">
                  <c:v>0.27</c:v>
                </c:pt>
                <c:pt idx="1">
                  <c:v>1</c:v>
                </c:pt>
                <c:pt idx="2">
                  <c:v>1.62</c:v>
                </c:pt>
                <c:pt idx="3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F-42D6-AF56-E2180BFF14BF}"/>
            </c:ext>
          </c:extLst>
        </c:ser>
        <c:ser>
          <c:idx val="1"/>
          <c:order val="1"/>
          <c:tx>
            <c:strRef>
              <c:f>'DDL-45'!$A$4</c:f>
              <c:strCache>
                <c:ptCount val="1"/>
                <c:pt idx="0">
                  <c:v>PRD_DDL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'DDL-45'!$B$2:$E$2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'DDL-45'!$B$4:$E$4</c:f>
              <c:numCache>
                <c:formatCode>0.0</c:formatCode>
                <c:ptCount val="4"/>
                <c:pt idx="0">
                  <c:v>0.08</c:v>
                </c:pt>
                <c:pt idx="1">
                  <c:v>0.33</c:v>
                </c:pt>
                <c:pt idx="2">
                  <c:v>0.53</c:v>
                </c:pt>
                <c:pt idx="3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F-42D6-AF56-E2180BFF14BF}"/>
            </c:ext>
          </c:extLst>
        </c:ser>
        <c:ser>
          <c:idx val="2"/>
          <c:order val="2"/>
          <c:tx>
            <c:strRef>
              <c:f>'DDL-45'!$A$5</c:f>
              <c:strCache>
                <c:ptCount val="1"/>
                <c:pt idx="0">
                  <c:v>SDT_DDL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'DDL-45'!$B$2:$E$2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'DDL-45'!$B$5:$E$5</c:f>
              <c:numCache>
                <c:formatCode>0.0</c:formatCode>
                <c:ptCount val="4"/>
                <c:pt idx="0">
                  <c:v>7.0000000000000007E-2</c:v>
                </c:pt>
                <c:pt idx="1">
                  <c:v>0.44</c:v>
                </c:pt>
                <c:pt idx="2">
                  <c:v>0.81</c:v>
                </c:pt>
                <c:pt idx="3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F-42D6-AF56-E2180BFF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5872"/>
        <c:axId val="488386200"/>
      </c:scatterChart>
      <c:valAx>
        <c:axId val="4883858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Width=#Products/100K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6200"/>
        <c:crosses val="autoZero"/>
        <c:crossBetween val="midCat"/>
      </c:valAx>
      <c:valAx>
        <c:axId val="4883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Shallow Slice Elapsed; D=2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'DDL-45'!$I$3</c:f>
              <c:strCache>
                <c:ptCount val="1"/>
                <c:pt idx="0">
                  <c:v>CRE_DDL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'DDL-45'!$J$2:$M$2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'DDL-45'!$J$3:$M$3</c:f>
              <c:numCache>
                <c:formatCode>0.0</c:formatCode>
                <c:ptCount val="4"/>
                <c:pt idx="0">
                  <c:v>0.28999999999999998</c:v>
                </c:pt>
                <c:pt idx="1">
                  <c:v>1.008</c:v>
                </c:pt>
                <c:pt idx="2">
                  <c:v>1.6180000000000001</c:v>
                </c:pt>
                <c:pt idx="3">
                  <c:v>2.2080000000000002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C-4DA1-AF38-A8990501771A}"/>
            </c:ext>
          </c:extLst>
        </c:ser>
        <c:ser>
          <c:idx val="1"/>
          <c:order val="1"/>
          <c:tx>
            <c:strRef>
              <c:f>'DDL-45'!$I$4</c:f>
              <c:strCache>
                <c:ptCount val="1"/>
                <c:pt idx="0">
                  <c:v>PRD_DDL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'DDL-45'!$J$2:$M$2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'DDL-45'!$J$4:$M$4</c:f>
              <c:numCache>
                <c:formatCode>0.0</c:formatCode>
                <c:ptCount val="4"/>
                <c:pt idx="0">
                  <c:v>9.9000000000000005E-2</c:v>
                </c:pt>
                <c:pt idx="1">
                  <c:v>0.33200000000000002</c:v>
                </c:pt>
                <c:pt idx="2">
                  <c:v>0.58199999999999996</c:v>
                </c:pt>
                <c:pt idx="3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C-4DA1-AF38-A8990501771A}"/>
            </c:ext>
          </c:extLst>
        </c:ser>
        <c:ser>
          <c:idx val="2"/>
          <c:order val="2"/>
          <c:tx>
            <c:strRef>
              <c:f>'DDL-45'!$I$5</c:f>
              <c:strCache>
                <c:ptCount val="1"/>
                <c:pt idx="0">
                  <c:v>SDT_DDL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'DDL-45'!$J$2:$M$2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'DDL-45'!$J$5:$M$5</c:f>
              <c:numCache>
                <c:formatCode>0.0</c:formatCode>
                <c:ptCount val="4"/>
                <c:pt idx="0">
                  <c:v>0.115</c:v>
                </c:pt>
                <c:pt idx="1">
                  <c:v>0.49199999999999999</c:v>
                </c:pt>
                <c:pt idx="2">
                  <c:v>0.877</c:v>
                </c:pt>
                <c:pt idx="3">
                  <c:v>1.258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C-4DA1-AF38-A8990501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41528"/>
        <c:axId val="479343824"/>
      </c:scatterChart>
      <c:valAx>
        <c:axId val="4793415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Width=#Products/100K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3824"/>
        <c:crosses val="autoZero"/>
        <c:crossBetween val="midCat"/>
      </c:valAx>
      <c:valAx>
        <c:axId val="4793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Update CPU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DML+DDL'!$A$17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DML+DDL'!$B$16:$D$16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DML+DDL'!$B$17:$D$17</c:f>
              <c:numCache>
                <c:formatCode>0.0</c:formatCode>
                <c:ptCount val="3"/>
                <c:pt idx="0">
                  <c:v>5.03</c:v>
                </c:pt>
                <c:pt idx="1">
                  <c:v>5.18</c:v>
                </c:pt>
                <c:pt idx="2">
                  <c:v>14.71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3-4FD4-804D-ADCA6D81B903}"/>
            </c:ext>
          </c:extLst>
        </c:ser>
        <c:ser>
          <c:idx val="1"/>
          <c:order val="1"/>
          <c:tx>
            <c:strRef>
              <c:f>'Graphs DML+DDL'!$A$18</c:f>
              <c:strCache>
                <c:ptCount val="1"/>
                <c:pt idx="0">
                  <c:v>UPD_DML_0+IND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DML+DDL'!$B$16:$D$16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DML+DDL'!$B$18:$D$18</c:f>
              <c:numCache>
                <c:formatCode>0.0</c:formatCode>
                <c:ptCount val="3"/>
                <c:pt idx="0">
                  <c:v>5.03</c:v>
                </c:pt>
                <c:pt idx="1">
                  <c:v>5.82</c:v>
                </c:pt>
                <c:pt idx="2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3-4FD4-804D-ADCA6D81B903}"/>
            </c:ext>
          </c:extLst>
        </c:ser>
        <c:ser>
          <c:idx val="2"/>
          <c:order val="2"/>
          <c:tx>
            <c:strRef>
              <c:f>'Graphs DML+DDL'!$A$19</c:f>
              <c:strCache>
                <c:ptCount val="1"/>
                <c:pt idx="0">
                  <c:v>CTAS+IND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DML+DDL'!$B$16:$D$16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DML+DDL'!$B$19:$D$19</c:f>
              <c:numCache>
                <c:formatCode>0.0</c:formatCode>
                <c:ptCount val="3"/>
                <c:pt idx="0">
                  <c:v>2.21</c:v>
                </c:pt>
                <c:pt idx="1">
                  <c:v>3</c:v>
                </c:pt>
                <c:pt idx="2">
                  <c:v>4.1399999999999997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3-4FD4-804D-ADCA6D81B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46464"/>
        <c:axId val="420954664"/>
      </c:scatterChart>
      <c:valAx>
        <c:axId val="4209464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4664"/>
        <c:crosses val="autoZero"/>
        <c:crossBetween val="midCat"/>
        <c:majorUnit val="1"/>
      </c:valAx>
      <c:valAx>
        <c:axId val="4209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4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Ins/Del CPU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DML+DDL'!$A$37</c:f>
              <c:strCache>
                <c:ptCount val="1"/>
                <c:pt idx="0">
                  <c:v>INS_DML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DML+DDL'!$B$36:$D$36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DML+DDL'!$B$37:$D$37</c:f>
              <c:numCache>
                <c:formatCode>0.0</c:formatCode>
                <c:ptCount val="3"/>
                <c:pt idx="0">
                  <c:v>0.82</c:v>
                </c:pt>
                <c:pt idx="1">
                  <c:v>2.4900000000000002</c:v>
                </c:pt>
                <c:pt idx="2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C-4C89-8F08-F43CE85F3CB0}"/>
            </c:ext>
          </c:extLst>
        </c:ser>
        <c:ser>
          <c:idx val="1"/>
          <c:order val="1"/>
          <c:tx>
            <c:strRef>
              <c:f>'Graphs DML+DDL'!$A$38</c:f>
              <c:strCache>
                <c:ptCount val="1"/>
                <c:pt idx="0">
                  <c:v>INS_DML_0+IND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DML+DDL'!$B$36:$D$36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DML+DDL'!$B$38:$D$38</c:f>
              <c:numCache>
                <c:formatCode>0.0</c:formatCode>
                <c:ptCount val="3"/>
                <c:pt idx="0">
                  <c:v>0.82</c:v>
                </c:pt>
                <c:pt idx="1">
                  <c:v>1.6099999999999999</c:v>
                </c:pt>
                <c:pt idx="2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C-4C89-8F08-F43CE85F3CB0}"/>
            </c:ext>
          </c:extLst>
        </c:ser>
        <c:ser>
          <c:idx val="2"/>
          <c:order val="2"/>
          <c:tx>
            <c:strRef>
              <c:f>'Graphs DML+DDL'!$A$39</c:f>
              <c:strCache>
                <c:ptCount val="1"/>
                <c:pt idx="0">
                  <c:v>DEL_DML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DML+DDL'!$B$36:$D$36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DML+DDL'!$B$39:$D$39</c:f>
              <c:numCache>
                <c:formatCode>0.0</c:formatCode>
                <c:ptCount val="3"/>
                <c:pt idx="0">
                  <c:v>5</c:v>
                </c:pt>
                <c:pt idx="1">
                  <c:v>8.9700000000000006</c:v>
                </c:pt>
                <c:pt idx="2">
                  <c:v>13.32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C-4C89-8F08-F43CE85F3CB0}"/>
            </c:ext>
          </c:extLst>
        </c:ser>
        <c:ser>
          <c:idx val="3"/>
          <c:order val="3"/>
          <c:tx>
            <c:strRef>
              <c:f>'Graphs DML+DDL'!$A$40</c:f>
              <c:strCache>
                <c:ptCount val="1"/>
                <c:pt idx="0">
                  <c:v>DEL_DML_0+IND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'Graphs DML+DDL'!$B$36:$D$36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'Graphs DML+DDL'!$B$40:$D$40</c:f>
              <c:numCache>
                <c:formatCode>0.0</c:formatCode>
                <c:ptCount val="3"/>
                <c:pt idx="0">
                  <c:v>5</c:v>
                </c:pt>
                <c:pt idx="1">
                  <c:v>5.79</c:v>
                </c:pt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C-4C89-8F08-F43CE85F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3608"/>
        <c:axId val="495964264"/>
      </c:scatterChart>
      <c:valAx>
        <c:axId val="4959636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#Indexes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4264"/>
        <c:crosses val="autoZero"/>
        <c:crossBetween val="midCat"/>
        <c:majorUnit val="1"/>
      </c:valAx>
      <c:valAx>
        <c:axId val="4959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7</xdr:col>
      <xdr:colOff>304800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461C9-BEC3-4783-B0B0-0CFFACB9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6</xdr:row>
      <xdr:rowOff>4762</xdr:rowOff>
    </xdr:from>
    <xdr:to>
      <xdr:col>15</xdr:col>
      <xdr:colOff>309562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FE5B-FC98-4A0F-925B-9A1CE985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4762</xdr:rowOff>
    </xdr:from>
    <xdr:to>
      <xdr:col>23</xdr:col>
      <xdr:colOff>304800</xdr:colOff>
      <xdr:row>20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4DCFE-1DAF-4858-8404-611CCA82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F781D-B40E-4870-9C37-B69ACDF51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28</xdr:row>
      <xdr:rowOff>0</xdr:rowOff>
    </xdr:from>
    <xdr:to>
      <xdr:col>15</xdr:col>
      <xdr:colOff>309562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D11593-A981-433B-BAAD-4B6B9C78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723900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BF21-446C-4698-985F-BE5FCD96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5</xdr:row>
      <xdr:rowOff>0</xdr:rowOff>
    </xdr:from>
    <xdr:to>
      <xdr:col>15</xdr:col>
      <xdr:colOff>119062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D78E8-2CBD-4912-B286-66EF45AF1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</xdr:rowOff>
    </xdr:from>
    <xdr:to>
      <xdr:col>6</xdr:col>
      <xdr:colOff>304800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F7CAF-8A95-4750-9717-31CCE926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4762</xdr:rowOff>
    </xdr:from>
    <xdr:to>
      <xdr:col>6</xdr:col>
      <xdr:colOff>304800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BF511-9F75-4DFD-89F0-EE16E1F68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4762</xdr:rowOff>
    </xdr:from>
    <xdr:to>
      <xdr:col>14</xdr:col>
      <xdr:colOff>304800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6A15F-6195-42FB-B376-3B341902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40</xdr:row>
      <xdr:rowOff>4762</xdr:rowOff>
    </xdr:from>
    <xdr:to>
      <xdr:col>14</xdr:col>
      <xdr:colOff>309562</xdr:colOff>
      <xdr:row>54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543F3-ED3B-43A5-88A0-86528C16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</xdr:colOff>
      <xdr:row>19</xdr:row>
      <xdr:rowOff>4762</xdr:rowOff>
    </xdr:from>
    <xdr:to>
      <xdr:col>21</xdr:col>
      <xdr:colOff>309562</xdr:colOff>
      <xdr:row>33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963E93-C36A-4DF0-B975-4F54FB48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40</xdr:row>
      <xdr:rowOff>4762</xdr:rowOff>
    </xdr:from>
    <xdr:to>
      <xdr:col>21</xdr:col>
      <xdr:colOff>309562</xdr:colOff>
      <xdr:row>54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744D0E-9C7E-4FBD-9206-F9C185368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2"/>
  <sheetViews>
    <sheetView topLeftCell="A95" workbookViewId="0">
      <selection activeCell="A103" sqref="A10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9</v>
      </c>
      <c r="B3">
        <v>100000</v>
      </c>
      <c r="C3">
        <v>2</v>
      </c>
      <c r="D3">
        <v>1.58</v>
      </c>
      <c r="E3">
        <v>1.885</v>
      </c>
      <c r="F3">
        <v>200000</v>
      </c>
      <c r="G3">
        <v>2</v>
      </c>
      <c r="H3">
        <v>6</v>
      </c>
    </row>
    <row r="4" spans="1:8" x14ac:dyDescent="0.25">
      <c r="A4" t="s">
        <v>9</v>
      </c>
      <c r="B4">
        <v>400000</v>
      </c>
      <c r="C4">
        <v>2</v>
      </c>
      <c r="D4">
        <v>5.25</v>
      </c>
      <c r="E4">
        <v>6.67</v>
      </c>
      <c r="F4">
        <v>800000</v>
      </c>
      <c r="G4">
        <v>2</v>
      </c>
      <c r="H4">
        <v>22</v>
      </c>
    </row>
    <row r="5" spans="1:8" x14ac:dyDescent="0.25">
      <c r="A5" t="s">
        <v>9</v>
      </c>
      <c r="B5">
        <v>700000</v>
      </c>
      <c r="C5">
        <v>2</v>
      </c>
      <c r="D5">
        <v>8.8800000000000008</v>
      </c>
      <c r="E5">
        <v>10.882999999999999</v>
      </c>
      <c r="F5">
        <v>1400000</v>
      </c>
      <c r="G5">
        <v>2</v>
      </c>
      <c r="H5">
        <v>38</v>
      </c>
    </row>
    <row r="6" spans="1:8" x14ac:dyDescent="0.25">
      <c r="A6" t="s">
        <v>9</v>
      </c>
      <c r="B6">
        <v>1000000</v>
      </c>
      <c r="C6">
        <v>2</v>
      </c>
      <c r="D6">
        <v>13.05</v>
      </c>
      <c r="E6">
        <v>15.205</v>
      </c>
      <c r="F6">
        <v>2000000</v>
      </c>
      <c r="G6">
        <v>2</v>
      </c>
      <c r="H6">
        <v>55</v>
      </c>
    </row>
    <row r="7" spans="1:8" x14ac:dyDescent="0.25">
      <c r="A7" t="s">
        <v>10</v>
      </c>
    </row>
    <row r="8" spans="1:8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</row>
    <row r="9" spans="1:8" x14ac:dyDescent="0.25">
      <c r="A9" t="s">
        <v>17</v>
      </c>
      <c r="B9" t="s">
        <v>18</v>
      </c>
      <c r="C9">
        <v>1</v>
      </c>
      <c r="D9">
        <v>1</v>
      </c>
      <c r="E9">
        <v>1</v>
      </c>
      <c r="F9">
        <v>1</v>
      </c>
    </row>
    <row r="10" spans="1:8" x14ac:dyDescent="0.25">
      <c r="A10" t="s">
        <v>19</v>
      </c>
      <c r="B10" t="s">
        <v>18</v>
      </c>
      <c r="C10">
        <v>1</v>
      </c>
      <c r="D10">
        <v>1</v>
      </c>
      <c r="E10">
        <v>1</v>
      </c>
      <c r="F10">
        <v>1</v>
      </c>
    </row>
    <row r="11" spans="1:8" x14ac:dyDescent="0.25">
      <c r="A11" t="s">
        <v>20</v>
      </c>
      <c r="B11" t="s">
        <v>18</v>
      </c>
      <c r="C11">
        <v>1</v>
      </c>
      <c r="D11">
        <v>1</v>
      </c>
      <c r="E11">
        <v>1</v>
      </c>
      <c r="F11">
        <v>1</v>
      </c>
    </row>
    <row r="12" spans="1:8" x14ac:dyDescent="0.25">
      <c r="A12" t="s">
        <v>21</v>
      </c>
      <c r="B12" t="s">
        <v>18</v>
      </c>
      <c r="C12">
        <v>1</v>
      </c>
      <c r="D12">
        <v>1</v>
      </c>
      <c r="E12">
        <v>1</v>
      </c>
      <c r="F12">
        <v>1</v>
      </c>
    </row>
    <row r="13" spans="1:8" x14ac:dyDescent="0.25">
      <c r="A13" t="s">
        <v>22</v>
      </c>
      <c r="B13" t="s">
        <v>18</v>
      </c>
      <c r="C13">
        <v>1</v>
      </c>
      <c r="D13">
        <v>1</v>
      </c>
      <c r="E13">
        <v>1</v>
      </c>
      <c r="F13">
        <v>1</v>
      </c>
    </row>
    <row r="14" spans="1:8" x14ac:dyDescent="0.25">
      <c r="A14" t="s">
        <v>23</v>
      </c>
      <c r="B14" t="s">
        <v>18</v>
      </c>
      <c r="C14">
        <v>1</v>
      </c>
      <c r="D14">
        <v>1</v>
      </c>
      <c r="E14">
        <v>1</v>
      </c>
      <c r="F14">
        <v>1</v>
      </c>
    </row>
    <row r="15" spans="1:8" x14ac:dyDescent="0.25">
      <c r="A15" t="s">
        <v>24</v>
      </c>
    </row>
    <row r="16" spans="1:8" x14ac:dyDescent="0.25">
      <c r="A16" t="s">
        <v>11</v>
      </c>
      <c r="B16" t="s">
        <v>13</v>
      </c>
      <c r="C16" t="s">
        <v>14</v>
      </c>
      <c r="D16" t="s">
        <v>15</v>
      </c>
      <c r="E16" t="s">
        <v>16</v>
      </c>
    </row>
    <row r="17" spans="1:6" x14ac:dyDescent="0.25">
      <c r="A17" t="s">
        <v>17</v>
      </c>
      <c r="B17">
        <v>1</v>
      </c>
      <c r="C17">
        <v>1</v>
      </c>
      <c r="D17">
        <v>1</v>
      </c>
      <c r="E17">
        <v>1</v>
      </c>
    </row>
    <row r="18" spans="1:6" x14ac:dyDescent="0.25">
      <c r="A18" t="s">
        <v>19</v>
      </c>
      <c r="B18">
        <v>1</v>
      </c>
      <c r="C18">
        <v>1</v>
      </c>
      <c r="D18">
        <v>1</v>
      </c>
      <c r="E18">
        <v>1</v>
      </c>
    </row>
    <row r="19" spans="1:6" x14ac:dyDescent="0.25">
      <c r="A19" t="s">
        <v>20</v>
      </c>
      <c r="B19">
        <v>1</v>
      </c>
      <c r="C19">
        <v>1</v>
      </c>
      <c r="D19">
        <v>1</v>
      </c>
      <c r="E19">
        <v>1</v>
      </c>
    </row>
    <row r="20" spans="1:6" x14ac:dyDescent="0.25">
      <c r="A20" t="s">
        <v>21</v>
      </c>
      <c r="B20">
        <v>1</v>
      </c>
      <c r="C20">
        <v>1</v>
      </c>
      <c r="D20">
        <v>1</v>
      </c>
      <c r="E20">
        <v>1</v>
      </c>
    </row>
    <row r="21" spans="1:6" x14ac:dyDescent="0.25">
      <c r="A21" t="s">
        <v>22</v>
      </c>
      <c r="B21">
        <v>1</v>
      </c>
      <c r="C21">
        <v>1</v>
      </c>
      <c r="D21">
        <v>1</v>
      </c>
      <c r="E21">
        <v>1</v>
      </c>
    </row>
    <row r="22" spans="1:6" x14ac:dyDescent="0.25">
      <c r="A22" t="s">
        <v>23</v>
      </c>
      <c r="B22">
        <v>1</v>
      </c>
      <c r="C22">
        <v>1</v>
      </c>
      <c r="D22">
        <v>1</v>
      </c>
      <c r="E22">
        <v>1</v>
      </c>
    </row>
    <row r="23" spans="1:6" x14ac:dyDescent="0.25">
      <c r="A23" t="s">
        <v>25</v>
      </c>
    </row>
    <row r="24" spans="1:6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</row>
    <row r="25" spans="1:6" x14ac:dyDescent="0.25">
      <c r="A25" t="s">
        <v>17</v>
      </c>
      <c r="B25" t="s">
        <v>18</v>
      </c>
      <c r="C25">
        <v>1</v>
      </c>
      <c r="D25">
        <v>1</v>
      </c>
      <c r="E25">
        <v>1</v>
      </c>
      <c r="F25">
        <v>1</v>
      </c>
    </row>
    <row r="26" spans="1:6" x14ac:dyDescent="0.25">
      <c r="A26" t="s">
        <v>19</v>
      </c>
      <c r="B26" t="s">
        <v>18</v>
      </c>
      <c r="C26">
        <v>1</v>
      </c>
      <c r="D26">
        <v>1</v>
      </c>
      <c r="E26">
        <v>1</v>
      </c>
      <c r="F26">
        <v>1</v>
      </c>
    </row>
    <row r="27" spans="1:6" x14ac:dyDescent="0.25">
      <c r="A27" t="s">
        <v>20</v>
      </c>
      <c r="B27" t="s">
        <v>18</v>
      </c>
      <c r="C27">
        <v>1</v>
      </c>
      <c r="D27">
        <v>1</v>
      </c>
      <c r="E27">
        <v>1</v>
      </c>
      <c r="F27">
        <v>1</v>
      </c>
    </row>
    <row r="28" spans="1:6" x14ac:dyDescent="0.25">
      <c r="A28" t="s">
        <v>21</v>
      </c>
      <c r="B28" t="s">
        <v>18</v>
      </c>
      <c r="C28">
        <v>1</v>
      </c>
      <c r="D28">
        <v>1</v>
      </c>
      <c r="E28">
        <v>1</v>
      </c>
      <c r="F28">
        <v>1</v>
      </c>
    </row>
    <row r="29" spans="1:6" x14ac:dyDescent="0.25">
      <c r="A29" t="s">
        <v>22</v>
      </c>
      <c r="B29" t="s">
        <v>18</v>
      </c>
      <c r="C29">
        <v>1</v>
      </c>
      <c r="D29">
        <v>1</v>
      </c>
      <c r="E29">
        <v>1</v>
      </c>
      <c r="F29">
        <v>1</v>
      </c>
    </row>
    <row r="30" spans="1:6" x14ac:dyDescent="0.25">
      <c r="A30" t="s">
        <v>23</v>
      </c>
      <c r="B30" t="s">
        <v>18</v>
      </c>
      <c r="C30">
        <v>1</v>
      </c>
      <c r="D30">
        <v>1</v>
      </c>
      <c r="E30">
        <v>1</v>
      </c>
      <c r="F30">
        <v>1</v>
      </c>
    </row>
    <row r="31" spans="1:6" x14ac:dyDescent="0.25">
      <c r="A31" t="s">
        <v>26</v>
      </c>
    </row>
    <row r="32" spans="1:6" x14ac:dyDescent="0.25">
      <c r="A32" t="s">
        <v>11</v>
      </c>
      <c r="B32" t="s">
        <v>13</v>
      </c>
      <c r="C32" t="s">
        <v>14</v>
      </c>
      <c r="D32" t="s">
        <v>15</v>
      </c>
      <c r="E32" t="s">
        <v>16</v>
      </c>
    </row>
    <row r="33" spans="1:6" x14ac:dyDescent="0.25">
      <c r="A33" t="s">
        <v>17</v>
      </c>
      <c r="B33">
        <v>1</v>
      </c>
      <c r="C33">
        <v>1</v>
      </c>
      <c r="D33">
        <v>1</v>
      </c>
      <c r="E33">
        <v>1</v>
      </c>
    </row>
    <row r="34" spans="1:6" x14ac:dyDescent="0.25">
      <c r="A34" t="s">
        <v>19</v>
      </c>
      <c r="B34">
        <v>1</v>
      </c>
      <c r="C34">
        <v>1</v>
      </c>
      <c r="D34">
        <v>1</v>
      </c>
      <c r="E34">
        <v>1</v>
      </c>
    </row>
    <row r="35" spans="1:6" x14ac:dyDescent="0.25">
      <c r="A35" t="s">
        <v>20</v>
      </c>
      <c r="B35">
        <v>1</v>
      </c>
      <c r="C35">
        <v>1</v>
      </c>
      <c r="D35">
        <v>1</v>
      </c>
      <c r="E35">
        <v>1</v>
      </c>
    </row>
    <row r="36" spans="1:6" x14ac:dyDescent="0.25">
      <c r="A36" t="s">
        <v>21</v>
      </c>
      <c r="B36">
        <v>1</v>
      </c>
      <c r="C36">
        <v>1</v>
      </c>
      <c r="D36">
        <v>1</v>
      </c>
      <c r="E36">
        <v>1</v>
      </c>
    </row>
    <row r="37" spans="1:6" x14ac:dyDescent="0.25">
      <c r="A37" t="s">
        <v>22</v>
      </c>
      <c r="B37">
        <v>1</v>
      </c>
      <c r="C37">
        <v>1</v>
      </c>
      <c r="D37">
        <v>1</v>
      </c>
      <c r="E37">
        <v>1</v>
      </c>
    </row>
    <row r="38" spans="1:6" x14ac:dyDescent="0.25">
      <c r="A38" t="s">
        <v>23</v>
      </c>
      <c r="B38">
        <v>1</v>
      </c>
      <c r="C38">
        <v>1</v>
      </c>
      <c r="D38">
        <v>1</v>
      </c>
      <c r="E38">
        <v>1</v>
      </c>
    </row>
    <row r="39" spans="1:6" x14ac:dyDescent="0.25">
      <c r="A39" t="s">
        <v>27</v>
      </c>
    </row>
    <row r="40" spans="1:6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</row>
    <row r="41" spans="1:6" x14ac:dyDescent="0.25">
      <c r="A41" t="s">
        <v>17</v>
      </c>
      <c r="B41" t="s">
        <v>18</v>
      </c>
      <c r="C41">
        <v>99997</v>
      </c>
      <c r="D41">
        <v>399996</v>
      </c>
      <c r="E41">
        <v>699989</v>
      </c>
      <c r="F41">
        <v>999979</v>
      </c>
    </row>
    <row r="42" spans="1:6" x14ac:dyDescent="0.25">
      <c r="A42" t="s">
        <v>19</v>
      </c>
      <c r="B42" t="s">
        <v>18</v>
      </c>
      <c r="C42">
        <v>99995</v>
      </c>
      <c r="D42">
        <v>399981</v>
      </c>
      <c r="E42">
        <v>699968</v>
      </c>
      <c r="F42">
        <v>999946</v>
      </c>
    </row>
    <row r="43" spans="1:6" x14ac:dyDescent="0.25">
      <c r="A43" t="s">
        <v>20</v>
      </c>
      <c r="B43" t="s">
        <v>18</v>
      </c>
      <c r="C43">
        <v>99997</v>
      </c>
      <c r="D43">
        <v>399996</v>
      </c>
      <c r="E43">
        <v>699989</v>
      </c>
      <c r="F43">
        <v>999979</v>
      </c>
    </row>
    <row r="44" spans="1:6" x14ac:dyDescent="0.25">
      <c r="A44" t="s">
        <v>21</v>
      </c>
      <c r="B44" t="s">
        <v>18</v>
      </c>
      <c r="C44">
        <v>99997</v>
      </c>
      <c r="D44">
        <v>399996</v>
      </c>
      <c r="E44">
        <v>699989</v>
      </c>
      <c r="F44">
        <v>999979</v>
      </c>
    </row>
    <row r="45" spans="1:6" x14ac:dyDescent="0.25">
      <c r="A45" t="s">
        <v>22</v>
      </c>
      <c r="B45" t="s">
        <v>18</v>
      </c>
      <c r="C45">
        <v>99997</v>
      </c>
      <c r="D45">
        <v>399996</v>
      </c>
      <c r="E45">
        <v>699989</v>
      </c>
      <c r="F45">
        <v>999979</v>
      </c>
    </row>
    <row r="46" spans="1:6" x14ac:dyDescent="0.25">
      <c r="A46" t="s">
        <v>23</v>
      </c>
      <c r="B46" t="s">
        <v>18</v>
      </c>
      <c r="C46">
        <v>99997</v>
      </c>
      <c r="D46">
        <v>399996</v>
      </c>
      <c r="E46">
        <v>699989</v>
      </c>
      <c r="F46">
        <v>999979</v>
      </c>
    </row>
    <row r="47" spans="1:6" x14ac:dyDescent="0.25">
      <c r="A47" t="s">
        <v>28</v>
      </c>
    </row>
    <row r="48" spans="1:6" x14ac:dyDescent="0.25">
      <c r="A48" t="s">
        <v>11</v>
      </c>
      <c r="B48" t="s">
        <v>13</v>
      </c>
      <c r="C48" t="s">
        <v>14</v>
      </c>
      <c r="D48" t="s">
        <v>15</v>
      </c>
      <c r="E48" t="s">
        <v>16</v>
      </c>
    </row>
    <row r="49" spans="1:6" x14ac:dyDescent="0.25">
      <c r="A49" t="s">
        <v>17</v>
      </c>
      <c r="B49">
        <v>99997</v>
      </c>
      <c r="C49">
        <v>399996</v>
      </c>
      <c r="D49">
        <v>699989</v>
      </c>
      <c r="E49">
        <v>999979</v>
      </c>
    </row>
    <row r="50" spans="1:6" x14ac:dyDescent="0.25">
      <c r="A50" t="s">
        <v>19</v>
      </c>
      <c r="B50">
        <v>99995</v>
      </c>
      <c r="C50">
        <v>399981</v>
      </c>
      <c r="D50">
        <v>699968</v>
      </c>
      <c r="E50">
        <v>999946</v>
      </c>
    </row>
    <row r="51" spans="1:6" x14ac:dyDescent="0.25">
      <c r="A51" t="s">
        <v>20</v>
      </c>
      <c r="B51">
        <v>99997</v>
      </c>
      <c r="C51">
        <v>399996</v>
      </c>
      <c r="D51">
        <v>699989</v>
      </c>
      <c r="E51">
        <v>999979</v>
      </c>
    </row>
    <row r="52" spans="1:6" x14ac:dyDescent="0.25">
      <c r="A52" t="s">
        <v>21</v>
      </c>
      <c r="B52">
        <v>99997</v>
      </c>
      <c r="C52">
        <v>399996</v>
      </c>
      <c r="D52">
        <v>699989</v>
      </c>
      <c r="E52">
        <v>999979</v>
      </c>
    </row>
    <row r="53" spans="1:6" x14ac:dyDescent="0.25">
      <c r="A53" t="s">
        <v>22</v>
      </c>
      <c r="B53">
        <v>99997</v>
      </c>
      <c r="C53">
        <v>399996</v>
      </c>
      <c r="D53">
        <v>699989</v>
      </c>
      <c r="E53">
        <v>999979</v>
      </c>
    </row>
    <row r="54" spans="1:6" x14ac:dyDescent="0.25">
      <c r="A54" t="s">
        <v>23</v>
      </c>
      <c r="B54">
        <v>99997</v>
      </c>
      <c r="C54">
        <v>399996</v>
      </c>
      <c r="D54">
        <v>699989</v>
      </c>
      <c r="E54">
        <v>999979</v>
      </c>
    </row>
    <row r="55" spans="1:6" x14ac:dyDescent="0.25">
      <c r="A55" t="s">
        <v>29</v>
      </c>
    </row>
    <row r="56" spans="1:6" x14ac:dyDescent="0.25">
      <c r="A56" t="s">
        <v>11</v>
      </c>
      <c r="B56" t="s">
        <v>12</v>
      </c>
      <c r="C56" t="s">
        <v>13</v>
      </c>
      <c r="D56" t="s">
        <v>14</v>
      </c>
      <c r="E56" t="s">
        <v>15</v>
      </c>
      <c r="F56" t="s">
        <v>16</v>
      </c>
    </row>
    <row r="57" spans="1:6" x14ac:dyDescent="0.25">
      <c r="A57" t="s">
        <v>17</v>
      </c>
      <c r="B57" t="s">
        <v>18</v>
      </c>
      <c r="C57">
        <v>1</v>
      </c>
      <c r="D57">
        <v>1</v>
      </c>
      <c r="E57">
        <v>1</v>
      </c>
      <c r="F57">
        <v>1</v>
      </c>
    </row>
    <row r="58" spans="1:6" x14ac:dyDescent="0.25">
      <c r="A58" t="s">
        <v>19</v>
      </c>
      <c r="B58" t="s">
        <v>18</v>
      </c>
      <c r="C58">
        <v>1</v>
      </c>
      <c r="D58">
        <v>1</v>
      </c>
      <c r="E58">
        <v>1</v>
      </c>
      <c r="F58">
        <v>1</v>
      </c>
    </row>
    <row r="59" spans="1:6" x14ac:dyDescent="0.25">
      <c r="A59" t="s">
        <v>20</v>
      </c>
      <c r="B59" t="s">
        <v>18</v>
      </c>
      <c r="C59">
        <v>1</v>
      </c>
      <c r="D59">
        <v>1</v>
      </c>
      <c r="E59">
        <v>1</v>
      </c>
      <c r="F59">
        <v>1</v>
      </c>
    </row>
    <row r="60" spans="1:6" x14ac:dyDescent="0.25">
      <c r="A60" t="s">
        <v>21</v>
      </c>
      <c r="B60" t="s">
        <v>18</v>
      </c>
      <c r="C60">
        <v>1</v>
      </c>
      <c r="D60">
        <v>1</v>
      </c>
      <c r="E60">
        <v>1</v>
      </c>
      <c r="F60">
        <v>1</v>
      </c>
    </row>
    <row r="61" spans="1:6" x14ac:dyDescent="0.25">
      <c r="A61" t="s">
        <v>22</v>
      </c>
      <c r="B61" t="s">
        <v>18</v>
      </c>
      <c r="C61">
        <v>1</v>
      </c>
      <c r="D61">
        <v>1</v>
      </c>
      <c r="E61">
        <v>1</v>
      </c>
      <c r="F61">
        <v>1</v>
      </c>
    </row>
    <row r="62" spans="1:6" x14ac:dyDescent="0.25">
      <c r="A62" t="s">
        <v>23</v>
      </c>
      <c r="B62" t="s">
        <v>18</v>
      </c>
      <c r="C62">
        <v>1</v>
      </c>
      <c r="D62">
        <v>1</v>
      </c>
      <c r="E62">
        <v>1</v>
      </c>
      <c r="F62">
        <v>1</v>
      </c>
    </row>
    <row r="63" spans="1:6" x14ac:dyDescent="0.25">
      <c r="A63" t="s">
        <v>30</v>
      </c>
    </row>
    <row r="64" spans="1:6" x14ac:dyDescent="0.25">
      <c r="A64" t="s">
        <v>11</v>
      </c>
      <c r="B64" t="s">
        <v>13</v>
      </c>
      <c r="C64" t="s">
        <v>14</v>
      </c>
      <c r="D64" t="s">
        <v>15</v>
      </c>
      <c r="E64" t="s">
        <v>16</v>
      </c>
    </row>
    <row r="65" spans="1:6" x14ac:dyDescent="0.25">
      <c r="A65" t="s">
        <v>17</v>
      </c>
      <c r="B65">
        <v>1</v>
      </c>
      <c r="C65">
        <v>1</v>
      </c>
      <c r="D65">
        <v>1</v>
      </c>
      <c r="E65">
        <v>1</v>
      </c>
    </row>
    <row r="66" spans="1:6" x14ac:dyDescent="0.25">
      <c r="A66" t="s">
        <v>19</v>
      </c>
      <c r="B66">
        <v>1</v>
      </c>
      <c r="C66">
        <v>1</v>
      </c>
      <c r="D66">
        <v>1</v>
      </c>
      <c r="E66">
        <v>1</v>
      </c>
    </row>
    <row r="67" spans="1:6" x14ac:dyDescent="0.25">
      <c r="A67" t="s">
        <v>20</v>
      </c>
      <c r="B67">
        <v>1</v>
      </c>
      <c r="C67">
        <v>1</v>
      </c>
      <c r="D67">
        <v>1</v>
      </c>
      <c r="E67">
        <v>1</v>
      </c>
    </row>
    <row r="68" spans="1:6" x14ac:dyDescent="0.25">
      <c r="A68" t="s">
        <v>21</v>
      </c>
      <c r="B68">
        <v>1</v>
      </c>
      <c r="C68">
        <v>1</v>
      </c>
      <c r="D68">
        <v>1</v>
      </c>
      <c r="E68">
        <v>1</v>
      </c>
    </row>
    <row r="69" spans="1:6" x14ac:dyDescent="0.25">
      <c r="A69" t="s">
        <v>22</v>
      </c>
      <c r="B69">
        <v>1</v>
      </c>
      <c r="C69">
        <v>1</v>
      </c>
      <c r="D69">
        <v>1</v>
      </c>
      <c r="E69">
        <v>1</v>
      </c>
    </row>
    <row r="70" spans="1:6" x14ac:dyDescent="0.25">
      <c r="A70" t="s">
        <v>23</v>
      </c>
      <c r="B70">
        <v>1</v>
      </c>
      <c r="C70">
        <v>1</v>
      </c>
      <c r="D70">
        <v>1</v>
      </c>
      <c r="E70">
        <v>1</v>
      </c>
    </row>
    <row r="71" spans="1:6" x14ac:dyDescent="0.25">
      <c r="A71" t="s">
        <v>4</v>
      </c>
    </row>
    <row r="72" spans="1:6" x14ac:dyDescent="0.25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16</v>
      </c>
    </row>
    <row r="73" spans="1:6" x14ac:dyDescent="0.25">
      <c r="A73" t="s">
        <v>17</v>
      </c>
      <c r="B73" t="s">
        <v>18</v>
      </c>
      <c r="C73">
        <v>0.47</v>
      </c>
      <c r="D73">
        <v>1.91</v>
      </c>
      <c r="E73">
        <v>3.46</v>
      </c>
      <c r="F73">
        <v>5</v>
      </c>
    </row>
    <row r="74" spans="1:6" x14ac:dyDescent="0.25">
      <c r="A74" t="s">
        <v>19</v>
      </c>
      <c r="B74" t="s">
        <v>18</v>
      </c>
      <c r="C74">
        <v>7.0000000000000007E-2</v>
      </c>
      <c r="D74">
        <v>0.31</v>
      </c>
      <c r="E74">
        <v>0.57999999999999996</v>
      </c>
      <c r="F74">
        <v>0.82</v>
      </c>
    </row>
    <row r="75" spans="1:6" x14ac:dyDescent="0.25">
      <c r="A75" t="s">
        <v>20</v>
      </c>
      <c r="B75" t="s">
        <v>18</v>
      </c>
      <c r="C75">
        <v>0.64</v>
      </c>
      <c r="D75">
        <v>2.67</v>
      </c>
      <c r="E75">
        <v>4.97</v>
      </c>
      <c r="F75">
        <v>7.11</v>
      </c>
    </row>
    <row r="76" spans="1:6" x14ac:dyDescent="0.25">
      <c r="A76" t="s">
        <v>21</v>
      </c>
      <c r="B76" t="s">
        <v>18</v>
      </c>
      <c r="C76">
        <v>0.65</v>
      </c>
      <c r="D76">
        <v>2.5299999999999998</v>
      </c>
      <c r="E76">
        <v>5.03</v>
      </c>
      <c r="F76">
        <v>7.16</v>
      </c>
    </row>
    <row r="77" spans="1:6" x14ac:dyDescent="0.25">
      <c r="A77" t="s">
        <v>22</v>
      </c>
      <c r="B77" t="s">
        <v>18</v>
      </c>
      <c r="C77">
        <v>0.65</v>
      </c>
      <c r="D77">
        <v>2.74</v>
      </c>
      <c r="E77">
        <v>5.13</v>
      </c>
      <c r="F77">
        <v>7.39</v>
      </c>
    </row>
    <row r="78" spans="1:6" x14ac:dyDescent="0.25">
      <c r="A78" t="s">
        <v>23</v>
      </c>
      <c r="B78" t="s">
        <v>18</v>
      </c>
      <c r="C78">
        <v>0.47</v>
      </c>
      <c r="D78">
        <v>2</v>
      </c>
      <c r="E78">
        <v>3.44</v>
      </c>
      <c r="F78">
        <v>5.03</v>
      </c>
    </row>
    <row r="79" spans="1:6" x14ac:dyDescent="0.25">
      <c r="A79" t="s">
        <v>31</v>
      </c>
    </row>
    <row r="80" spans="1:6" x14ac:dyDescent="0.25">
      <c r="A80" t="s">
        <v>11</v>
      </c>
      <c r="B80" t="s">
        <v>13</v>
      </c>
      <c r="C80" t="s">
        <v>14</v>
      </c>
      <c r="D80" t="s">
        <v>15</v>
      </c>
      <c r="E80" t="s">
        <v>16</v>
      </c>
    </row>
    <row r="81" spans="1:6" x14ac:dyDescent="0.25">
      <c r="A81" t="s">
        <v>17</v>
      </c>
      <c r="B81">
        <v>0.47</v>
      </c>
      <c r="C81">
        <v>1.91</v>
      </c>
      <c r="D81">
        <v>3.46</v>
      </c>
      <c r="E81">
        <v>5</v>
      </c>
    </row>
    <row r="82" spans="1:6" x14ac:dyDescent="0.25">
      <c r="A82" t="s">
        <v>19</v>
      </c>
      <c r="B82">
        <v>7.0000000000000007E-2</v>
      </c>
      <c r="C82">
        <v>0.31</v>
      </c>
      <c r="D82">
        <v>0.57999999999999996</v>
      </c>
      <c r="E82">
        <v>0.82</v>
      </c>
    </row>
    <row r="83" spans="1:6" x14ac:dyDescent="0.25">
      <c r="A83" t="s">
        <v>20</v>
      </c>
      <c r="B83">
        <v>0.64</v>
      </c>
      <c r="C83">
        <v>2.67</v>
      </c>
      <c r="D83">
        <v>4.97</v>
      </c>
      <c r="E83">
        <v>7.11</v>
      </c>
    </row>
    <row r="84" spans="1:6" x14ac:dyDescent="0.25">
      <c r="A84" t="s">
        <v>21</v>
      </c>
      <c r="B84">
        <v>0.65</v>
      </c>
      <c r="C84">
        <v>2.5299999999999998</v>
      </c>
      <c r="D84">
        <v>5.03</v>
      </c>
      <c r="E84">
        <v>7.16</v>
      </c>
    </row>
    <row r="85" spans="1:6" x14ac:dyDescent="0.25">
      <c r="A85" t="s">
        <v>22</v>
      </c>
      <c r="B85">
        <v>0.65</v>
      </c>
      <c r="C85">
        <v>2.74</v>
      </c>
      <c r="D85">
        <v>5.13</v>
      </c>
      <c r="E85">
        <v>7.39</v>
      </c>
    </row>
    <row r="86" spans="1:6" x14ac:dyDescent="0.25">
      <c r="A86" t="s">
        <v>23</v>
      </c>
      <c r="B86">
        <v>0.47</v>
      </c>
      <c r="C86">
        <v>2</v>
      </c>
      <c r="D86">
        <v>3.44</v>
      </c>
      <c r="E86">
        <v>5.03</v>
      </c>
    </row>
    <row r="87" spans="1:6" x14ac:dyDescent="0.25">
      <c r="A87" t="s">
        <v>32</v>
      </c>
    </row>
    <row r="88" spans="1:6" x14ac:dyDescent="0.25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</row>
    <row r="89" spans="1:6" x14ac:dyDescent="0.25">
      <c r="A89" t="s">
        <v>17</v>
      </c>
      <c r="B89" t="s">
        <v>18</v>
      </c>
      <c r="C89">
        <v>6.71</v>
      </c>
      <c r="D89">
        <v>6.16</v>
      </c>
      <c r="E89">
        <v>5.97</v>
      </c>
      <c r="F89">
        <v>6.1</v>
      </c>
    </row>
    <row r="90" spans="1:6" x14ac:dyDescent="0.25">
      <c r="A90" t="s">
        <v>19</v>
      </c>
      <c r="B90" t="s">
        <v>18</v>
      </c>
      <c r="C90">
        <v>1</v>
      </c>
      <c r="D90">
        <v>1</v>
      </c>
      <c r="E90">
        <v>1</v>
      </c>
      <c r="F90">
        <v>1</v>
      </c>
    </row>
    <row r="91" spans="1:6" x14ac:dyDescent="0.25">
      <c r="A91" t="s">
        <v>20</v>
      </c>
      <c r="B91" t="s">
        <v>18</v>
      </c>
      <c r="C91">
        <v>9.14</v>
      </c>
      <c r="D91">
        <v>8.61</v>
      </c>
      <c r="E91">
        <v>8.57</v>
      </c>
      <c r="F91">
        <v>8.67</v>
      </c>
    </row>
    <row r="92" spans="1:6" x14ac:dyDescent="0.25">
      <c r="A92" t="s">
        <v>21</v>
      </c>
      <c r="B92" t="s">
        <v>18</v>
      </c>
      <c r="C92">
        <v>9.2899999999999991</v>
      </c>
      <c r="D92">
        <v>8.16</v>
      </c>
      <c r="E92">
        <v>8.67</v>
      </c>
      <c r="F92">
        <v>8.73</v>
      </c>
    </row>
    <row r="93" spans="1:6" x14ac:dyDescent="0.25">
      <c r="A93" t="s">
        <v>22</v>
      </c>
      <c r="B93" t="s">
        <v>18</v>
      </c>
      <c r="C93">
        <v>9.2899999999999991</v>
      </c>
      <c r="D93">
        <v>8.84</v>
      </c>
      <c r="E93">
        <v>8.84</v>
      </c>
      <c r="F93">
        <v>9.01</v>
      </c>
    </row>
    <row r="94" spans="1:6" x14ac:dyDescent="0.25">
      <c r="A94" t="s">
        <v>23</v>
      </c>
      <c r="B94" t="s">
        <v>18</v>
      </c>
      <c r="C94">
        <v>6.71</v>
      </c>
      <c r="D94">
        <v>6.45</v>
      </c>
      <c r="E94">
        <v>5.93</v>
      </c>
      <c r="F94">
        <v>6.13</v>
      </c>
    </row>
    <row r="95" spans="1:6" x14ac:dyDescent="0.25">
      <c r="A95" t="s">
        <v>33</v>
      </c>
    </row>
    <row r="96" spans="1:6" x14ac:dyDescent="0.25">
      <c r="A96" t="s">
        <v>11</v>
      </c>
      <c r="B96" t="s">
        <v>13</v>
      </c>
      <c r="C96" t="s">
        <v>14</v>
      </c>
      <c r="D96" t="s">
        <v>15</v>
      </c>
      <c r="E96" t="s">
        <v>16</v>
      </c>
    </row>
    <row r="97" spans="1:6" x14ac:dyDescent="0.25">
      <c r="A97" t="s">
        <v>17</v>
      </c>
      <c r="B97">
        <v>6.71</v>
      </c>
      <c r="C97">
        <v>6.16</v>
      </c>
      <c r="D97">
        <v>5.97</v>
      </c>
      <c r="E97">
        <v>6.1</v>
      </c>
    </row>
    <row r="98" spans="1:6" x14ac:dyDescent="0.25">
      <c r="A98" t="s">
        <v>19</v>
      </c>
      <c r="B98">
        <v>1</v>
      </c>
      <c r="C98">
        <v>1</v>
      </c>
      <c r="D98">
        <v>1</v>
      </c>
      <c r="E98">
        <v>1</v>
      </c>
    </row>
    <row r="99" spans="1:6" x14ac:dyDescent="0.25">
      <c r="A99" t="s">
        <v>20</v>
      </c>
      <c r="B99">
        <v>9.14</v>
      </c>
      <c r="C99">
        <v>8.61</v>
      </c>
      <c r="D99">
        <v>8.57</v>
      </c>
      <c r="E99">
        <v>8.67</v>
      </c>
    </row>
    <row r="100" spans="1:6" x14ac:dyDescent="0.25">
      <c r="A100" t="s">
        <v>21</v>
      </c>
      <c r="B100">
        <v>9.2899999999999991</v>
      </c>
      <c r="C100">
        <v>8.16</v>
      </c>
      <c r="D100">
        <v>8.67</v>
      </c>
      <c r="E100">
        <v>8.73</v>
      </c>
    </row>
    <row r="101" spans="1:6" x14ac:dyDescent="0.25">
      <c r="A101" t="s">
        <v>22</v>
      </c>
      <c r="B101">
        <v>9.2899999999999991</v>
      </c>
      <c r="C101">
        <v>8.84</v>
      </c>
      <c r="D101">
        <v>8.84</v>
      </c>
      <c r="E101">
        <v>9.01</v>
      </c>
    </row>
    <row r="102" spans="1:6" x14ac:dyDescent="0.25">
      <c r="A102" t="s">
        <v>23</v>
      </c>
      <c r="B102">
        <v>6.71</v>
      </c>
      <c r="C102">
        <v>6.45</v>
      </c>
      <c r="D102">
        <v>5.93</v>
      </c>
      <c r="E102">
        <v>6.13</v>
      </c>
    </row>
    <row r="103" spans="1:6" x14ac:dyDescent="0.25">
      <c r="A103" t="s">
        <v>34</v>
      </c>
    </row>
    <row r="104" spans="1:6" x14ac:dyDescent="0.25">
      <c r="A104" t="s">
        <v>11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</row>
    <row r="105" spans="1:6" x14ac:dyDescent="0.25">
      <c r="A105" t="s">
        <v>17</v>
      </c>
      <c r="B105" t="s">
        <v>18</v>
      </c>
      <c r="C105">
        <v>0.46300000000000002</v>
      </c>
      <c r="D105">
        <v>5.181</v>
      </c>
      <c r="E105">
        <v>13.161</v>
      </c>
      <c r="F105">
        <v>18.035</v>
      </c>
    </row>
    <row r="106" spans="1:6" x14ac:dyDescent="0.25">
      <c r="A106" t="s">
        <v>19</v>
      </c>
      <c r="B106" t="s">
        <v>18</v>
      </c>
      <c r="C106">
        <v>8.5000000000000006E-2</v>
      </c>
      <c r="D106">
        <v>2.48</v>
      </c>
      <c r="E106">
        <v>0.57299999999999995</v>
      </c>
      <c r="F106">
        <v>2.66</v>
      </c>
    </row>
    <row r="107" spans="1:6" x14ac:dyDescent="0.25">
      <c r="A107" t="s">
        <v>20</v>
      </c>
      <c r="B107" t="s">
        <v>18</v>
      </c>
      <c r="C107">
        <v>0.65700000000000003</v>
      </c>
      <c r="D107">
        <v>6.2510000000000003</v>
      </c>
      <c r="E107">
        <v>14.206</v>
      </c>
      <c r="F107">
        <v>21.222000000000001</v>
      </c>
    </row>
    <row r="108" spans="1:6" x14ac:dyDescent="0.25">
      <c r="A108" t="s">
        <v>21</v>
      </c>
      <c r="B108" t="s">
        <v>18</v>
      </c>
      <c r="C108">
        <v>3.5110000000000001</v>
      </c>
      <c r="D108">
        <v>8.5679999999999996</v>
      </c>
      <c r="E108">
        <v>15.124000000000001</v>
      </c>
      <c r="F108">
        <v>21.024000000000001</v>
      </c>
    </row>
    <row r="109" spans="1:6" x14ac:dyDescent="0.25">
      <c r="A109" t="s">
        <v>22</v>
      </c>
      <c r="B109" t="s">
        <v>18</v>
      </c>
      <c r="C109">
        <v>2.6560000000000001</v>
      </c>
      <c r="D109">
        <v>8.6020000000000003</v>
      </c>
      <c r="E109">
        <v>12.279</v>
      </c>
      <c r="F109">
        <v>21.024999999999999</v>
      </c>
    </row>
    <row r="110" spans="1:6" x14ac:dyDescent="0.25">
      <c r="A110" t="s">
        <v>23</v>
      </c>
      <c r="B110" t="s">
        <v>18</v>
      </c>
      <c r="C110">
        <v>2.5569999999999999</v>
      </c>
      <c r="D110">
        <v>6.1260000000000003</v>
      </c>
      <c r="E110">
        <v>14.526999999999999</v>
      </c>
      <c r="F110">
        <v>18.05</v>
      </c>
    </row>
    <row r="111" spans="1:6" x14ac:dyDescent="0.25">
      <c r="A111" t="s">
        <v>35</v>
      </c>
    </row>
    <row r="112" spans="1:6" x14ac:dyDescent="0.25">
      <c r="A112" t="s">
        <v>11</v>
      </c>
      <c r="B112" t="s">
        <v>13</v>
      </c>
      <c r="C112" t="s">
        <v>14</v>
      </c>
      <c r="D112" t="s">
        <v>15</v>
      </c>
      <c r="E112" t="s">
        <v>16</v>
      </c>
    </row>
    <row r="113" spans="1:6" x14ac:dyDescent="0.25">
      <c r="A113" t="s">
        <v>17</v>
      </c>
      <c r="B113">
        <v>0.46300000000000002</v>
      </c>
      <c r="C113">
        <v>5.181</v>
      </c>
      <c r="D113">
        <v>13.161</v>
      </c>
      <c r="E113">
        <v>18.035</v>
      </c>
    </row>
    <row r="114" spans="1:6" x14ac:dyDescent="0.25">
      <c r="A114" t="s">
        <v>19</v>
      </c>
      <c r="B114">
        <v>8.5000000000000006E-2</v>
      </c>
      <c r="C114">
        <v>2.48</v>
      </c>
      <c r="D114">
        <v>0.57299999999999995</v>
      </c>
      <c r="E114">
        <v>2.66</v>
      </c>
    </row>
    <row r="115" spans="1:6" x14ac:dyDescent="0.25">
      <c r="A115" t="s">
        <v>20</v>
      </c>
      <c r="B115">
        <v>0.65700000000000003</v>
      </c>
      <c r="C115">
        <v>6.2510000000000003</v>
      </c>
      <c r="D115">
        <v>14.206</v>
      </c>
      <c r="E115">
        <v>21.222000000000001</v>
      </c>
    </row>
    <row r="116" spans="1:6" x14ac:dyDescent="0.25">
      <c r="A116" t="s">
        <v>21</v>
      </c>
      <c r="B116">
        <v>3.5110000000000001</v>
      </c>
      <c r="C116">
        <v>8.5679999999999996</v>
      </c>
      <c r="D116">
        <v>15.124000000000001</v>
      </c>
      <c r="E116">
        <v>21.024000000000001</v>
      </c>
    </row>
    <row r="117" spans="1:6" x14ac:dyDescent="0.25">
      <c r="A117" t="s">
        <v>22</v>
      </c>
      <c r="B117">
        <v>2.6560000000000001</v>
      </c>
      <c r="C117">
        <v>8.6020000000000003</v>
      </c>
      <c r="D117">
        <v>12.279</v>
      </c>
      <c r="E117">
        <v>21.024999999999999</v>
      </c>
    </row>
    <row r="118" spans="1:6" x14ac:dyDescent="0.25">
      <c r="A118" t="s">
        <v>23</v>
      </c>
      <c r="B118">
        <v>2.5569999999999999</v>
      </c>
      <c r="C118">
        <v>6.1260000000000003</v>
      </c>
      <c r="D118">
        <v>14.526999999999999</v>
      </c>
      <c r="E118">
        <v>18.05</v>
      </c>
    </row>
    <row r="119" spans="1:6" x14ac:dyDescent="0.25">
      <c r="A119" t="s">
        <v>36</v>
      </c>
    </row>
    <row r="120" spans="1:6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</row>
    <row r="121" spans="1:6" x14ac:dyDescent="0.25">
      <c r="A121" t="s">
        <v>17</v>
      </c>
      <c r="B121" t="s">
        <v>18</v>
      </c>
      <c r="C121">
        <v>5.45</v>
      </c>
      <c r="D121">
        <v>2.09</v>
      </c>
      <c r="E121">
        <v>22.97</v>
      </c>
      <c r="F121">
        <v>6.78</v>
      </c>
    </row>
    <row r="122" spans="1:6" x14ac:dyDescent="0.25">
      <c r="A122" t="s">
        <v>19</v>
      </c>
      <c r="B122" t="s">
        <v>18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t="s">
        <v>20</v>
      </c>
      <c r="B123" t="s">
        <v>18</v>
      </c>
      <c r="C123">
        <v>7.73</v>
      </c>
      <c r="D123">
        <v>2.52</v>
      </c>
      <c r="E123">
        <v>24.79</v>
      </c>
      <c r="F123">
        <v>7.98</v>
      </c>
    </row>
    <row r="124" spans="1:6" x14ac:dyDescent="0.25">
      <c r="A124" t="s">
        <v>21</v>
      </c>
      <c r="B124" t="s">
        <v>18</v>
      </c>
      <c r="C124">
        <v>41.31</v>
      </c>
      <c r="D124">
        <v>3.45</v>
      </c>
      <c r="E124">
        <v>26.39</v>
      </c>
      <c r="F124">
        <v>7.9</v>
      </c>
    </row>
    <row r="125" spans="1:6" x14ac:dyDescent="0.25">
      <c r="A125" t="s">
        <v>22</v>
      </c>
      <c r="B125" t="s">
        <v>18</v>
      </c>
      <c r="C125">
        <v>31.25</v>
      </c>
      <c r="D125">
        <v>3.47</v>
      </c>
      <c r="E125">
        <v>21.43</v>
      </c>
      <c r="F125">
        <v>7.9</v>
      </c>
    </row>
    <row r="126" spans="1:6" x14ac:dyDescent="0.25">
      <c r="A126" t="s">
        <v>23</v>
      </c>
      <c r="B126" t="s">
        <v>18</v>
      </c>
      <c r="C126">
        <v>30.08</v>
      </c>
      <c r="D126">
        <v>2.4700000000000002</v>
      </c>
      <c r="E126">
        <v>25.35</v>
      </c>
      <c r="F126">
        <v>6.79</v>
      </c>
    </row>
    <row r="127" spans="1:6" x14ac:dyDescent="0.25">
      <c r="A127" t="s">
        <v>37</v>
      </c>
    </row>
    <row r="128" spans="1:6" x14ac:dyDescent="0.25">
      <c r="A128" t="s">
        <v>11</v>
      </c>
      <c r="B128" t="s">
        <v>13</v>
      </c>
      <c r="C128" t="s">
        <v>14</v>
      </c>
      <c r="D128" t="s">
        <v>15</v>
      </c>
      <c r="E128" t="s">
        <v>16</v>
      </c>
    </row>
    <row r="129" spans="1:6" x14ac:dyDescent="0.25">
      <c r="A129" t="s">
        <v>17</v>
      </c>
      <c r="B129">
        <v>5.45</v>
      </c>
      <c r="C129">
        <v>2.09</v>
      </c>
      <c r="D129">
        <v>22.97</v>
      </c>
      <c r="E129">
        <v>6.78</v>
      </c>
    </row>
    <row r="130" spans="1:6" x14ac:dyDescent="0.25">
      <c r="A130" t="s">
        <v>19</v>
      </c>
      <c r="B130">
        <v>1</v>
      </c>
      <c r="C130">
        <v>1</v>
      </c>
      <c r="D130">
        <v>1</v>
      </c>
      <c r="E130">
        <v>1</v>
      </c>
    </row>
    <row r="131" spans="1:6" x14ac:dyDescent="0.25">
      <c r="A131" t="s">
        <v>20</v>
      </c>
      <c r="B131">
        <v>7.73</v>
      </c>
      <c r="C131">
        <v>2.52</v>
      </c>
      <c r="D131">
        <v>24.79</v>
      </c>
      <c r="E131">
        <v>7.98</v>
      </c>
    </row>
    <row r="132" spans="1:6" x14ac:dyDescent="0.25">
      <c r="A132" t="s">
        <v>21</v>
      </c>
      <c r="B132">
        <v>41.31</v>
      </c>
      <c r="C132">
        <v>3.45</v>
      </c>
      <c r="D132">
        <v>26.39</v>
      </c>
      <c r="E132">
        <v>7.9</v>
      </c>
    </row>
    <row r="133" spans="1:6" x14ac:dyDescent="0.25">
      <c r="A133" t="s">
        <v>22</v>
      </c>
      <c r="B133">
        <v>31.25</v>
      </c>
      <c r="C133">
        <v>3.47</v>
      </c>
      <c r="D133">
        <v>21.43</v>
      </c>
      <c r="E133">
        <v>7.9</v>
      </c>
    </row>
    <row r="134" spans="1:6" x14ac:dyDescent="0.25">
      <c r="A134" t="s">
        <v>23</v>
      </c>
      <c r="B134">
        <v>30.08</v>
      </c>
      <c r="C134">
        <v>2.4700000000000002</v>
      </c>
      <c r="D134">
        <v>25.35</v>
      </c>
      <c r="E134">
        <v>6.79</v>
      </c>
    </row>
    <row r="135" spans="1:6" x14ac:dyDescent="0.25">
      <c r="A135" t="s">
        <v>38</v>
      </c>
    </row>
    <row r="136" spans="1:6" x14ac:dyDescent="0.25">
      <c r="A136" t="s">
        <v>11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</row>
    <row r="137" spans="1:6" x14ac:dyDescent="0.25">
      <c r="A137" t="s">
        <v>17</v>
      </c>
      <c r="B137" t="s">
        <v>18</v>
      </c>
      <c r="C137">
        <v>7755776</v>
      </c>
      <c r="D137">
        <v>26561536</v>
      </c>
      <c r="E137">
        <v>46689280</v>
      </c>
      <c r="F137">
        <v>66752512</v>
      </c>
    </row>
    <row r="138" spans="1:6" x14ac:dyDescent="0.25">
      <c r="A138" t="s">
        <v>19</v>
      </c>
      <c r="B138" t="s">
        <v>18</v>
      </c>
      <c r="C138">
        <v>6738944</v>
      </c>
      <c r="D138">
        <v>19431424</v>
      </c>
      <c r="E138">
        <v>29757440</v>
      </c>
      <c r="F138">
        <v>42996736</v>
      </c>
    </row>
    <row r="139" spans="1:6" x14ac:dyDescent="0.25">
      <c r="A139" t="s">
        <v>20</v>
      </c>
      <c r="B139" t="s">
        <v>18</v>
      </c>
      <c r="C139">
        <v>14949376</v>
      </c>
      <c r="D139">
        <v>60236800</v>
      </c>
      <c r="E139">
        <v>102363136</v>
      </c>
      <c r="F139">
        <v>102363136</v>
      </c>
    </row>
    <row r="140" spans="1:6" x14ac:dyDescent="0.25">
      <c r="A140" t="s">
        <v>21</v>
      </c>
      <c r="B140" t="s">
        <v>18</v>
      </c>
      <c r="C140">
        <v>14949376</v>
      </c>
      <c r="D140">
        <v>60236800</v>
      </c>
      <c r="E140">
        <v>102363136</v>
      </c>
      <c r="F140">
        <v>102363136</v>
      </c>
    </row>
    <row r="141" spans="1:6" x14ac:dyDescent="0.25">
      <c r="A141" t="s">
        <v>22</v>
      </c>
      <c r="B141" t="s">
        <v>18</v>
      </c>
      <c r="C141">
        <v>14949376</v>
      </c>
      <c r="D141">
        <v>60236800</v>
      </c>
      <c r="E141">
        <v>102363136</v>
      </c>
      <c r="F141">
        <v>192780288</v>
      </c>
    </row>
    <row r="142" spans="1:6" x14ac:dyDescent="0.25">
      <c r="A142" t="s">
        <v>23</v>
      </c>
      <c r="B142" t="s">
        <v>18</v>
      </c>
      <c r="C142">
        <v>6901760</v>
      </c>
      <c r="D142">
        <v>26561536</v>
      </c>
      <c r="E142">
        <v>46689280</v>
      </c>
      <c r="F142">
        <v>66752512</v>
      </c>
    </row>
    <row r="143" spans="1:6" x14ac:dyDescent="0.25">
      <c r="A143" t="s">
        <v>39</v>
      </c>
    </row>
    <row r="144" spans="1:6" x14ac:dyDescent="0.25">
      <c r="A144" t="s">
        <v>11</v>
      </c>
      <c r="B144" t="s">
        <v>13</v>
      </c>
      <c r="C144" t="s">
        <v>14</v>
      </c>
      <c r="D144" t="s">
        <v>15</v>
      </c>
      <c r="E144" t="s">
        <v>16</v>
      </c>
    </row>
    <row r="145" spans="1:6" x14ac:dyDescent="0.25">
      <c r="A145" t="s">
        <v>17</v>
      </c>
      <c r="B145">
        <v>7755776</v>
      </c>
      <c r="C145">
        <v>26561536</v>
      </c>
      <c r="D145">
        <v>46689280</v>
      </c>
      <c r="E145">
        <v>66752512</v>
      </c>
    </row>
    <row r="146" spans="1:6" x14ac:dyDescent="0.25">
      <c r="A146" t="s">
        <v>19</v>
      </c>
      <c r="B146">
        <v>6738944</v>
      </c>
      <c r="C146">
        <v>19431424</v>
      </c>
      <c r="D146">
        <v>29757440</v>
      </c>
      <c r="E146">
        <v>42996736</v>
      </c>
    </row>
    <row r="147" spans="1:6" x14ac:dyDescent="0.25">
      <c r="A147" t="s">
        <v>20</v>
      </c>
      <c r="B147">
        <v>14949376</v>
      </c>
      <c r="C147">
        <v>60236800</v>
      </c>
      <c r="D147">
        <v>102363136</v>
      </c>
      <c r="E147">
        <v>102363136</v>
      </c>
    </row>
    <row r="148" spans="1:6" x14ac:dyDescent="0.25">
      <c r="A148" t="s">
        <v>21</v>
      </c>
      <c r="B148">
        <v>14949376</v>
      </c>
      <c r="C148">
        <v>60236800</v>
      </c>
      <c r="D148">
        <v>102363136</v>
      </c>
      <c r="E148">
        <v>102363136</v>
      </c>
    </row>
    <row r="149" spans="1:6" x14ac:dyDescent="0.25">
      <c r="A149" t="s">
        <v>22</v>
      </c>
      <c r="B149">
        <v>14949376</v>
      </c>
      <c r="C149">
        <v>60236800</v>
      </c>
      <c r="D149">
        <v>102363136</v>
      </c>
      <c r="E149">
        <v>192780288</v>
      </c>
    </row>
    <row r="150" spans="1:6" x14ac:dyDescent="0.25">
      <c r="A150" t="s">
        <v>23</v>
      </c>
      <c r="B150">
        <v>6901760</v>
      </c>
      <c r="C150">
        <v>26561536</v>
      </c>
      <c r="D150">
        <v>46689280</v>
      </c>
      <c r="E150">
        <v>66752512</v>
      </c>
    </row>
    <row r="151" spans="1:6" x14ac:dyDescent="0.25">
      <c r="A151" t="s">
        <v>40</v>
      </c>
    </row>
    <row r="152" spans="1:6" x14ac:dyDescent="0.25">
      <c r="A152" t="s">
        <v>11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</row>
    <row r="153" spans="1:6" x14ac:dyDescent="0.25">
      <c r="A153" t="s">
        <v>17</v>
      </c>
      <c r="B153" t="s">
        <v>18</v>
      </c>
      <c r="C153">
        <v>1.1499999999999999</v>
      </c>
      <c r="D153">
        <v>1.37</v>
      </c>
      <c r="E153">
        <v>1.57</v>
      </c>
      <c r="F153">
        <v>1.55</v>
      </c>
    </row>
    <row r="154" spans="1:6" x14ac:dyDescent="0.25">
      <c r="A154" t="s">
        <v>19</v>
      </c>
      <c r="B154" t="s">
        <v>18</v>
      </c>
      <c r="C154">
        <v>1</v>
      </c>
      <c r="D154">
        <v>1</v>
      </c>
      <c r="E154">
        <v>1</v>
      </c>
      <c r="F154">
        <v>1</v>
      </c>
    </row>
    <row r="155" spans="1:6" x14ac:dyDescent="0.25">
      <c r="A155" t="s">
        <v>20</v>
      </c>
      <c r="B155" t="s">
        <v>18</v>
      </c>
      <c r="C155">
        <v>2.2200000000000002</v>
      </c>
      <c r="D155">
        <v>3.1</v>
      </c>
      <c r="E155">
        <v>3.44</v>
      </c>
      <c r="F155">
        <v>2.38</v>
      </c>
    </row>
    <row r="156" spans="1:6" x14ac:dyDescent="0.25">
      <c r="A156" t="s">
        <v>21</v>
      </c>
      <c r="B156" t="s">
        <v>18</v>
      </c>
      <c r="C156">
        <v>2.2200000000000002</v>
      </c>
      <c r="D156">
        <v>3.1</v>
      </c>
      <c r="E156">
        <v>3.44</v>
      </c>
      <c r="F156">
        <v>2.38</v>
      </c>
    </row>
    <row r="157" spans="1:6" x14ac:dyDescent="0.25">
      <c r="A157" t="s">
        <v>22</v>
      </c>
      <c r="B157" t="s">
        <v>18</v>
      </c>
      <c r="C157">
        <v>2.2200000000000002</v>
      </c>
      <c r="D157">
        <v>3.1</v>
      </c>
      <c r="E157">
        <v>3.44</v>
      </c>
      <c r="F157">
        <v>4.4800000000000004</v>
      </c>
    </row>
    <row r="158" spans="1:6" x14ac:dyDescent="0.25">
      <c r="A158" t="s">
        <v>23</v>
      </c>
      <c r="B158" t="s">
        <v>18</v>
      </c>
      <c r="C158">
        <v>1.02</v>
      </c>
      <c r="D158">
        <v>1.37</v>
      </c>
      <c r="E158">
        <v>1.57</v>
      </c>
      <c r="F158">
        <v>1.55</v>
      </c>
    </row>
    <row r="159" spans="1:6" x14ac:dyDescent="0.25">
      <c r="A159" t="s">
        <v>41</v>
      </c>
    </row>
    <row r="160" spans="1:6" x14ac:dyDescent="0.25">
      <c r="A160" t="s">
        <v>11</v>
      </c>
      <c r="B160" t="s">
        <v>13</v>
      </c>
      <c r="C160" t="s">
        <v>14</v>
      </c>
      <c r="D160" t="s">
        <v>15</v>
      </c>
      <c r="E160" t="s">
        <v>16</v>
      </c>
    </row>
    <row r="161" spans="1:6" x14ac:dyDescent="0.25">
      <c r="A161" t="s">
        <v>17</v>
      </c>
      <c r="B161">
        <v>1.1499999999999999</v>
      </c>
      <c r="C161">
        <v>1.37</v>
      </c>
      <c r="D161">
        <v>1.57</v>
      </c>
      <c r="E161">
        <v>1.55</v>
      </c>
    </row>
    <row r="162" spans="1:6" x14ac:dyDescent="0.25">
      <c r="A162" t="s">
        <v>19</v>
      </c>
      <c r="B162">
        <v>1</v>
      </c>
      <c r="C162">
        <v>1</v>
      </c>
      <c r="D162">
        <v>1</v>
      </c>
      <c r="E162">
        <v>1</v>
      </c>
    </row>
    <row r="163" spans="1:6" x14ac:dyDescent="0.25">
      <c r="A163" t="s">
        <v>20</v>
      </c>
      <c r="B163">
        <v>2.2200000000000002</v>
      </c>
      <c r="C163">
        <v>3.1</v>
      </c>
      <c r="D163">
        <v>3.44</v>
      </c>
      <c r="E163">
        <v>2.38</v>
      </c>
    </row>
    <row r="164" spans="1:6" x14ac:dyDescent="0.25">
      <c r="A164" t="s">
        <v>21</v>
      </c>
      <c r="B164">
        <v>2.2200000000000002</v>
      </c>
      <c r="C164">
        <v>3.1</v>
      </c>
      <c r="D164">
        <v>3.44</v>
      </c>
      <c r="E164">
        <v>2.38</v>
      </c>
    </row>
    <row r="165" spans="1:6" x14ac:dyDescent="0.25">
      <c r="A165" t="s">
        <v>22</v>
      </c>
      <c r="B165">
        <v>2.2200000000000002</v>
      </c>
      <c r="C165">
        <v>3.1</v>
      </c>
      <c r="D165">
        <v>3.44</v>
      </c>
      <c r="E165">
        <v>4.4800000000000004</v>
      </c>
    </row>
    <row r="166" spans="1:6" x14ac:dyDescent="0.25">
      <c r="A166" t="s">
        <v>23</v>
      </c>
      <c r="B166">
        <v>1.02</v>
      </c>
      <c r="C166">
        <v>1.37</v>
      </c>
      <c r="D166">
        <v>1.57</v>
      </c>
      <c r="E166">
        <v>1.55</v>
      </c>
    </row>
    <row r="167" spans="1:6" x14ac:dyDescent="0.25">
      <c r="A167" t="s">
        <v>42</v>
      </c>
    </row>
    <row r="168" spans="1:6" x14ac:dyDescent="0.25">
      <c r="A168" t="s">
        <v>11</v>
      </c>
      <c r="B168" t="s">
        <v>12</v>
      </c>
      <c r="C168" t="s">
        <v>13</v>
      </c>
      <c r="D168" t="s">
        <v>14</v>
      </c>
      <c r="E168" t="s">
        <v>15</v>
      </c>
      <c r="F168" t="s">
        <v>16</v>
      </c>
    </row>
    <row r="169" spans="1:6" x14ac:dyDescent="0.25">
      <c r="A169" t="s">
        <v>17</v>
      </c>
      <c r="B169" t="s">
        <v>18</v>
      </c>
      <c r="C169">
        <v>104426</v>
      </c>
      <c r="D169">
        <v>417808</v>
      </c>
      <c r="E169">
        <v>730646</v>
      </c>
      <c r="F169">
        <v>1043394</v>
      </c>
    </row>
    <row r="170" spans="1:6" x14ac:dyDescent="0.25">
      <c r="A170" t="s">
        <v>19</v>
      </c>
      <c r="B170" t="s">
        <v>18</v>
      </c>
      <c r="C170">
        <v>2802</v>
      </c>
      <c r="D170">
        <v>11223</v>
      </c>
      <c r="E170">
        <v>19582</v>
      </c>
      <c r="F170">
        <v>28016</v>
      </c>
    </row>
    <row r="171" spans="1:6" x14ac:dyDescent="0.25">
      <c r="A171" t="s">
        <v>20</v>
      </c>
      <c r="B171" t="s">
        <v>18</v>
      </c>
      <c r="C171">
        <v>103516</v>
      </c>
      <c r="D171">
        <v>414186</v>
      </c>
      <c r="E171">
        <v>725026</v>
      </c>
      <c r="F171">
        <v>1034872</v>
      </c>
    </row>
    <row r="172" spans="1:6" x14ac:dyDescent="0.25">
      <c r="A172" t="s">
        <v>21</v>
      </c>
      <c r="B172" t="s">
        <v>18</v>
      </c>
      <c r="C172">
        <v>103753</v>
      </c>
      <c r="D172">
        <v>415385</v>
      </c>
      <c r="E172">
        <v>726306</v>
      </c>
      <c r="F172">
        <v>1037376</v>
      </c>
    </row>
    <row r="173" spans="1:6" x14ac:dyDescent="0.25">
      <c r="A173" t="s">
        <v>22</v>
      </c>
      <c r="B173" t="s">
        <v>18</v>
      </c>
      <c r="C173">
        <v>103844</v>
      </c>
      <c r="D173">
        <v>415384</v>
      </c>
      <c r="E173">
        <v>726750</v>
      </c>
      <c r="F173">
        <v>1037391</v>
      </c>
    </row>
    <row r="174" spans="1:6" x14ac:dyDescent="0.25">
      <c r="A174" t="s">
        <v>23</v>
      </c>
      <c r="B174" t="s">
        <v>18</v>
      </c>
      <c r="C174">
        <v>103738</v>
      </c>
      <c r="D174">
        <v>415315</v>
      </c>
      <c r="E174">
        <v>726162</v>
      </c>
      <c r="F174">
        <v>1037875</v>
      </c>
    </row>
    <row r="175" spans="1:6" x14ac:dyDescent="0.25">
      <c r="A175" t="s">
        <v>43</v>
      </c>
    </row>
    <row r="176" spans="1:6" x14ac:dyDescent="0.25">
      <c r="A176" t="s">
        <v>11</v>
      </c>
      <c r="B176" t="s">
        <v>13</v>
      </c>
      <c r="C176" t="s">
        <v>14</v>
      </c>
      <c r="D176" t="s">
        <v>15</v>
      </c>
      <c r="E176" t="s">
        <v>16</v>
      </c>
    </row>
    <row r="177" spans="1:6" x14ac:dyDescent="0.25">
      <c r="A177" t="s">
        <v>17</v>
      </c>
      <c r="B177">
        <v>104426</v>
      </c>
      <c r="C177">
        <v>417808</v>
      </c>
      <c r="D177">
        <v>730646</v>
      </c>
      <c r="E177">
        <v>1043394</v>
      </c>
    </row>
    <row r="178" spans="1:6" x14ac:dyDescent="0.25">
      <c r="A178" t="s">
        <v>19</v>
      </c>
      <c r="B178">
        <v>2802</v>
      </c>
      <c r="C178">
        <v>11223</v>
      </c>
      <c r="D178">
        <v>19582</v>
      </c>
      <c r="E178">
        <v>28016</v>
      </c>
    </row>
    <row r="179" spans="1:6" x14ac:dyDescent="0.25">
      <c r="A179" t="s">
        <v>20</v>
      </c>
      <c r="B179">
        <v>103516</v>
      </c>
      <c r="C179">
        <v>414186</v>
      </c>
      <c r="D179">
        <v>725026</v>
      </c>
      <c r="E179">
        <v>1034872</v>
      </c>
    </row>
    <row r="180" spans="1:6" x14ac:dyDescent="0.25">
      <c r="A180" t="s">
        <v>21</v>
      </c>
      <c r="B180">
        <v>103753</v>
      </c>
      <c r="C180">
        <v>415385</v>
      </c>
      <c r="D180">
        <v>726306</v>
      </c>
      <c r="E180">
        <v>1037376</v>
      </c>
    </row>
    <row r="181" spans="1:6" x14ac:dyDescent="0.25">
      <c r="A181" t="s">
        <v>22</v>
      </c>
      <c r="B181">
        <v>103844</v>
      </c>
      <c r="C181">
        <v>415384</v>
      </c>
      <c r="D181">
        <v>726750</v>
      </c>
      <c r="E181">
        <v>1037391</v>
      </c>
    </row>
    <row r="182" spans="1:6" x14ac:dyDescent="0.25">
      <c r="A182" t="s">
        <v>23</v>
      </c>
      <c r="B182">
        <v>103738</v>
      </c>
      <c r="C182">
        <v>415315</v>
      </c>
      <c r="D182">
        <v>726162</v>
      </c>
      <c r="E182">
        <v>1037875</v>
      </c>
    </row>
    <row r="183" spans="1:6" x14ac:dyDescent="0.25">
      <c r="A183" t="s">
        <v>44</v>
      </c>
    </row>
    <row r="184" spans="1:6" x14ac:dyDescent="0.25">
      <c r="A184" t="s">
        <v>11</v>
      </c>
      <c r="B184" t="s">
        <v>12</v>
      </c>
      <c r="C184" t="s">
        <v>13</v>
      </c>
      <c r="D184" t="s">
        <v>14</v>
      </c>
      <c r="E184" t="s">
        <v>15</v>
      </c>
      <c r="F184" t="s">
        <v>16</v>
      </c>
    </row>
    <row r="185" spans="1:6" x14ac:dyDescent="0.25">
      <c r="A185" t="s">
        <v>17</v>
      </c>
      <c r="B185" t="s">
        <v>18</v>
      </c>
      <c r="C185">
        <v>37.270000000000003</v>
      </c>
      <c r="D185">
        <v>37.229999999999997</v>
      </c>
      <c r="E185">
        <v>37.31</v>
      </c>
      <c r="F185">
        <v>37.24</v>
      </c>
    </row>
    <row r="186" spans="1:6" x14ac:dyDescent="0.25">
      <c r="A186" t="s">
        <v>19</v>
      </c>
      <c r="B186" t="s">
        <v>18</v>
      </c>
      <c r="C186">
        <v>1</v>
      </c>
      <c r="D186">
        <v>1</v>
      </c>
      <c r="E186">
        <v>1</v>
      </c>
      <c r="F186">
        <v>1</v>
      </c>
    </row>
    <row r="187" spans="1:6" x14ac:dyDescent="0.25">
      <c r="A187" t="s">
        <v>20</v>
      </c>
      <c r="B187" t="s">
        <v>18</v>
      </c>
      <c r="C187">
        <v>36.94</v>
      </c>
      <c r="D187">
        <v>36.909999999999997</v>
      </c>
      <c r="E187">
        <v>37.03</v>
      </c>
      <c r="F187">
        <v>36.94</v>
      </c>
    </row>
    <row r="188" spans="1:6" x14ac:dyDescent="0.25">
      <c r="A188" t="s">
        <v>21</v>
      </c>
      <c r="B188" t="s">
        <v>18</v>
      </c>
      <c r="C188">
        <v>37.03</v>
      </c>
      <c r="D188">
        <v>37.01</v>
      </c>
      <c r="E188">
        <v>37.090000000000003</v>
      </c>
      <c r="F188">
        <v>37.03</v>
      </c>
    </row>
    <row r="189" spans="1:6" x14ac:dyDescent="0.25">
      <c r="A189" t="s">
        <v>22</v>
      </c>
      <c r="B189" t="s">
        <v>18</v>
      </c>
      <c r="C189">
        <v>37.06</v>
      </c>
      <c r="D189">
        <v>37.01</v>
      </c>
      <c r="E189">
        <v>37.11</v>
      </c>
      <c r="F189">
        <v>37.03</v>
      </c>
    </row>
    <row r="190" spans="1:6" x14ac:dyDescent="0.25">
      <c r="A190" t="s">
        <v>23</v>
      </c>
      <c r="B190" t="s">
        <v>18</v>
      </c>
      <c r="C190">
        <v>37.020000000000003</v>
      </c>
      <c r="D190">
        <v>37.01</v>
      </c>
      <c r="E190">
        <v>37.08</v>
      </c>
      <c r="F190">
        <v>37.049999999999997</v>
      </c>
    </row>
    <row r="191" spans="1:6" x14ac:dyDescent="0.25">
      <c r="A191" t="s">
        <v>45</v>
      </c>
    </row>
    <row r="192" spans="1:6" x14ac:dyDescent="0.25">
      <c r="A192" t="s">
        <v>11</v>
      </c>
      <c r="B192" t="s">
        <v>13</v>
      </c>
      <c r="C192" t="s">
        <v>14</v>
      </c>
      <c r="D192" t="s">
        <v>15</v>
      </c>
      <c r="E192" t="s">
        <v>16</v>
      </c>
    </row>
    <row r="193" spans="1:6" x14ac:dyDescent="0.25">
      <c r="A193" t="s">
        <v>17</v>
      </c>
      <c r="B193">
        <v>37.270000000000003</v>
      </c>
      <c r="C193">
        <v>37.229999999999997</v>
      </c>
      <c r="D193">
        <v>37.31</v>
      </c>
      <c r="E193">
        <v>37.24</v>
      </c>
    </row>
    <row r="194" spans="1:6" x14ac:dyDescent="0.25">
      <c r="A194" t="s">
        <v>19</v>
      </c>
      <c r="B194">
        <v>1</v>
      </c>
      <c r="C194">
        <v>1</v>
      </c>
      <c r="D194">
        <v>1</v>
      </c>
      <c r="E194">
        <v>1</v>
      </c>
    </row>
    <row r="195" spans="1:6" x14ac:dyDescent="0.25">
      <c r="A195" t="s">
        <v>20</v>
      </c>
      <c r="B195">
        <v>36.94</v>
      </c>
      <c r="C195">
        <v>36.909999999999997</v>
      </c>
      <c r="D195">
        <v>37.03</v>
      </c>
      <c r="E195">
        <v>36.94</v>
      </c>
    </row>
    <row r="196" spans="1:6" x14ac:dyDescent="0.25">
      <c r="A196" t="s">
        <v>21</v>
      </c>
      <c r="B196">
        <v>37.03</v>
      </c>
      <c r="C196">
        <v>37.01</v>
      </c>
      <c r="D196">
        <v>37.090000000000003</v>
      </c>
      <c r="E196">
        <v>37.03</v>
      </c>
    </row>
    <row r="197" spans="1:6" x14ac:dyDescent="0.25">
      <c r="A197" t="s">
        <v>22</v>
      </c>
      <c r="B197">
        <v>37.06</v>
      </c>
      <c r="C197">
        <v>37.01</v>
      </c>
      <c r="D197">
        <v>37.11</v>
      </c>
      <c r="E197">
        <v>37.03</v>
      </c>
    </row>
    <row r="198" spans="1:6" x14ac:dyDescent="0.25">
      <c r="A198" t="s">
        <v>23</v>
      </c>
      <c r="B198">
        <v>37.020000000000003</v>
      </c>
      <c r="C198">
        <v>37.01</v>
      </c>
      <c r="D198">
        <v>37.08</v>
      </c>
      <c r="E198">
        <v>37.049999999999997</v>
      </c>
    </row>
    <row r="199" spans="1:6" x14ac:dyDescent="0.25">
      <c r="A199" t="s">
        <v>46</v>
      </c>
    </row>
    <row r="200" spans="1:6" x14ac:dyDescent="0.25">
      <c r="A200" t="s">
        <v>11</v>
      </c>
      <c r="B200" t="s">
        <v>12</v>
      </c>
      <c r="C200" t="s">
        <v>13</v>
      </c>
      <c r="D200" t="s">
        <v>14</v>
      </c>
      <c r="E200" t="s">
        <v>15</v>
      </c>
      <c r="F200" t="s">
        <v>16</v>
      </c>
    </row>
    <row r="201" spans="1:6" x14ac:dyDescent="0.25">
      <c r="A201" t="s">
        <v>17</v>
      </c>
      <c r="B201" t="s">
        <v>18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s">
        <v>19</v>
      </c>
      <c r="B202" t="s">
        <v>18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s">
        <v>20</v>
      </c>
      <c r="B203" t="s">
        <v>18</v>
      </c>
      <c r="C203">
        <v>0</v>
      </c>
      <c r="D203">
        <v>0</v>
      </c>
      <c r="E203">
        <v>11025</v>
      </c>
      <c r="F203">
        <v>15752</v>
      </c>
    </row>
    <row r="204" spans="1:6" x14ac:dyDescent="0.25">
      <c r="A204" t="s">
        <v>21</v>
      </c>
      <c r="B204" t="s">
        <v>18</v>
      </c>
      <c r="C204">
        <v>0</v>
      </c>
      <c r="D204">
        <v>0</v>
      </c>
      <c r="E204">
        <v>11025</v>
      </c>
      <c r="F204">
        <v>20247</v>
      </c>
    </row>
    <row r="205" spans="1:6" x14ac:dyDescent="0.25">
      <c r="A205" t="s">
        <v>22</v>
      </c>
      <c r="B205" t="s">
        <v>18</v>
      </c>
      <c r="C205">
        <v>0</v>
      </c>
      <c r="D205">
        <v>0</v>
      </c>
      <c r="E205">
        <v>11025</v>
      </c>
      <c r="F205">
        <v>24662</v>
      </c>
    </row>
    <row r="206" spans="1:6" x14ac:dyDescent="0.25">
      <c r="A206" t="s">
        <v>23</v>
      </c>
      <c r="B206" t="s">
        <v>18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s">
        <v>47</v>
      </c>
    </row>
    <row r="208" spans="1:6" x14ac:dyDescent="0.25">
      <c r="A208" t="s">
        <v>11</v>
      </c>
      <c r="B208" t="s">
        <v>13</v>
      </c>
      <c r="C208" t="s">
        <v>14</v>
      </c>
      <c r="D208" t="s">
        <v>15</v>
      </c>
      <c r="E208" t="s">
        <v>16</v>
      </c>
    </row>
    <row r="209" spans="1:6" x14ac:dyDescent="0.25">
      <c r="A209" t="s">
        <v>17</v>
      </c>
      <c r="B209">
        <v>0</v>
      </c>
      <c r="C209">
        <v>0</v>
      </c>
      <c r="D209">
        <v>0</v>
      </c>
      <c r="E209">
        <v>0</v>
      </c>
    </row>
    <row r="210" spans="1:6" x14ac:dyDescent="0.25">
      <c r="A210" t="s">
        <v>19</v>
      </c>
      <c r="B210">
        <v>0</v>
      </c>
      <c r="C210">
        <v>0</v>
      </c>
      <c r="D210">
        <v>0</v>
      </c>
      <c r="E210">
        <v>0</v>
      </c>
    </row>
    <row r="211" spans="1:6" x14ac:dyDescent="0.25">
      <c r="A211" t="s">
        <v>20</v>
      </c>
      <c r="B211">
        <v>0</v>
      </c>
      <c r="C211">
        <v>0</v>
      </c>
      <c r="D211">
        <v>11025</v>
      </c>
      <c r="E211">
        <v>15752</v>
      </c>
    </row>
    <row r="212" spans="1:6" x14ac:dyDescent="0.25">
      <c r="A212" t="s">
        <v>21</v>
      </c>
      <c r="B212">
        <v>0</v>
      </c>
      <c r="C212">
        <v>0</v>
      </c>
      <c r="D212">
        <v>11025</v>
      </c>
      <c r="E212">
        <v>20247</v>
      </c>
    </row>
    <row r="213" spans="1:6" x14ac:dyDescent="0.25">
      <c r="A213" t="s">
        <v>22</v>
      </c>
      <c r="B213">
        <v>0</v>
      </c>
      <c r="C213">
        <v>0</v>
      </c>
      <c r="D213">
        <v>11025</v>
      </c>
      <c r="E213">
        <v>24662</v>
      </c>
    </row>
    <row r="214" spans="1:6" x14ac:dyDescent="0.25">
      <c r="A214" t="s">
        <v>23</v>
      </c>
      <c r="B214">
        <v>0</v>
      </c>
      <c r="C214">
        <v>0</v>
      </c>
      <c r="D214">
        <v>0</v>
      </c>
      <c r="E214">
        <v>0</v>
      </c>
    </row>
    <row r="215" spans="1:6" x14ac:dyDescent="0.25">
      <c r="A215" t="s">
        <v>48</v>
      </c>
    </row>
    <row r="216" spans="1:6" x14ac:dyDescent="0.25">
      <c r="A216" t="s">
        <v>11</v>
      </c>
      <c r="B216" t="s">
        <v>12</v>
      </c>
      <c r="C216" t="s">
        <v>13</v>
      </c>
      <c r="D216" t="s">
        <v>14</v>
      </c>
      <c r="E216" t="s">
        <v>15</v>
      </c>
      <c r="F216" t="s">
        <v>16</v>
      </c>
    </row>
    <row r="217" spans="1:6" x14ac:dyDescent="0.25">
      <c r="A217" t="s">
        <v>17</v>
      </c>
      <c r="B217" t="s">
        <v>18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t="s">
        <v>19</v>
      </c>
      <c r="B218" t="s">
        <v>18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t="s">
        <v>20</v>
      </c>
      <c r="B219" t="s">
        <v>18</v>
      </c>
      <c r="C219">
        <v>0</v>
      </c>
      <c r="D219">
        <v>0</v>
      </c>
      <c r="E219">
        <v>11025000000</v>
      </c>
      <c r="F219">
        <v>15752000000</v>
      </c>
    </row>
    <row r="220" spans="1:6" x14ac:dyDescent="0.25">
      <c r="A220" t="s">
        <v>21</v>
      </c>
      <c r="B220" t="s">
        <v>18</v>
      </c>
      <c r="C220">
        <v>0</v>
      </c>
      <c r="D220">
        <v>0</v>
      </c>
      <c r="E220">
        <v>11025000000</v>
      </c>
      <c r="F220">
        <v>20247000000</v>
      </c>
    </row>
    <row r="221" spans="1:6" x14ac:dyDescent="0.25">
      <c r="A221" t="s">
        <v>22</v>
      </c>
      <c r="B221" t="s">
        <v>18</v>
      </c>
      <c r="C221">
        <v>0</v>
      </c>
      <c r="D221">
        <v>0</v>
      </c>
      <c r="E221">
        <v>11025000000</v>
      </c>
      <c r="F221">
        <v>24662000000</v>
      </c>
    </row>
    <row r="222" spans="1:6" x14ac:dyDescent="0.25">
      <c r="A222" t="s">
        <v>23</v>
      </c>
      <c r="B222" t="s">
        <v>18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s">
        <v>49</v>
      </c>
    </row>
    <row r="224" spans="1:6" x14ac:dyDescent="0.25">
      <c r="A224" t="s">
        <v>11</v>
      </c>
      <c r="B224" t="s">
        <v>13</v>
      </c>
      <c r="C224" t="s">
        <v>14</v>
      </c>
      <c r="D224" t="s">
        <v>15</v>
      </c>
      <c r="E224" t="s">
        <v>16</v>
      </c>
    </row>
    <row r="225" spans="1:6" x14ac:dyDescent="0.25">
      <c r="A225" t="s">
        <v>17</v>
      </c>
      <c r="B225">
        <v>0</v>
      </c>
      <c r="C225">
        <v>0</v>
      </c>
      <c r="D225">
        <v>0</v>
      </c>
      <c r="E225">
        <v>0</v>
      </c>
    </row>
    <row r="226" spans="1:6" x14ac:dyDescent="0.25">
      <c r="A226" t="s">
        <v>19</v>
      </c>
      <c r="B226">
        <v>0</v>
      </c>
      <c r="C226">
        <v>0</v>
      </c>
      <c r="D226">
        <v>0</v>
      </c>
      <c r="E226">
        <v>0</v>
      </c>
    </row>
    <row r="227" spans="1:6" x14ac:dyDescent="0.25">
      <c r="A227" t="s">
        <v>20</v>
      </c>
      <c r="B227">
        <v>0</v>
      </c>
      <c r="C227">
        <v>0</v>
      </c>
      <c r="D227">
        <v>11025000000</v>
      </c>
      <c r="E227">
        <v>15752000000</v>
      </c>
    </row>
    <row r="228" spans="1:6" x14ac:dyDescent="0.25">
      <c r="A228" t="s">
        <v>21</v>
      </c>
      <c r="B228">
        <v>0</v>
      </c>
      <c r="C228">
        <v>0</v>
      </c>
      <c r="D228">
        <v>11025000000</v>
      </c>
      <c r="E228">
        <v>20247000000</v>
      </c>
    </row>
    <row r="229" spans="1:6" x14ac:dyDescent="0.25">
      <c r="A229" t="s">
        <v>22</v>
      </c>
      <c r="B229">
        <v>0</v>
      </c>
      <c r="C229">
        <v>0</v>
      </c>
      <c r="D229">
        <v>11025000000</v>
      </c>
      <c r="E229">
        <v>24662000000</v>
      </c>
    </row>
    <row r="230" spans="1:6" x14ac:dyDescent="0.25">
      <c r="A230" t="s">
        <v>23</v>
      </c>
      <c r="B230">
        <v>0</v>
      </c>
      <c r="C230">
        <v>0</v>
      </c>
      <c r="D230">
        <v>0</v>
      </c>
      <c r="E230">
        <v>0</v>
      </c>
    </row>
    <row r="231" spans="1:6" x14ac:dyDescent="0.25">
      <c r="A231" t="s">
        <v>50</v>
      </c>
    </row>
    <row r="232" spans="1:6" x14ac:dyDescent="0.25">
      <c r="A232" t="s">
        <v>11</v>
      </c>
      <c r="B232" t="s">
        <v>12</v>
      </c>
      <c r="C232" t="s">
        <v>13</v>
      </c>
      <c r="D232" t="s">
        <v>14</v>
      </c>
      <c r="E232" t="s">
        <v>15</v>
      </c>
      <c r="F232" t="s">
        <v>16</v>
      </c>
    </row>
    <row r="233" spans="1:6" x14ac:dyDescent="0.25">
      <c r="A233" t="s">
        <v>17</v>
      </c>
      <c r="B233" t="s">
        <v>18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s">
        <v>19</v>
      </c>
      <c r="B234" t="s">
        <v>18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20</v>
      </c>
      <c r="B235" t="s">
        <v>18</v>
      </c>
      <c r="C235">
        <v>0</v>
      </c>
      <c r="D235">
        <v>0</v>
      </c>
      <c r="E235">
        <v>11025</v>
      </c>
      <c r="F235">
        <v>15752</v>
      </c>
    </row>
    <row r="236" spans="1:6" x14ac:dyDescent="0.25">
      <c r="A236" t="s">
        <v>21</v>
      </c>
      <c r="B236" t="s">
        <v>18</v>
      </c>
      <c r="C236">
        <v>0</v>
      </c>
      <c r="D236">
        <v>0</v>
      </c>
      <c r="E236">
        <v>11025</v>
      </c>
      <c r="F236">
        <v>20247</v>
      </c>
    </row>
    <row r="237" spans="1:6" x14ac:dyDescent="0.25">
      <c r="A237" t="s">
        <v>22</v>
      </c>
      <c r="B237" t="s">
        <v>18</v>
      </c>
      <c r="C237">
        <v>0</v>
      </c>
      <c r="D237">
        <v>0</v>
      </c>
      <c r="E237">
        <v>11025</v>
      </c>
      <c r="F237">
        <v>24662</v>
      </c>
    </row>
    <row r="238" spans="1:6" x14ac:dyDescent="0.25">
      <c r="A238" t="s">
        <v>23</v>
      </c>
      <c r="B238" t="s">
        <v>18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t="s">
        <v>51</v>
      </c>
    </row>
    <row r="240" spans="1:6" x14ac:dyDescent="0.25">
      <c r="A240" t="s">
        <v>11</v>
      </c>
      <c r="B240" t="s">
        <v>13</v>
      </c>
      <c r="C240" t="s">
        <v>14</v>
      </c>
      <c r="D240" t="s">
        <v>15</v>
      </c>
      <c r="E240" t="s">
        <v>16</v>
      </c>
    </row>
    <row r="241" spans="1:6" x14ac:dyDescent="0.25">
      <c r="A241" t="s">
        <v>17</v>
      </c>
      <c r="B241">
        <v>0</v>
      </c>
      <c r="C241">
        <v>0</v>
      </c>
      <c r="D241">
        <v>0</v>
      </c>
      <c r="E241">
        <v>0</v>
      </c>
    </row>
    <row r="242" spans="1:6" x14ac:dyDescent="0.25">
      <c r="A242" t="s">
        <v>19</v>
      </c>
      <c r="B242">
        <v>0</v>
      </c>
      <c r="C242">
        <v>0</v>
      </c>
      <c r="D242">
        <v>0</v>
      </c>
      <c r="E242">
        <v>0</v>
      </c>
    </row>
    <row r="243" spans="1:6" x14ac:dyDescent="0.25">
      <c r="A243" t="s">
        <v>20</v>
      </c>
      <c r="B243">
        <v>0</v>
      </c>
      <c r="C243">
        <v>0</v>
      </c>
      <c r="D243">
        <v>11025</v>
      </c>
      <c r="E243">
        <v>15752</v>
      </c>
    </row>
    <row r="244" spans="1:6" x14ac:dyDescent="0.25">
      <c r="A244" t="s">
        <v>21</v>
      </c>
      <c r="B244">
        <v>0</v>
      </c>
      <c r="C244">
        <v>0</v>
      </c>
      <c r="D244">
        <v>11025</v>
      </c>
      <c r="E244">
        <v>20247</v>
      </c>
    </row>
    <row r="245" spans="1:6" x14ac:dyDescent="0.25">
      <c r="A245" t="s">
        <v>22</v>
      </c>
      <c r="B245">
        <v>0</v>
      </c>
      <c r="C245">
        <v>0</v>
      </c>
      <c r="D245">
        <v>11025</v>
      </c>
      <c r="E245">
        <v>24662</v>
      </c>
    </row>
    <row r="246" spans="1:6" x14ac:dyDescent="0.25">
      <c r="A246" t="s">
        <v>23</v>
      </c>
      <c r="B246">
        <v>0</v>
      </c>
      <c r="C246">
        <v>0</v>
      </c>
      <c r="D246">
        <v>0</v>
      </c>
      <c r="E246">
        <v>0</v>
      </c>
    </row>
    <row r="247" spans="1:6" x14ac:dyDescent="0.25">
      <c r="A247" t="s">
        <v>52</v>
      </c>
    </row>
    <row r="248" spans="1:6" x14ac:dyDescent="0.25">
      <c r="A248" t="s">
        <v>11</v>
      </c>
      <c r="B248" t="s">
        <v>12</v>
      </c>
      <c r="C248" t="s">
        <v>13</v>
      </c>
      <c r="D248" t="s">
        <v>14</v>
      </c>
      <c r="E248" t="s">
        <v>15</v>
      </c>
      <c r="F248" t="s">
        <v>16</v>
      </c>
    </row>
    <row r="249" spans="1:6" x14ac:dyDescent="0.25">
      <c r="A249" t="s">
        <v>17</v>
      </c>
      <c r="B249" t="s">
        <v>18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s">
        <v>19</v>
      </c>
      <c r="B250" t="s">
        <v>18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t="s">
        <v>20</v>
      </c>
      <c r="B251" t="s">
        <v>18</v>
      </c>
      <c r="C251">
        <v>0</v>
      </c>
      <c r="D251">
        <v>0</v>
      </c>
      <c r="E251">
        <v>11025000000</v>
      </c>
      <c r="F251">
        <v>15752000000</v>
      </c>
    </row>
    <row r="252" spans="1:6" x14ac:dyDescent="0.25">
      <c r="A252" t="s">
        <v>21</v>
      </c>
      <c r="B252" t="s">
        <v>18</v>
      </c>
      <c r="C252">
        <v>0</v>
      </c>
      <c r="D252">
        <v>0</v>
      </c>
      <c r="E252">
        <v>11025000000</v>
      </c>
      <c r="F252">
        <v>20247000000</v>
      </c>
    </row>
    <row r="253" spans="1:6" x14ac:dyDescent="0.25">
      <c r="A253" t="s">
        <v>22</v>
      </c>
      <c r="B253" t="s">
        <v>18</v>
      </c>
      <c r="C253">
        <v>0</v>
      </c>
      <c r="D253">
        <v>0</v>
      </c>
      <c r="E253">
        <v>11025000000</v>
      </c>
      <c r="F253">
        <v>24662000000</v>
      </c>
    </row>
    <row r="254" spans="1:6" x14ac:dyDescent="0.25">
      <c r="A254" t="s">
        <v>23</v>
      </c>
      <c r="B254" t="s">
        <v>18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t="s">
        <v>53</v>
      </c>
    </row>
    <row r="256" spans="1:6" x14ac:dyDescent="0.25">
      <c r="A256" t="s">
        <v>11</v>
      </c>
      <c r="B256" t="s">
        <v>13</v>
      </c>
      <c r="C256" t="s">
        <v>14</v>
      </c>
      <c r="D256" t="s">
        <v>15</v>
      </c>
      <c r="E256" t="s">
        <v>16</v>
      </c>
    </row>
    <row r="257" spans="1:6" x14ac:dyDescent="0.25">
      <c r="A257" t="s">
        <v>17</v>
      </c>
      <c r="B257">
        <v>0</v>
      </c>
      <c r="C257">
        <v>0</v>
      </c>
      <c r="D257">
        <v>0</v>
      </c>
      <c r="E257">
        <v>0</v>
      </c>
    </row>
    <row r="258" spans="1:6" x14ac:dyDescent="0.25">
      <c r="A258" t="s">
        <v>19</v>
      </c>
      <c r="B258">
        <v>0</v>
      </c>
      <c r="C258">
        <v>0</v>
      </c>
      <c r="D258">
        <v>0</v>
      </c>
      <c r="E258">
        <v>0</v>
      </c>
    </row>
    <row r="259" spans="1:6" x14ac:dyDescent="0.25">
      <c r="A259" t="s">
        <v>20</v>
      </c>
      <c r="B259">
        <v>0</v>
      </c>
      <c r="C259">
        <v>0</v>
      </c>
      <c r="D259">
        <v>11025000000</v>
      </c>
      <c r="E259">
        <v>15752000000</v>
      </c>
    </row>
    <row r="260" spans="1:6" x14ac:dyDescent="0.25">
      <c r="A260" t="s">
        <v>21</v>
      </c>
      <c r="B260">
        <v>0</v>
      </c>
      <c r="C260">
        <v>0</v>
      </c>
      <c r="D260">
        <v>11025000000</v>
      </c>
      <c r="E260">
        <v>20247000000</v>
      </c>
    </row>
    <row r="261" spans="1:6" x14ac:dyDescent="0.25">
      <c r="A261" t="s">
        <v>22</v>
      </c>
      <c r="B261">
        <v>0</v>
      </c>
      <c r="C261">
        <v>0</v>
      </c>
      <c r="D261">
        <v>11025000000</v>
      </c>
      <c r="E261">
        <v>24662000000</v>
      </c>
    </row>
    <row r="262" spans="1:6" x14ac:dyDescent="0.25">
      <c r="A262" t="s">
        <v>23</v>
      </c>
      <c r="B262">
        <v>0</v>
      </c>
      <c r="C262">
        <v>0</v>
      </c>
      <c r="D262">
        <v>0</v>
      </c>
      <c r="E262">
        <v>0</v>
      </c>
    </row>
    <row r="263" spans="1:6" x14ac:dyDescent="0.25">
      <c r="A263" t="s">
        <v>54</v>
      </c>
    </row>
    <row r="264" spans="1:6" x14ac:dyDescent="0.25">
      <c r="A264" t="s">
        <v>11</v>
      </c>
      <c r="B264" t="s">
        <v>12</v>
      </c>
      <c r="C264" t="s">
        <v>13</v>
      </c>
      <c r="D264" t="s">
        <v>14</v>
      </c>
      <c r="E264" t="s">
        <v>15</v>
      </c>
      <c r="F264" t="s">
        <v>16</v>
      </c>
    </row>
    <row r="265" spans="1:6" x14ac:dyDescent="0.25">
      <c r="A265" t="s">
        <v>17</v>
      </c>
      <c r="B265" t="s">
        <v>18</v>
      </c>
    </row>
    <row r="266" spans="1:6" x14ac:dyDescent="0.25">
      <c r="A266" t="s">
        <v>19</v>
      </c>
      <c r="B266" t="s">
        <v>18</v>
      </c>
    </row>
    <row r="267" spans="1:6" x14ac:dyDescent="0.25">
      <c r="A267" t="s">
        <v>20</v>
      </c>
      <c r="B267" t="s">
        <v>18</v>
      </c>
    </row>
    <row r="268" spans="1:6" x14ac:dyDescent="0.25">
      <c r="A268" t="s">
        <v>21</v>
      </c>
      <c r="B268" t="s">
        <v>18</v>
      </c>
      <c r="F268">
        <v>45056</v>
      </c>
    </row>
    <row r="269" spans="1:6" x14ac:dyDescent="0.25">
      <c r="A269" t="s">
        <v>22</v>
      </c>
      <c r="B269" t="s">
        <v>18</v>
      </c>
      <c r="F269">
        <v>76800</v>
      </c>
    </row>
    <row r="270" spans="1:6" x14ac:dyDescent="0.25">
      <c r="A270" t="s">
        <v>23</v>
      </c>
      <c r="B270" t="s">
        <v>18</v>
      </c>
    </row>
    <row r="271" spans="1:6" x14ac:dyDescent="0.25">
      <c r="A271" t="s">
        <v>55</v>
      </c>
    </row>
    <row r="272" spans="1:6" x14ac:dyDescent="0.25">
      <c r="A272" t="s">
        <v>11</v>
      </c>
      <c r="B272" t="s">
        <v>13</v>
      </c>
      <c r="C272" t="s">
        <v>14</v>
      </c>
      <c r="D272" t="s">
        <v>15</v>
      </c>
      <c r="E272" t="s">
        <v>16</v>
      </c>
    </row>
    <row r="273" spans="1:6" x14ac:dyDescent="0.25">
      <c r="A273" t="s">
        <v>17</v>
      </c>
    </row>
    <row r="274" spans="1:6" x14ac:dyDescent="0.25">
      <c r="A274" t="s">
        <v>19</v>
      </c>
    </row>
    <row r="275" spans="1:6" x14ac:dyDescent="0.25">
      <c r="A275" t="s">
        <v>20</v>
      </c>
    </row>
    <row r="276" spans="1:6" x14ac:dyDescent="0.25">
      <c r="A276" t="s">
        <v>21</v>
      </c>
      <c r="E276">
        <v>45056</v>
      </c>
    </row>
    <row r="277" spans="1:6" x14ac:dyDescent="0.25">
      <c r="A277" t="s">
        <v>22</v>
      </c>
      <c r="E277">
        <v>76800</v>
      </c>
    </row>
    <row r="278" spans="1:6" x14ac:dyDescent="0.25">
      <c r="A278" t="s">
        <v>23</v>
      </c>
    </row>
    <row r="279" spans="1:6" x14ac:dyDescent="0.25">
      <c r="A279" t="s">
        <v>56</v>
      </c>
    </row>
    <row r="280" spans="1:6" x14ac:dyDescent="0.25">
      <c r="A280" t="s">
        <v>11</v>
      </c>
      <c r="B280" t="s">
        <v>12</v>
      </c>
      <c r="C280" t="s">
        <v>13</v>
      </c>
      <c r="D280" t="s">
        <v>14</v>
      </c>
      <c r="E280" t="s">
        <v>15</v>
      </c>
      <c r="F280" t="s">
        <v>16</v>
      </c>
    </row>
    <row r="281" spans="1:6" x14ac:dyDescent="0.25">
      <c r="A281" t="s">
        <v>17</v>
      </c>
      <c r="B281" t="s">
        <v>18</v>
      </c>
    </row>
    <row r="282" spans="1:6" x14ac:dyDescent="0.25">
      <c r="A282" t="s">
        <v>19</v>
      </c>
      <c r="B282" t="s">
        <v>18</v>
      </c>
    </row>
    <row r="283" spans="1:6" x14ac:dyDescent="0.25">
      <c r="A283" t="s">
        <v>20</v>
      </c>
      <c r="B283" t="s">
        <v>18</v>
      </c>
    </row>
    <row r="284" spans="1:6" x14ac:dyDescent="0.25">
      <c r="A284" t="s">
        <v>21</v>
      </c>
      <c r="B284" t="s">
        <v>18</v>
      </c>
      <c r="F284">
        <v>1</v>
      </c>
    </row>
    <row r="285" spans="1:6" x14ac:dyDescent="0.25">
      <c r="A285" t="s">
        <v>22</v>
      </c>
      <c r="B285" t="s">
        <v>18</v>
      </c>
      <c r="F285">
        <v>1.7</v>
      </c>
    </row>
    <row r="286" spans="1:6" x14ac:dyDescent="0.25">
      <c r="A286" t="s">
        <v>23</v>
      </c>
      <c r="B286" t="s">
        <v>18</v>
      </c>
    </row>
    <row r="287" spans="1:6" x14ac:dyDescent="0.25">
      <c r="A287" t="s">
        <v>57</v>
      </c>
    </row>
    <row r="288" spans="1:6" x14ac:dyDescent="0.25">
      <c r="A288" t="s">
        <v>11</v>
      </c>
      <c r="B288" t="s">
        <v>13</v>
      </c>
      <c r="C288" t="s">
        <v>14</v>
      </c>
      <c r="D288" t="s">
        <v>15</v>
      </c>
      <c r="E288" t="s">
        <v>16</v>
      </c>
    </row>
    <row r="289" spans="1:6" x14ac:dyDescent="0.25">
      <c r="A289" t="s">
        <v>17</v>
      </c>
    </row>
    <row r="290" spans="1:6" x14ac:dyDescent="0.25">
      <c r="A290" t="s">
        <v>19</v>
      </c>
    </row>
    <row r="291" spans="1:6" x14ac:dyDescent="0.25">
      <c r="A291" t="s">
        <v>20</v>
      </c>
    </row>
    <row r="292" spans="1:6" x14ac:dyDescent="0.25">
      <c r="A292" t="s">
        <v>21</v>
      </c>
      <c r="E292">
        <v>1</v>
      </c>
    </row>
    <row r="293" spans="1:6" x14ac:dyDescent="0.25">
      <c r="A293" t="s">
        <v>22</v>
      </c>
      <c r="E293">
        <v>1.7</v>
      </c>
    </row>
    <row r="294" spans="1:6" x14ac:dyDescent="0.25">
      <c r="A294" t="s">
        <v>23</v>
      </c>
    </row>
    <row r="295" spans="1:6" x14ac:dyDescent="0.25">
      <c r="A295" t="s">
        <v>58</v>
      </c>
    </row>
    <row r="296" spans="1:6" x14ac:dyDescent="0.25">
      <c r="A296" t="s">
        <v>11</v>
      </c>
      <c r="B296" t="s">
        <v>12</v>
      </c>
      <c r="C296" t="s">
        <v>13</v>
      </c>
      <c r="D296" t="s">
        <v>14</v>
      </c>
      <c r="E296" t="s">
        <v>15</v>
      </c>
      <c r="F296" t="s">
        <v>16</v>
      </c>
    </row>
    <row r="297" spans="1:6" x14ac:dyDescent="0.25">
      <c r="A297" t="s">
        <v>17</v>
      </c>
      <c r="B297" t="s">
        <v>18</v>
      </c>
      <c r="C297">
        <v>200000</v>
      </c>
      <c r="D297">
        <v>800000</v>
      </c>
      <c r="E297">
        <v>1400000</v>
      </c>
      <c r="F297">
        <v>2000000</v>
      </c>
    </row>
    <row r="298" spans="1:6" x14ac:dyDescent="0.25">
      <c r="A298" t="s">
        <v>19</v>
      </c>
      <c r="B298" t="s">
        <v>18</v>
      </c>
      <c r="C298">
        <v>200000</v>
      </c>
      <c r="D298">
        <v>800000</v>
      </c>
      <c r="E298">
        <v>1400000</v>
      </c>
      <c r="F298">
        <v>2000000</v>
      </c>
    </row>
    <row r="299" spans="1:6" x14ac:dyDescent="0.25">
      <c r="A299" t="s">
        <v>20</v>
      </c>
      <c r="B299" t="s">
        <v>18</v>
      </c>
      <c r="C299">
        <v>200000</v>
      </c>
      <c r="D299">
        <v>800000</v>
      </c>
      <c r="E299">
        <v>1400000</v>
      </c>
      <c r="F299">
        <v>2000000</v>
      </c>
    </row>
    <row r="300" spans="1:6" x14ac:dyDescent="0.25">
      <c r="A300" t="s">
        <v>21</v>
      </c>
      <c r="B300" t="s">
        <v>18</v>
      </c>
      <c r="C300">
        <v>200000</v>
      </c>
      <c r="D300">
        <v>800000</v>
      </c>
      <c r="E300">
        <v>1400000</v>
      </c>
      <c r="F300">
        <v>2000000</v>
      </c>
    </row>
    <row r="301" spans="1:6" x14ac:dyDescent="0.25">
      <c r="A301" t="s">
        <v>22</v>
      </c>
      <c r="B301" t="s">
        <v>18</v>
      </c>
      <c r="C301">
        <v>200000</v>
      </c>
      <c r="D301">
        <v>800000</v>
      </c>
      <c r="E301">
        <v>1400000</v>
      </c>
      <c r="F301">
        <v>2000000</v>
      </c>
    </row>
    <row r="302" spans="1:6" x14ac:dyDescent="0.25">
      <c r="A302" t="s">
        <v>23</v>
      </c>
      <c r="B302" t="s">
        <v>18</v>
      </c>
      <c r="C302">
        <v>200000</v>
      </c>
      <c r="D302">
        <v>800000</v>
      </c>
      <c r="E302">
        <v>1400000</v>
      </c>
      <c r="F302">
        <v>2000000</v>
      </c>
    </row>
    <row r="303" spans="1:6" x14ac:dyDescent="0.25">
      <c r="A303" t="s">
        <v>59</v>
      </c>
    </row>
    <row r="304" spans="1:6" x14ac:dyDescent="0.25">
      <c r="A304" t="s">
        <v>11</v>
      </c>
      <c r="B304" t="s">
        <v>13</v>
      </c>
      <c r="C304" t="s">
        <v>14</v>
      </c>
      <c r="D304" t="s">
        <v>15</v>
      </c>
      <c r="E304" t="s">
        <v>16</v>
      </c>
    </row>
    <row r="305" spans="1:6" x14ac:dyDescent="0.25">
      <c r="A305" t="s">
        <v>17</v>
      </c>
      <c r="B305">
        <v>200000</v>
      </c>
      <c r="C305">
        <v>800000</v>
      </c>
      <c r="D305">
        <v>1400000</v>
      </c>
      <c r="E305">
        <v>2000000</v>
      </c>
    </row>
    <row r="306" spans="1:6" x14ac:dyDescent="0.25">
      <c r="A306" t="s">
        <v>19</v>
      </c>
      <c r="B306">
        <v>200000</v>
      </c>
      <c r="C306">
        <v>800000</v>
      </c>
      <c r="D306">
        <v>1400000</v>
      </c>
      <c r="E306">
        <v>2000000</v>
      </c>
    </row>
    <row r="307" spans="1:6" x14ac:dyDescent="0.25">
      <c r="A307" t="s">
        <v>20</v>
      </c>
      <c r="B307">
        <v>200000</v>
      </c>
      <c r="C307">
        <v>800000</v>
      </c>
      <c r="D307">
        <v>1400000</v>
      </c>
      <c r="E307">
        <v>2000000</v>
      </c>
    </row>
    <row r="308" spans="1:6" x14ac:dyDescent="0.25">
      <c r="A308" t="s">
        <v>21</v>
      </c>
      <c r="B308">
        <v>200000</v>
      </c>
      <c r="C308">
        <v>800000</v>
      </c>
      <c r="D308">
        <v>1400000</v>
      </c>
      <c r="E308">
        <v>2000000</v>
      </c>
    </row>
    <row r="309" spans="1:6" x14ac:dyDescent="0.25">
      <c r="A309" t="s">
        <v>22</v>
      </c>
      <c r="B309">
        <v>200000</v>
      </c>
      <c r="C309">
        <v>800000</v>
      </c>
      <c r="D309">
        <v>1400000</v>
      </c>
      <c r="E309">
        <v>2000000</v>
      </c>
    </row>
    <row r="310" spans="1:6" x14ac:dyDescent="0.25">
      <c r="A310" t="s">
        <v>23</v>
      </c>
      <c r="B310">
        <v>200000</v>
      </c>
      <c r="C310">
        <v>800000</v>
      </c>
      <c r="D310">
        <v>1400000</v>
      </c>
      <c r="E310">
        <v>2000000</v>
      </c>
    </row>
    <row r="311" spans="1:6" x14ac:dyDescent="0.25">
      <c r="A311" t="s">
        <v>60</v>
      </c>
    </row>
    <row r="312" spans="1:6" x14ac:dyDescent="0.25">
      <c r="A312" t="s">
        <v>11</v>
      </c>
      <c r="B312" t="s">
        <v>12</v>
      </c>
      <c r="C312" t="s">
        <v>13</v>
      </c>
      <c r="D312" t="s">
        <v>14</v>
      </c>
      <c r="E312" t="s">
        <v>15</v>
      </c>
      <c r="F312" t="s">
        <v>16</v>
      </c>
    </row>
    <row r="313" spans="1:6" x14ac:dyDescent="0.25">
      <c r="A313" t="s">
        <v>17</v>
      </c>
      <c r="B313" t="s">
        <v>18</v>
      </c>
      <c r="C313">
        <v>1</v>
      </c>
      <c r="D313">
        <v>1</v>
      </c>
      <c r="E313">
        <v>1</v>
      </c>
      <c r="F313">
        <v>1</v>
      </c>
    </row>
    <row r="314" spans="1:6" x14ac:dyDescent="0.25">
      <c r="A314" t="s">
        <v>19</v>
      </c>
      <c r="B314" t="s">
        <v>18</v>
      </c>
      <c r="C314">
        <v>1</v>
      </c>
      <c r="D314">
        <v>1</v>
      </c>
      <c r="E314">
        <v>1</v>
      </c>
      <c r="F314">
        <v>1</v>
      </c>
    </row>
    <row r="315" spans="1:6" x14ac:dyDescent="0.25">
      <c r="A315" t="s">
        <v>20</v>
      </c>
      <c r="B315" t="s">
        <v>18</v>
      </c>
      <c r="C315">
        <v>1</v>
      </c>
      <c r="D315">
        <v>1</v>
      </c>
      <c r="E315">
        <v>1</v>
      </c>
      <c r="F315">
        <v>1</v>
      </c>
    </row>
    <row r="316" spans="1:6" x14ac:dyDescent="0.25">
      <c r="A316" t="s">
        <v>21</v>
      </c>
      <c r="B316" t="s">
        <v>18</v>
      </c>
      <c r="C316">
        <v>1</v>
      </c>
      <c r="D316">
        <v>1</v>
      </c>
      <c r="E316">
        <v>1</v>
      </c>
      <c r="F316">
        <v>1</v>
      </c>
    </row>
    <row r="317" spans="1:6" x14ac:dyDescent="0.25">
      <c r="A317" t="s">
        <v>22</v>
      </c>
      <c r="B317" t="s">
        <v>18</v>
      </c>
      <c r="C317">
        <v>1</v>
      </c>
      <c r="D317">
        <v>1</v>
      </c>
      <c r="E317">
        <v>1</v>
      </c>
      <c r="F317">
        <v>1</v>
      </c>
    </row>
    <row r="318" spans="1:6" x14ac:dyDescent="0.25">
      <c r="A318" t="s">
        <v>23</v>
      </c>
      <c r="B318" t="s">
        <v>18</v>
      </c>
      <c r="C318">
        <v>1</v>
      </c>
      <c r="D318">
        <v>1</v>
      </c>
      <c r="E318">
        <v>1</v>
      </c>
      <c r="F318">
        <v>1</v>
      </c>
    </row>
    <row r="319" spans="1:6" x14ac:dyDescent="0.25">
      <c r="A319" t="s">
        <v>61</v>
      </c>
    </row>
    <row r="320" spans="1:6" x14ac:dyDescent="0.25">
      <c r="A320" t="s">
        <v>11</v>
      </c>
      <c r="B320" t="s">
        <v>13</v>
      </c>
      <c r="C320" t="s">
        <v>14</v>
      </c>
      <c r="D320" t="s">
        <v>15</v>
      </c>
      <c r="E320" t="s">
        <v>16</v>
      </c>
    </row>
    <row r="321" spans="1:6" x14ac:dyDescent="0.25">
      <c r="A321" t="s">
        <v>17</v>
      </c>
      <c r="B321">
        <v>1</v>
      </c>
      <c r="C321">
        <v>1</v>
      </c>
      <c r="D321">
        <v>1</v>
      </c>
      <c r="E321">
        <v>1</v>
      </c>
    </row>
    <row r="322" spans="1:6" x14ac:dyDescent="0.25">
      <c r="A322" t="s">
        <v>19</v>
      </c>
      <c r="B322">
        <v>1</v>
      </c>
      <c r="C322">
        <v>1</v>
      </c>
      <c r="D322">
        <v>1</v>
      </c>
      <c r="E322">
        <v>1</v>
      </c>
    </row>
    <row r="323" spans="1:6" x14ac:dyDescent="0.25">
      <c r="A323" t="s">
        <v>20</v>
      </c>
      <c r="B323">
        <v>1</v>
      </c>
      <c r="C323">
        <v>1</v>
      </c>
      <c r="D323">
        <v>1</v>
      </c>
      <c r="E323">
        <v>1</v>
      </c>
    </row>
    <row r="324" spans="1:6" x14ac:dyDescent="0.25">
      <c r="A324" t="s">
        <v>21</v>
      </c>
      <c r="B324">
        <v>1</v>
      </c>
      <c r="C324">
        <v>1</v>
      </c>
      <c r="D324">
        <v>1</v>
      </c>
      <c r="E324">
        <v>1</v>
      </c>
    </row>
    <row r="325" spans="1:6" x14ac:dyDescent="0.25">
      <c r="A325" t="s">
        <v>22</v>
      </c>
      <c r="B325">
        <v>1</v>
      </c>
      <c r="C325">
        <v>1</v>
      </c>
      <c r="D325">
        <v>1</v>
      </c>
      <c r="E325">
        <v>1</v>
      </c>
    </row>
    <row r="326" spans="1:6" x14ac:dyDescent="0.25">
      <c r="A326" t="s">
        <v>23</v>
      </c>
      <c r="B326">
        <v>1</v>
      </c>
      <c r="C326">
        <v>1</v>
      </c>
      <c r="D326">
        <v>1</v>
      </c>
      <c r="E326">
        <v>1</v>
      </c>
    </row>
    <row r="327" spans="1:6" x14ac:dyDescent="0.25">
      <c r="A327" t="s">
        <v>62</v>
      </c>
    </row>
    <row r="328" spans="1:6" x14ac:dyDescent="0.25">
      <c r="A328" t="s">
        <v>11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</row>
    <row r="329" spans="1:6" x14ac:dyDescent="0.25">
      <c r="A329" t="s">
        <v>17</v>
      </c>
      <c r="B329" t="s">
        <v>18</v>
      </c>
      <c r="C329">
        <v>200000</v>
      </c>
      <c r="D329">
        <v>800000</v>
      </c>
      <c r="E329">
        <v>1400000</v>
      </c>
      <c r="F329">
        <v>2000000</v>
      </c>
    </row>
    <row r="330" spans="1:6" x14ac:dyDescent="0.25">
      <c r="A330" t="s">
        <v>19</v>
      </c>
      <c r="B330" t="s">
        <v>18</v>
      </c>
      <c r="C330">
        <v>200000</v>
      </c>
      <c r="D330">
        <v>800000</v>
      </c>
      <c r="E330">
        <v>1400000</v>
      </c>
      <c r="F330">
        <v>2000000</v>
      </c>
    </row>
    <row r="331" spans="1:6" x14ac:dyDescent="0.25">
      <c r="A331" t="s">
        <v>20</v>
      </c>
      <c r="B331" t="s">
        <v>18</v>
      </c>
      <c r="C331">
        <v>200000</v>
      </c>
      <c r="D331">
        <v>800000</v>
      </c>
      <c r="E331">
        <v>1400000</v>
      </c>
      <c r="F331">
        <v>2000000</v>
      </c>
    </row>
    <row r="332" spans="1:6" x14ac:dyDescent="0.25">
      <c r="A332" t="s">
        <v>21</v>
      </c>
      <c r="B332" t="s">
        <v>18</v>
      </c>
      <c r="C332">
        <v>200000</v>
      </c>
      <c r="D332">
        <v>800000</v>
      </c>
      <c r="E332">
        <v>1400000</v>
      </c>
      <c r="F332">
        <v>2000000</v>
      </c>
    </row>
    <row r="333" spans="1:6" x14ac:dyDescent="0.25">
      <c r="A333" t="s">
        <v>22</v>
      </c>
      <c r="B333" t="s">
        <v>18</v>
      </c>
      <c r="C333">
        <v>200000</v>
      </c>
      <c r="D333">
        <v>800000</v>
      </c>
      <c r="E333">
        <v>1400000</v>
      </c>
      <c r="F333">
        <v>2000000</v>
      </c>
    </row>
    <row r="334" spans="1:6" x14ac:dyDescent="0.25">
      <c r="A334" t="s">
        <v>23</v>
      </c>
      <c r="B334" t="s">
        <v>18</v>
      </c>
      <c r="C334">
        <v>200000</v>
      </c>
      <c r="D334">
        <v>800000</v>
      </c>
      <c r="E334">
        <v>1400000</v>
      </c>
      <c r="F334">
        <v>2000000</v>
      </c>
    </row>
    <row r="335" spans="1:6" x14ac:dyDescent="0.25">
      <c r="A335" t="s">
        <v>63</v>
      </c>
    </row>
    <row r="336" spans="1:6" x14ac:dyDescent="0.25">
      <c r="A336" t="s">
        <v>11</v>
      </c>
      <c r="B336" t="s">
        <v>13</v>
      </c>
      <c r="C336" t="s">
        <v>14</v>
      </c>
      <c r="D336" t="s">
        <v>15</v>
      </c>
      <c r="E336" t="s">
        <v>16</v>
      </c>
    </row>
    <row r="337" spans="1:6" x14ac:dyDescent="0.25">
      <c r="A337" t="s">
        <v>17</v>
      </c>
      <c r="B337">
        <v>200000</v>
      </c>
      <c r="C337">
        <v>800000</v>
      </c>
      <c r="D337">
        <v>1400000</v>
      </c>
      <c r="E337">
        <v>2000000</v>
      </c>
    </row>
    <row r="338" spans="1:6" x14ac:dyDescent="0.25">
      <c r="A338" t="s">
        <v>19</v>
      </c>
      <c r="B338">
        <v>200000</v>
      </c>
      <c r="C338">
        <v>800000</v>
      </c>
      <c r="D338">
        <v>1400000</v>
      </c>
      <c r="E338">
        <v>2000000</v>
      </c>
    </row>
    <row r="339" spans="1:6" x14ac:dyDescent="0.25">
      <c r="A339" t="s">
        <v>20</v>
      </c>
      <c r="B339">
        <v>200000</v>
      </c>
      <c r="C339">
        <v>800000</v>
      </c>
      <c r="D339">
        <v>1400000</v>
      </c>
      <c r="E339">
        <v>2000000</v>
      </c>
    </row>
    <row r="340" spans="1:6" x14ac:dyDescent="0.25">
      <c r="A340" t="s">
        <v>21</v>
      </c>
      <c r="B340">
        <v>200000</v>
      </c>
      <c r="C340">
        <v>800000</v>
      </c>
      <c r="D340">
        <v>1400000</v>
      </c>
      <c r="E340">
        <v>2000000</v>
      </c>
    </row>
    <row r="341" spans="1:6" x14ac:dyDescent="0.25">
      <c r="A341" t="s">
        <v>22</v>
      </c>
      <c r="B341">
        <v>200000</v>
      </c>
      <c r="C341">
        <v>800000</v>
      </c>
      <c r="D341">
        <v>1400000</v>
      </c>
      <c r="E341">
        <v>2000000</v>
      </c>
    </row>
    <row r="342" spans="1:6" x14ac:dyDescent="0.25">
      <c r="A342" t="s">
        <v>23</v>
      </c>
      <c r="B342">
        <v>200000</v>
      </c>
      <c r="C342">
        <v>800000</v>
      </c>
      <c r="D342">
        <v>1400000</v>
      </c>
      <c r="E342">
        <v>2000000</v>
      </c>
    </row>
    <row r="343" spans="1:6" x14ac:dyDescent="0.25">
      <c r="A343" t="s">
        <v>64</v>
      </c>
    </row>
    <row r="344" spans="1:6" x14ac:dyDescent="0.25">
      <c r="A344" t="s">
        <v>11</v>
      </c>
      <c r="B344" t="s">
        <v>12</v>
      </c>
      <c r="C344" t="s">
        <v>13</v>
      </c>
      <c r="D344" t="s">
        <v>14</v>
      </c>
      <c r="E344" t="s">
        <v>15</v>
      </c>
      <c r="F344" t="s">
        <v>16</v>
      </c>
    </row>
    <row r="345" spans="1:6" x14ac:dyDescent="0.25">
      <c r="A345" t="s">
        <v>17</v>
      </c>
      <c r="B345" t="s">
        <v>18</v>
      </c>
      <c r="C345">
        <v>1</v>
      </c>
      <c r="D345">
        <v>1</v>
      </c>
      <c r="E345">
        <v>1</v>
      </c>
      <c r="F345">
        <v>1</v>
      </c>
    </row>
    <row r="346" spans="1:6" x14ac:dyDescent="0.25">
      <c r="A346" t="s">
        <v>19</v>
      </c>
      <c r="B346" t="s">
        <v>18</v>
      </c>
      <c r="C346">
        <v>1</v>
      </c>
      <c r="D346">
        <v>1</v>
      </c>
      <c r="E346">
        <v>1</v>
      </c>
      <c r="F346">
        <v>1</v>
      </c>
    </row>
    <row r="347" spans="1:6" x14ac:dyDescent="0.25">
      <c r="A347" t="s">
        <v>20</v>
      </c>
      <c r="B347" t="s">
        <v>18</v>
      </c>
      <c r="C347">
        <v>1</v>
      </c>
      <c r="D347">
        <v>1</v>
      </c>
      <c r="E347">
        <v>1</v>
      </c>
      <c r="F347">
        <v>1</v>
      </c>
    </row>
    <row r="348" spans="1:6" x14ac:dyDescent="0.25">
      <c r="A348" t="s">
        <v>21</v>
      </c>
      <c r="B348" t="s">
        <v>18</v>
      </c>
      <c r="C348">
        <v>1</v>
      </c>
      <c r="D348">
        <v>1</v>
      </c>
      <c r="E348">
        <v>1</v>
      </c>
      <c r="F348">
        <v>1</v>
      </c>
    </row>
    <row r="349" spans="1:6" x14ac:dyDescent="0.25">
      <c r="A349" t="s">
        <v>22</v>
      </c>
      <c r="B349" t="s">
        <v>18</v>
      </c>
      <c r="C349">
        <v>1</v>
      </c>
      <c r="D349">
        <v>1</v>
      </c>
      <c r="E349">
        <v>1</v>
      </c>
      <c r="F349">
        <v>1</v>
      </c>
    </row>
    <row r="350" spans="1:6" x14ac:dyDescent="0.25">
      <c r="A350" t="s">
        <v>23</v>
      </c>
      <c r="B350" t="s">
        <v>18</v>
      </c>
      <c r="C350">
        <v>1</v>
      </c>
      <c r="D350">
        <v>1</v>
      </c>
      <c r="E350">
        <v>1</v>
      </c>
      <c r="F350">
        <v>1</v>
      </c>
    </row>
    <row r="351" spans="1:6" x14ac:dyDescent="0.25">
      <c r="A351" t="s">
        <v>65</v>
      </c>
    </row>
    <row r="352" spans="1:6" x14ac:dyDescent="0.25">
      <c r="A352" t="s">
        <v>11</v>
      </c>
      <c r="B352" t="s">
        <v>13</v>
      </c>
      <c r="C352" t="s">
        <v>14</v>
      </c>
      <c r="D352" t="s">
        <v>15</v>
      </c>
      <c r="E352" t="s">
        <v>16</v>
      </c>
    </row>
    <row r="353" spans="1:6" x14ac:dyDescent="0.25">
      <c r="A353" t="s">
        <v>17</v>
      </c>
      <c r="B353">
        <v>1</v>
      </c>
      <c r="C353">
        <v>1</v>
      </c>
      <c r="D353">
        <v>1</v>
      </c>
      <c r="E353">
        <v>1</v>
      </c>
    </row>
    <row r="354" spans="1:6" x14ac:dyDescent="0.25">
      <c r="A354" t="s">
        <v>19</v>
      </c>
      <c r="B354">
        <v>1</v>
      </c>
      <c r="C354">
        <v>1</v>
      </c>
      <c r="D354">
        <v>1</v>
      </c>
      <c r="E354">
        <v>1</v>
      </c>
    </row>
    <row r="355" spans="1:6" x14ac:dyDescent="0.25">
      <c r="A355" t="s">
        <v>20</v>
      </c>
      <c r="B355">
        <v>1</v>
      </c>
      <c r="C355">
        <v>1</v>
      </c>
      <c r="D355">
        <v>1</v>
      </c>
      <c r="E355">
        <v>1</v>
      </c>
    </row>
    <row r="356" spans="1:6" x14ac:dyDescent="0.25">
      <c r="A356" t="s">
        <v>21</v>
      </c>
      <c r="B356">
        <v>1</v>
      </c>
      <c r="C356">
        <v>1</v>
      </c>
      <c r="D356">
        <v>1</v>
      </c>
      <c r="E356">
        <v>1</v>
      </c>
    </row>
    <row r="357" spans="1:6" x14ac:dyDescent="0.25">
      <c r="A357" t="s">
        <v>22</v>
      </c>
      <c r="B357">
        <v>1</v>
      </c>
      <c r="C357">
        <v>1</v>
      </c>
      <c r="D357">
        <v>1</v>
      </c>
      <c r="E357">
        <v>1</v>
      </c>
    </row>
    <row r="358" spans="1:6" x14ac:dyDescent="0.25">
      <c r="A358" t="s">
        <v>23</v>
      </c>
      <c r="B358">
        <v>1</v>
      </c>
      <c r="C358">
        <v>1</v>
      </c>
      <c r="D358">
        <v>1</v>
      </c>
      <c r="E358">
        <v>1</v>
      </c>
    </row>
    <row r="359" spans="1:6" x14ac:dyDescent="0.25">
      <c r="A359" t="s">
        <v>66</v>
      </c>
    </row>
    <row r="360" spans="1:6" x14ac:dyDescent="0.25">
      <c r="A360" t="s">
        <v>11</v>
      </c>
      <c r="B360" t="s">
        <v>12</v>
      </c>
      <c r="C360" t="s">
        <v>13</v>
      </c>
      <c r="D360" t="s">
        <v>14</v>
      </c>
      <c r="E360" t="s">
        <v>15</v>
      </c>
      <c r="F360" t="s">
        <v>16</v>
      </c>
    </row>
    <row r="361" spans="1:6" x14ac:dyDescent="0.25">
      <c r="A361" t="s">
        <v>17</v>
      </c>
      <c r="B361" t="s">
        <v>18</v>
      </c>
      <c r="C361">
        <v>99996</v>
      </c>
      <c r="D361">
        <v>399995</v>
      </c>
      <c r="E361">
        <v>699987</v>
      </c>
      <c r="F361">
        <v>999976</v>
      </c>
    </row>
    <row r="362" spans="1:6" x14ac:dyDescent="0.25">
      <c r="A362" t="s">
        <v>19</v>
      </c>
      <c r="B362" t="s">
        <v>18</v>
      </c>
      <c r="C362">
        <v>94958</v>
      </c>
      <c r="D362">
        <v>379676</v>
      </c>
      <c r="E362">
        <v>664979</v>
      </c>
      <c r="F362">
        <v>949900</v>
      </c>
    </row>
    <row r="363" spans="1:6" x14ac:dyDescent="0.25">
      <c r="A363" t="s">
        <v>20</v>
      </c>
      <c r="B363" t="s">
        <v>18</v>
      </c>
      <c r="C363">
        <v>100003</v>
      </c>
      <c r="D363">
        <v>400004</v>
      </c>
      <c r="E363">
        <v>700011</v>
      </c>
      <c r="F363">
        <v>1000021</v>
      </c>
    </row>
    <row r="364" spans="1:6" x14ac:dyDescent="0.25">
      <c r="A364" t="s">
        <v>21</v>
      </c>
      <c r="B364" t="s">
        <v>18</v>
      </c>
      <c r="C364">
        <v>100003</v>
      </c>
      <c r="D364">
        <v>400004</v>
      </c>
      <c r="E364">
        <v>700011</v>
      </c>
      <c r="F364">
        <v>1000021</v>
      </c>
    </row>
    <row r="365" spans="1:6" x14ac:dyDescent="0.25">
      <c r="A365" t="s">
        <v>22</v>
      </c>
      <c r="B365" t="s">
        <v>18</v>
      </c>
      <c r="C365">
        <v>100003</v>
      </c>
      <c r="D365">
        <v>400004</v>
      </c>
      <c r="E365">
        <v>700011</v>
      </c>
      <c r="F365">
        <v>1000021</v>
      </c>
    </row>
    <row r="366" spans="1:6" x14ac:dyDescent="0.25">
      <c r="A366" t="s">
        <v>23</v>
      </c>
      <c r="B366" t="s">
        <v>18</v>
      </c>
      <c r="C366">
        <v>829</v>
      </c>
      <c r="D366">
        <v>6483</v>
      </c>
      <c r="E366">
        <v>448</v>
      </c>
      <c r="F366">
        <v>2038</v>
      </c>
    </row>
    <row r="367" spans="1:6" x14ac:dyDescent="0.25">
      <c r="A367" t="s">
        <v>67</v>
      </c>
    </row>
    <row r="368" spans="1:6" x14ac:dyDescent="0.25">
      <c r="A368" t="s">
        <v>11</v>
      </c>
      <c r="B368" t="s">
        <v>13</v>
      </c>
      <c r="C368" t="s">
        <v>14</v>
      </c>
      <c r="D368" t="s">
        <v>15</v>
      </c>
      <c r="E368" t="s">
        <v>16</v>
      </c>
    </row>
    <row r="369" spans="1:6" x14ac:dyDescent="0.25">
      <c r="A369" t="s">
        <v>17</v>
      </c>
      <c r="B369">
        <v>99996</v>
      </c>
      <c r="C369">
        <v>399995</v>
      </c>
      <c r="D369">
        <v>699987</v>
      </c>
      <c r="E369">
        <v>999976</v>
      </c>
    </row>
    <row r="370" spans="1:6" x14ac:dyDescent="0.25">
      <c r="A370" t="s">
        <v>19</v>
      </c>
      <c r="B370">
        <v>94958</v>
      </c>
      <c r="C370">
        <v>379676</v>
      </c>
      <c r="D370">
        <v>664979</v>
      </c>
      <c r="E370">
        <v>949900</v>
      </c>
    </row>
    <row r="371" spans="1:6" x14ac:dyDescent="0.25">
      <c r="A371" t="s">
        <v>20</v>
      </c>
      <c r="B371">
        <v>100003</v>
      </c>
      <c r="C371">
        <v>400004</v>
      </c>
      <c r="D371">
        <v>700011</v>
      </c>
      <c r="E371">
        <v>1000021</v>
      </c>
    </row>
    <row r="372" spans="1:6" x14ac:dyDescent="0.25">
      <c r="A372" t="s">
        <v>21</v>
      </c>
      <c r="B372">
        <v>100003</v>
      </c>
      <c r="C372">
        <v>400004</v>
      </c>
      <c r="D372">
        <v>700011</v>
      </c>
      <c r="E372">
        <v>1000021</v>
      </c>
    </row>
    <row r="373" spans="1:6" x14ac:dyDescent="0.25">
      <c r="A373" t="s">
        <v>22</v>
      </c>
      <c r="B373">
        <v>100003</v>
      </c>
      <c r="C373">
        <v>400004</v>
      </c>
      <c r="D373">
        <v>700011</v>
      </c>
      <c r="E373">
        <v>1000021</v>
      </c>
    </row>
    <row r="374" spans="1:6" x14ac:dyDescent="0.25">
      <c r="A374" t="s">
        <v>23</v>
      </c>
      <c r="B374">
        <v>829</v>
      </c>
      <c r="C374">
        <v>6483</v>
      </c>
      <c r="D374">
        <v>448</v>
      </c>
      <c r="E374">
        <v>2038</v>
      </c>
    </row>
    <row r="375" spans="1:6" x14ac:dyDescent="0.25">
      <c r="A375" t="s">
        <v>68</v>
      </c>
    </row>
    <row r="376" spans="1:6" x14ac:dyDescent="0.25">
      <c r="A376" t="s">
        <v>11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</row>
    <row r="377" spans="1:6" x14ac:dyDescent="0.25">
      <c r="A377" t="s">
        <v>17</v>
      </c>
      <c r="B377" t="s">
        <v>18</v>
      </c>
      <c r="C377">
        <v>120.62</v>
      </c>
      <c r="D377">
        <v>61.7</v>
      </c>
      <c r="E377">
        <v>1562.47</v>
      </c>
      <c r="F377">
        <v>490.67</v>
      </c>
    </row>
    <row r="378" spans="1:6" x14ac:dyDescent="0.25">
      <c r="A378" t="s">
        <v>19</v>
      </c>
      <c r="B378" t="s">
        <v>18</v>
      </c>
      <c r="C378">
        <v>114.55</v>
      </c>
      <c r="D378">
        <v>58.56</v>
      </c>
      <c r="E378">
        <v>1484.33</v>
      </c>
      <c r="F378">
        <v>466.09</v>
      </c>
    </row>
    <row r="379" spans="1:6" x14ac:dyDescent="0.25">
      <c r="A379" t="s">
        <v>20</v>
      </c>
      <c r="B379" t="s">
        <v>18</v>
      </c>
      <c r="C379">
        <v>120.63</v>
      </c>
      <c r="D379">
        <v>61.7</v>
      </c>
      <c r="E379">
        <v>1562.52</v>
      </c>
      <c r="F379">
        <v>490.69</v>
      </c>
    </row>
    <row r="380" spans="1:6" x14ac:dyDescent="0.25">
      <c r="A380" t="s">
        <v>21</v>
      </c>
      <c r="B380" t="s">
        <v>18</v>
      </c>
      <c r="C380">
        <v>120.63</v>
      </c>
      <c r="D380">
        <v>61.7</v>
      </c>
      <c r="E380">
        <v>1562.52</v>
      </c>
      <c r="F380">
        <v>490.69</v>
      </c>
    </row>
    <row r="381" spans="1:6" x14ac:dyDescent="0.25">
      <c r="A381" t="s">
        <v>22</v>
      </c>
      <c r="B381" t="s">
        <v>18</v>
      </c>
      <c r="C381">
        <v>120.63</v>
      </c>
      <c r="D381">
        <v>61.7</v>
      </c>
      <c r="E381">
        <v>1562.52</v>
      </c>
      <c r="F381">
        <v>490.69</v>
      </c>
    </row>
    <row r="382" spans="1:6" x14ac:dyDescent="0.25">
      <c r="A382" t="s">
        <v>23</v>
      </c>
      <c r="B382" t="s">
        <v>18</v>
      </c>
      <c r="C382">
        <v>1</v>
      </c>
      <c r="D382">
        <v>1</v>
      </c>
      <c r="E382">
        <v>1</v>
      </c>
      <c r="F382">
        <v>1</v>
      </c>
    </row>
    <row r="383" spans="1:6" x14ac:dyDescent="0.25">
      <c r="A383" t="s">
        <v>69</v>
      </c>
    </row>
    <row r="384" spans="1:6" x14ac:dyDescent="0.25">
      <c r="A384" t="s">
        <v>11</v>
      </c>
      <c r="B384" t="s">
        <v>13</v>
      </c>
      <c r="C384" t="s">
        <v>14</v>
      </c>
      <c r="D384" t="s">
        <v>15</v>
      </c>
      <c r="E384" t="s">
        <v>16</v>
      </c>
    </row>
    <row r="385" spans="1:6" x14ac:dyDescent="0.25">
      <c r="A385" t="s">
        <v>17</v>
      </c>
      <c r="B385">
        <v>120.62</v>
      </c>
      <c r="C385">
        <v>61.7</v>
      </c>
      <c r="D385">
        <v>1562.47</v>
      </c>
      <c r="E385">
        <v>490.67</v>
      </c>
    </row>
    <row r="386" spans="1:6" x14ac:dyDescent="0.25">
      <c r="A386" t="s">
        <v>19</v>
      </c>
      <c r="B386">
        <v>114.55</v>
      </c>
      <c r="C386">
        <v>58.56</v>
      </c>
      <c r="D386">
        <v>1484.33</v>
      </c>
      <c r="E386">
        <v>466.09</v>
      </c>
    </row>
    <row r="387" spans="1:6" x14ac:dyDescent="0.25">
      <c r="A387" t="s">
        <v>20</v>
      </c>
      <c r="B387">
        <v>120.63</v>
      </c>
      <c r="C387">
        <v>61.7</v>
      </c>
      <c r="D387">
        <v>1562.52</v>
      </c>
      <c r="E387">
        <v>490.69</v>
      </c>
    </row>
    <row r="388" spans="1:6" x14ac:dyDescent="0.25">
      <c r="A388" t="s">
        <v>21</v>
      </c>
      <c r="B388">
        <v>120.63</v>
      </c>
      <c r="C388">
        <v>61.7</v>
      </c>
      <c r="D388">
        <v>1562.52</v>
      </c>
      <c r="E388">
        <v>490.69</v>
      </c>
    </row>
    <row r="389" spans="1:6" x14ac:dyDescent="0.25">
      <c r="A389" t="s">
        <v>22</v>
      </c>
      <c r="B389">
        <v>120.63</v>
      </c>
      <c r="C389">
        <v>61.7</v>
      </c>
      <c r="D389">
        <v>1562.52</v>
      </c>
      <c r="E389">
        <v>490.69</v>
      </c>
    </row>
    <row r="390" spans="1:6" x14ac:dyDescent="0.25">
      <c r="A390" t="s">
        <v>23</v>
      </c>
      <c r="B390">
        <v>1</v>
      </c>
      <c r="C390">
        <v>1</v>
      </c>
      <c r="D390">
        <v>1</v>
      </c>
      <c r="E390">
        <v>1</v>
      </c>
    </row>
    <row r="391" spans="1:6" x14ac:dyDescent="0.25">
      <c r="A391" t="s">
        <v>70</v>
      </c>
    </row>
    <row r="392" spans="1:6" x14ac:dyDescent="0.25">
      <c r="A392" t="s">
        <v>11</v>
      </c>
      <c r="B392" t="s">
        <v>12</v>
      </c>
      <c r="C392" t="s">
        <v>13</v>
      </c>
      <c r="D392" t="s">
        <v>14</v>
      </c>
      <c r="E392" t="s">
        <v>15</v>
      </c>
      <c r="F392" t="s">
        <v>16</v>
      </c>
    </row>
    <row r="393" spans="1:6" x14ac:dyDescent="0.25">
      <c r="A393" t="s">
        <v>17</v>
      </c>
      <c r="B393" t="s">
        <v>18</v>
      </c>
      <c r="C393">
        <v>200000</v>
      </c>
      <c r="D393">
        <v>800000</v>
      </c>
      <c r="E393">
        <v>1400000</v>
      </c>
      <c r="F393">
        <v>2000000</v>
      </c>
    </row>
    <row r="394" spans="1:6" x14ac:dyDescent="0.25">
      <c r="A394" t="s">
        <v>19</v>
      </c>
      <c r="B394" t="s">
        <v>18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t="s">
        <v>20</v>
      </c>
      <c r="B395" t="s">
        <v>18</v>
      </c>
      <c r="C395">
        <v>200000</v>
      </c>
      <c r="D395">
        <v>800000</v>
      </c>
      <c r="E395">
        <v>1400000</v>
      </c>
      <c r="F395">
        <v>2000000</v>
      </c>
    </row>
    <row r="396" spans="1:6" x14ac:dyDescent="0.25">
      <c r="A396" t="s">
        <v>21</v>
      </c>
      <c r="B396" t="s">
        <v>18</v>
      </c>
      <c r="C396">
        <v>200000</v>
      </c>
      <c r="D396">
        <v>800000</v>
      </c>
      <c r="E396">
        <v>1400000</v>
      </c>
      <c r="F396">
        <v>2000000</v>
      </c>
    </row>
    <row r="397" spans="1:6" x14ac:dyDescent="0.25">
      <c r="A397" t="s">
        <v>22</v>
      </c>
      <c r="B397" t="s">
        <v>18</v>
      </c>
      <c r="C397">
        <v>200000</v>
      </c>
      <c r="D397">
        <v>800000</v>
      </c>
      <c r="E397">
        <v>1400000</v>
      </c>
      <c r="F397">
        <v>2000000</v>
      </c>
    </row>
    <row r="398" spans="1:6" x14ac:dyDescent="0.25">
      <c r="A398" t="s">
        <v>23</v>
      </c>
      <c r="B398" t="s">
        <v>18</v>
      </c>
      <c r="C398">
        <v>200000</v>
      </c>
      <c r="D398">
        <v>800000</v>
      </c>
      <c r="E398">
        <v>1400000</v>
      </c>
      <c r="F398">
        <v>2000000</v>
      </c>
    </row>
    <row r="399" spans="1:6" x14ac:dyDescent="0.25">
      <c r="A399" t="s">
        <v>71</v>
      </c>
    </row>
    <row r="400" spans="1:6" x14ac:dyDescent="0.25">
      <c r="A400" t="s">
        <v>11</v>
      </c>
      <c r="B400" t="s">
        <v>13</v>
      </c>
      <c r="C400" t="s">
        <v>14</v>
      </c>
      <c r="D400" t="s">
        <v>15</v>
      </c>
      <c r="E400" t="s">
        <v>16</v>
      </c>
    </row>
    <row r="401" spans="1:6" x14ac:dyDescent="0.25">
      <c r="A401" t="s">
        <v>17</v>
      </c>
      <c r="B401">
        <v>200000</v>
      </c>
      <c r="C401">
        <v>800000</v>
      </c>
      <c r="D401">
        <v>1400000</v>
      </c>
      <c r="E401">
        <v>2000000</v>
      </c>
    </row>
    <row r="402" spans="1:6" x14ac:dyDescent="0.25">
      <c r="A402" t="s">
        <v>19</v>
      </c>
      <c r="B402">
        <v>0</v>
      </c>
      <c r="C402">
        <v>0</v>
      </c>
      <c r="D402">
        <v>0</v>
      </c>
      <c r="E402">
        <v>0</v>
      </c>
    </row>
    <row r="403" spans="1:6" x14ac:dyDescent="0.25">
      <c r="A403" t="s">
        <v>20</v>
      </c>
      <c r="B403">
        <v>200000</v>
      </c>
      <c r="C403">
        <v>800000</v>
      </c>
      <c r="D403">
        <v>1400000</v>
      </c>
      <c r="E403">
        <v>2000000</v>
      </c>
    </row>
    <row r="404" spans="1:6" x14ac:dyDescent="0.25">
      <c r="A404" t="s">
        <v>21</v>
      </c>
      <c r="B404">
        <v>200000</v>
      </c>
      <c r="C404">
        <v>800000</v>
      </c>
      <c r="D404">
        <v>1400000</v>
      </c>
      <c r="E404">
        <v>2000000</v>
      </c>
    </row>
    <row r="405" spans="1:6" x14ac:dyDescent="0.25">
      <c r="A405" t="s">
        <v>22</v>
      </c>
      <c r="B405">
        <v>200000</v>
      </c>
      <c r="C405">
        <v>800000</v>
      </c>
      <c r="D405">
        <v>1400000</v>
      </c>
      <c r="E405">
        <v>2000000</v>
      </c>
    </row>
    <row r="406" spans="1:6" x14ac:dyDescent="0.25">
      <c r="A406" t="s">
        <v>23</v>
      </c>
      <c r="B406">
        <v>200000</v>
      </c>
      <c r="C406">
        <v>800000</v>
      </c>
      <c r="D406">
        <v>1400000</v>
      </c>
      <c r="E406">
        <v>2000000</v>
      </c>
    </row>
    <row r="407" spans="1:6" x14ac:dyDescent="0.25">
      <c r="A407" t="s">
        <v>72</v>
      </c>
    </row>
    <row r="408" spans="1:6" x14ac:dyDescent="0.25">
      <c r="A408" t="s">
        <v>11</v>
      </c>
      <c r="B408" t="s">
        <v>12</v>
      </c>
      <c r="C408" t="s">
        <v>13</v>
      </c>
      <c r="D408" t="s">
        <v>14</v>
      </c>
      <c r="E408" t="s">
        <v>15</v>
      </c>
      <c r="F408" t="s">
        <v>16</v>
      </c>
    </row>
    <row r="409" spans="1:6" x14ac:dyDescent="0.25">
      <c r="A409" t="s">
        <v>17</v>
      </c>
      <c r="B409" t="s">
        <v>18</v>
      </c>
      <c r="C409">
        <v>200000000000</v>
      </c>
      <c r="D409">
        <v>800000000000</v>
      </c>
      <c r="E409">
        <v>1400000000000</v>
      </c>
      <c r="F409">
        <v>2000000000000</v>
      </c>
    </row>
    <row r="410" spans="1:6" x14ac:dyDescent="0.25">
      <c r="A410" t="s">
        <v>19</v>
      </c>
      <c r="B410" t="s">
        <v>18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t="s">
        <v>20</v>
      </c>
      <c r="B411" t="s">
        <v>18</v>
      </c>
      <c r="C411">
        <v>200000000000</v>
      </c>
      <c r="D411">
        <v>800000000000</v>
      </c>
      <c r="E411">
        <v>1400000000000</v>
      </c>
      <c r="F411">
        <v>2000000000000</v>
      </c>
    </row>
    <row r="412" spans="1:6" x14ac:dyDescent="0.25">
      <c r="A412" t="s">
        <v>21</v>
      </c>
      <c r="B412" t="s">
        <v>18</v>
      </c>
      <c r="C412">
        <v>200000000000</v>
      </c>
      <c r="D412">
        <v>800000000000</v>
      </c>
      <c r="E412">
        <v>1400000000000</v>
      </c>
      <c r="F412">
        <v>2000000000000</v>
      </c>
    </row>
    <row r="413" spans="1:6" x14ac:dyDescent="0.25">
      <c r="A413" t="s">
        <v>22</v>
      </c>
      <c r="B413" t="s">
        <v>18</v>
      </c>
      <c r="C413">
        <v>200000000000</v>
      </c>
      <c r="D413">
        <v>800000000000</v>
      </c>
      <c r="E413">
        <v>1400000000000</v>
      </c>
      <c r="F413">
        <v>2000000000000</v>
      </c>
    </row>
    <row r="414" spans="1:6" x14ac:dyDescent="0.25">
      <c r="A414" t="s">
        <v>23</v>
      </c>
      <c r="B414" t="s">
        <v>18</v>
      </c>
      <c r="C414">
        <v>200000000000</v>
      </c>
      <c r="D414">
        <v>800000000000</v>
      </c>
      <c r="E414">
        <v>1400000000000</v>
      </c>
      <c r="F414">
        <v>2000000000000</v>
      </c>
    </row>
    <row r="415" spans="1:6" x14ac:dyDescent="0.25">
      <c r="A415" t="s">
        <v>73</v>
      </c>
    </row>
    <row r="416" spans="1:6" x14ac:dyDescent="0.25">
      <c r="A416" t="s">
        <v>11</v>
      </c>
      <c r="B416" t="s">
        <v>13</v>
      </c>
      <c r="C416" t="s">
        <v>14</v>
      </c>
      <c r="D416" t="s">
        <v>15</v>
      </c>
      <c r="E416" t="s">
        <v>16</v>
      </c>
    </row>
    <row r="417" spans="1:6" x14ac:dyDescent="0.25">
      <c r="A417" t="s">
        <v>17</v>
      </c>
      <c r="B417">
        <v>200000000000</v>
      </c>
      <c r="C417">
        <v>800000000000</v>
      </c>
      <c r="D417">
        <v>1400000000000</v>
      </c>
      <c r="E417">
        <v>2000000000000</v>
      </c>
    </row>
    <row r="418" spans="1:6" x14ac:dyDescent="0.25">
      <c r="A418" t="s">
        <v>19</v>
      </c>
      <c r="B418">
        <v>0</v>
      </c>
      <c r="C418">
        <v>0</v>
      </c>
      <c r="D418">
        <v>0</v>
      </c>
      <c r="E418">
        <v>0</v>
      </c>
    </row>
    <row r="419" spans="1:6" x14ac:dyDescent="0.25">
      <c r="A419" t="s">
        <v>20</v>
      </c>
      <c r="B419">
        <v>200000000000</v>
      </c>
      <c r="C419">
        <v>800000000000</v>
      </c>
      <c r="D419">
        <v>1400000000000</v>
      </c>
      <c r="E419">
        <v>2000000000000</v>
      </c>
    </row>
    <row r="420" spans="1:6" x14ac:dyDescent="0.25">
      <c r="A420" t="s">
        <v>21</v>
      </c>
      <c r="B420">
        <v>200000000000</v>
      </c>
      <c r="C420">
        <v>800000000000</v>
      </c>
      <c r="D420">
        <v>1400000000000</v>
      </c>
      <c r="E420">
        <v>2000000000000</v>
      </c>
    </row>
    <row r="421" spans="1:6" x14ac:dyDescent="0.25">
      <c r="A421" t="s">
        <v>22</v>
      </c>
      <c r="B421">
        <v>200000000000</v>
      </c>
      <c r="C421">
        <v>800000000000</v>
      </c>
      <c r="D421">
        <v>1400000000000</v>
      </c>
      <c r="E421">
        <v>2000000000000</v>
      </c>
    </row>
    <row r="422" spans="1:6" x14ac:dyDescent="0.25">
      <c r="A422" t="s">
        <v>23</v>
      </c>
      <c r="B422">
        <v>200000000000</v>
      </c>
      <c r="C422">
        <v>800000000000</v>
      </c>
      <c r="D422">
        <v>1400000000000</v>
      </c>
      <c r="E422">
        <v>2000000000000</v>
      </c>
    </row>
    <row r="423" spans="1:6" x14ac:dyDescent="0.25">
      <c r="A423" t="s">
        <v>74</v>
      </c>
    </row>
    <row r="424" spans="1:6" x14ac:dyDescent="0.25">
      <c r="A424" t="s">
        <v>11</v>
      </c>
      <c r="B424" t="s">
        <v>12</v>
      </c>
      <c r="C424" t="s">
        <v>13</v>
      </c>
      <c r="D424" t="s">
        <v>14</v>
      </c>
      <c r="E424" t="s">
        <v>15</v>
      </c>
      <c r="F424" t="s">
        <v>16</v>
      </c>
    </row>
    <row r="425" spans="1:6" x14ac:dyDescent="0.25">
      <c r="A425" t="s">
        <v>17</v>
      </c>
      <c r="B425" t="s">
        <v>18</v>
      </c>
      <c r="C425">
        <v>32768</v>
      </c>
      <c r="D425">
        <v>40960</v>
      </c>
      <c r="E425">
        <v>0</v>
      </c>
      <c r="F425">
        <v>0</v>
      </c>
    </row>
    <row r="426" spans="1:6" x14ac:dyDescent="0.25">
      <c r="A426" t="s">
        <v>19</v>
      </c>
      <c r="B426" t="s">
        <v>18</v>
      </c>
      <c r="C426">
        <v>40960</v>
      </c>
      <c r="D426">
        <v>0</v>
      </c>
      <c r="E426">
        <v>0</v>
      </c>
      <c r="F426">
        <v>0</v>
      </c>
    </row>
    <row r="427" spans="1:6" x14ac:dyDescent="0.25">
      <c r="A427" t="s">
        <v>20</v>
      </c>
      <c r="B427" t="s">
        <v>18</v>
      </c>
      <c r="C427">
        <v>32768</v>
      </c>
      <c r="D427">
        <v>0</v>
      </c>
      <c r="E427">
        <v>180633600</v>
      </c>
      <c r="F427">
        <v>258080768</v>
      </c>
    </row>
    <row r="428" spans="1:6" x14ac:dyDescent="0.25">
      <c r="A428" t="s">
        <v>21</v>
      </c>
      <c r="B428" t="s">
        <v>18</v>
      </c>
      <c r="C428">
        <v>24576</v>
      </c>
      <c r="D428">
        <v>0</v>
      </c>
      <c r="E428">
        <v>180633600</v>
      </c>
      <c r="F428">
        <v>331759616</v>
      </c>
    </row>
    <row r="429" spans="1:6" x14ac:dyDescent="0.25">
      <c r="A429" t="s">
        <v>22</v>
      </c>
      <c r="B429" t="s">
        <v>18</v>
      </c>
      <c r="C429">
        <v>24576</v>
      </c>
      <c r="D429">
        <v>0</v>
      </c>
      <c r="E429">
        <v>180633600</v>
      </c>
      <c r="F429">
        <v>404062208</v>
      </c>
    </row>
    <row r="430" spans="1:6" x14ac:dyDescent="0.25">
      <c r="A430" t="s">
        <v>23</v>
      </c>
      <c r="B430" t="s">
        <v>18</v>
      </c>
      <c r="C430">
        <v>24576</v>
      </c>
      <c r="D430">
        <v>0</v>
      </c>
      <c r="E430">
        <v>0</v>
      </c>
      <c r="F430">
        <v>0</v>
      </c>
    </row>
    <row r="431" spans="1:6" x14ac:dyDescent="0.25">
      <c r="A431" t="s">
        <v>75</v>
      </c>
    </row>
    <row r="432" spans="1:6" x14ac:dyDescent="0.25">
      <c r="A432" t="s">
        <v>11</v>
      </c>
      <c r="B432" t="s">
        <v>13</v>
      </c>
      <c r="C432" t="s">
        <v>14</v>
      </c>
      <c r="D432" t="s">
        <v>15</v>
      </c>
      <c r="E432" t="s">
        <v>16</v>
      </c>
    </row>
    <row r="433" spans="1:6" x14ac:dyDescent="0.25">
      <c r="A433" t="s">
        <v>17</v>
      </c>
      <c r="B433">
        <v>32768</v>
      </c>
      <c r="C433">
        <v>40960</v>
      </c>
      <c r="D433">
        <v>0</v>
      </c>
      <c r="E433">
        <v>0</v>
      </c>
    </row>
    <row r="434" spans="1:6" x14ac:dyDescent="0.25">
      <c r="A434" t="s">
        <v>19</v>
      </c>
      <c r="B434">
        <v>40960</v>
      </c>
      <c r="C434">
        <v>0</v>
      </c>
      <c r="D434">
        <v>0</v>
      </c>
      <c r="E434">
        <v>0</v>
      </c>
    </row>
    <row r="435" spans="1:6" x14ac:dyDescent="0.25">
      <c r="A435" t="s">
        <v>20</v>
      </c>
      <c r="B435">
        <v>32768</v>
      </c>
      <c r="C435">
        <v>0</v>
      </c>
      <c r="D435">
        <v>180633600</v>
      </c>
      <c r="E435">
        <v>258080768</v>
      </c>
    </row>
    <row r="436" spans="1:6" x14ac:dyDescent="0.25">
      <c r="A436" t="s">
        <v>21</v>
      </c>
      <c r="B436">
        <v>24576</v>
      </c>
      <c r="C436">
        <v>0</v>
      </c>
      <c r="D436">
        <v>180633600</v>
      </c>
      <c r="E436">
        <v>331759616</v>
      </c>
    </row>
    <row r="437" spans="1:6" x14ac:dyDescent="0.25">
      <c r="A437" t="s">
        <v>22</v>
      </c>
      <c r="B437">
        <v>24576</v>
      </c>
      <c r="C437">
        <v>0</v>
      </c>
      <c r="D437">
        <v>180633600</v>
      </c>
      <c r="E437">
        <v>404062208</v>
      </c>
    </row>
    <row r="438" spans="1:6" x14ac:dyDescent="0.25">
      <c r="A438" t="s">
        <v>23</v>
      </c>
      <c r="B438">
        <v>24576</v>
      </c>
      <c r="C438">
        <v>0</v>
      </c>
      <c r="D438">
        <v>0</v>
      </c>
      <c r="E438">
        <v>0</v>
      </c>
    </row>
    <row r="439" spans="1:6" x14ac:dyDescent="0.25">
      <c r="A439" t="s">
        <v>76</v>
      </c>
    </row>
    <row r="440" spans="1:6" x14ac:dyDescent="0.25">
      <c r="A440" t="s">
        <v>11</v>
      </c>
      <c r="B440" t="s">
        <v>12</v>
      </c>
      <c r="C440" t="s">
        <v>13</v>
      </c>
      <c r="D440" t="s">
        <v>14</v>
      </c>
      <c r="E440" t="s">
        <v>15</v>
      </c>
      <c r="F440" t="s">
        <v>16</v>
      </c>
    </row>
    <row r="441" spans="1:6" x14ac:dyDescent="0.25">
      <c r="A441" t="s">
        <v>17</v>
      </c>
      <c r="B441" t="s">
        <v>18</v>
      </c>
      <c r="C441">
        <v>1.33</v>
      </c>
      <c r="D441">
        <v>40960000000</v>
      </c>
      <c r="E441">
        <v>0</v>
      </c>
      <c r="F441">
        <v>0</v>
      </c>
    </row>
    <row r="442" spans="1:6" x14ac:dyDescent="0.25">
      <c r="A442" t="s">
        <v>19</v>
      </c>
      <c r="B442" t="s">
        <v>18</v>
      </c>
      <c r="C442">
        <v>1.67</v>
      </c>
      <c r="D442">
        <v>0</v>
      </c>
      <c r="E442">
        <v>0</v>
      </c>
      <c r="F442">
        <v>0</v>
      </c>
    </row>
    <row r="443" spans="1:6" x14ac:dyDescent="0.25">
      <c r="A443" t="s">
        <v>20</v>
      </c>
      <c r="B443" t="s">
        <v>18</v>
      </c>
      <c r="C443">
        <v>1.33</v>
      </c>
      <c r="D443">
        <v>0</v>
      </c>
      <c r="E443">
        <v>180633600000000</v>
      </c>
      <c r="F443">
        <v>258080768000000</v>
      </c>
    </row>
    <row r="444" spans="1:6" x14ac:dyDescent="0.25">
      <c r="A444" t="s">
        <v>21</v>
      </c>
      <c r="B444" t="s">
        <v>18</v>
      </c>
      <c r="C444">
        <v>1</v>
      </c>
      <c r="D444">
        <v>0</v>
      </c>
      <c r="E444">
        <v>180633600000000</v>
      </c>
      <c r="F444">
        <v>331759616000000</v>
      </c>
    </row>
    <row r="445" spans="1:6" x14ac:dyDescent="0.25">
      <c r="A445" t="s">
        <v>22</v>
      </c>
      <c r="B445" t="s">
        <v>18</v>
      </c>
      <c r="C445">
        <v>1</v>
      </c>
      <c r="D445">
        <v>0</v>
      </c>
      <c r="E445">
        <v>180633600000000</v>
      </c>
      <c r="F445">
        <v>404062208000000</v>
      </c>
    </row>
    <row r="446" spans="1:6" x14ac:dyDescent="0.25">
      <c r="A446" t="s">
        <v>23</v>
      </c>
      <c r="B446" t="s">
        <v>18</v>
      </c>
      <c r="C446">
        <v>1</v>
      </c>
      <c r="D446">
        <v>0</v>
      </c>
      <c r="E446">
        <v>0</v>
      </c>
      <c r="F446">
        <v>0</v>
      </c>
    </row>
    <row r="447" spans="1:6" x14ac:dyDescent="0.25">
      <c r="A447" t="s">
        <v>77</v>
      </c>
    </row>
    <row r="448" spans="1:6" x14ac:dyDescent="0.25">
      <c r="A448" t="s">
        <v>11</v>
      </c>
      <c r="B448" t="s">
        <v>13</v>
      </c>
      <c r="C448" t="s">
        <v>14</v>
      </c>
      <c r="D448" t="s">
        <v>15</v>
      </c>
      <c r="E448" t="s">
        <v>16</v>
      </c>
    </row>
    <row r="449" spans="1:6" x14ac:dyDescent="0.25">
      <c r="A449" t="s">
        <v>17</v>
      </c>
      <c r="B449">
        <v>1.33</v>
      </c>
      <c r="C449">
        <v>40960000000</v>
      </c>
      <c r="D449">
        <v>0</v>
      </c>
      <c r="E449">
        <v>0</v>
      </c>
    </row>
    <row r="450" spans="1:6" x14ac:dyDescent="0.25">
      <c r="A450" t="s">
        <v>19</v>
      </c>
      <c r="B450">
        <v>1.67</v>
      </c>
      <c r="C450">
        <v>0</v>
      </c>
      <c r="D450">
        <v>0</v>
      </c>
      <c r="E450">
        <v>0</v>
      </c>
    </row>
    <row r="451" spans="1:6" x14ac:dyDescent="0.25">
      <c r="A451" t="s">
        <v>20</v>
      </c>
      <c r="B451">
        <v>1.33</v>
      </c>
      <c r="C451">
        <v>0</v>
      </c>
      <c r="D451">
        <v>180633600000000</v>
      </c>
      <c r="E451">
        <v>258080768000000</v>
      </c>
    </row>
    <row r="452" spans="1:6" x14ac:dyDescent="0.25">
      <c r="A452" t="s">
        <v>21</v>
      </c>
      <c r="B452">
        <v>1</v>
      </c>
      <c r="C452">
        <v>0</v>
      </c>
      <c r="D452">
        <v>180633600000000</v>
      </c>
      <c r="E452">
        <v>331759616000000</v>
      </c>
    </row>
    <row r="453" spans="1:6" x14ac:dyDescent="0.25">
      <c r="A453" t="s">
        <v>22</v>
      </c>
      <c r="B453">
        <v>1</v>
      </c>
      <c r="C453">
        <v>0</v>
      </c>
      <c r="D453">
        <v>180633600000000</v>
      </c>
      <c r="E453">
        <v>404062208000000</v>
      </c>
    </row>
    <row r="454" spans="1:6" x14ac:dyDescent="0.25">
      <c r="A454" t="s">
        <v>23</v>
      </c>
      <c r="B454">
        <v>1</v>
      </c>
      <c r="C454">
        <v>0</v>
      </c>
      <c r="D454">
        <v>0</v>
      </c>
      <c r="E454">
        <v>0</v>
      </c>
    </row>
    <row r="455" spans="1:6" x14ac:dyDescent="0.25">
      <c r="A455" t="s">
        <v>78</v>
      </c>
    </row>
    <row r="456" spans="1:6" x14ac:dyDescent="0.25">
      <c r="A456" t="s">
        <v>11</v>
      </c>
      <c r="B456" t="s">
        <v>12</v>
      </c>
      <c r="C456" t="s">
        <v>13</v>
      </c>
      <c r="D456" t="s">
        <v>14</v>
      </c>
      <c r="E456" t="s">
        <v>15</v>
      </c>
      <c r="F456" t="s">
        <v>16</v>
      </c>
    </row>
    <row r="457" spans="1:6" x14ac:dyDescent="0.25">
      <c r="A457" t="s">
        <v>17</v>
      </c>
      <c r="B457" t="s">
        <v>18</v>
      </c>
      <c r="C457">
        <v>32768</v>
      </c>
      <c r="D457">
        <v>40960</v>
      </c>
      <c r="E457">
        <v>0</v>
      </c>
      <c r="F457">
        <v>0</v>
      </c>
    </row>
    <row r="458" spans="1:6" x14ac:dyDescent="0.25">
      <c r="A458" t="s">
        <v>19</v>
      </c>
      <c r="B458" t="s">
        <v>18</v>
      </c>
      <c r="C458">
        <v>40960</v>
      </c>
      <c r="D458">
        <v>0</v>
      </c>
      <c r="E458">
        <v>0</v>
      </c>
      <c r="F458">
        <v>0</v>
      </c>
    </row>
    <row r="459" spans="1:6" x14ac:dyDescent="0.25">
      <c r="A459" t="s">
        <v>20</v>
      </c>
      <c r="B459" t="s">
        <v>18</v>
      </c>
      <c r="C459">
        <v>32768</v>
      </c>
      <c r="D459">
        <v>0</v>
      </c>
      <c r="E459">
        <v>90316800</v>
      </c>
      <c r="F459">
        <v>129040384</v>
      </c>
    </row>
    <row r="460" spans="1:6" x14ac:dyDescent="0.25">
      <c r="A460" t="s">
        <v>21</v>
      </c>
      <c r="B460" t="s">
        <v>18</v>
      </c>
      <c r="C460">
        <v>24576</v>
      </c>
      <c r="D460">
        <v>0</v>
      </c>
      <c r="E460">
        <v>90316800</v>
      </c>
      <c r="F460">
        <v>165896192</v>
      </c>
    </row>
    <row r="461" spans="1:6" x14ac:dyDescent="0.25">
      <c r="A461" t="s">
        <v>22</v>
      </c>
      <c r="B461" t="s">
        <v>18</v>
      </c>
      <c r="C461">
        <v>24576</v>
      </c>
      <c r="D461">
        <v>0</v>
      </c>
      <c r="E461">
        <v>90316800</v>
      </c>
      <c r="F461">
        <v>202031104</v>
      </c>
    </row>
    <row r="462" spans="1:6" x14ac:dyDescent="0.25">
      <c r="A462" t="s">
        <v>23</v>
      </c>
      <c r="B462" t="s">
        <v>18</v>
      </c>
      <c r="C462">
        <v>24576</v>
      </c>
      <c r="D462">
        <v>0</v>
      </c>
      <c r="E462">
        <v>0</v>
      </c>
      <c r="F462">
        <v>0</v>
      </c>
    </row>
    <row r="463" spans="1:6" x14ac:dyDescent="0.25">
      <c r="A463" t="s">
        <v>79</v>
      </c>
    </row>
    <row r="464" spans="1:6" x14ac:dyDescent="0.25">
      <c r="A464" t="s">
        <v>11</v>
      </c>
      <c r="B464" t="s">
        <v>13</v>
      </c>
      <c r="C464" t="s">
        <v>14</v>
      </c>
      <c r="D464" t="s">
        <v>15</v>
      </c>
      <c r="E464" t="s">
        <v>16</v>
      </c>
    </row>
    <row r="465" spans="1:6" x14ac:dyDescent="0.25">
      <c r="A465" t="s">
        <v>17</v>
      </c>
      <c r="B465">
        <v>32768</v>
      </c>
      <c r="C465">
        <v>40960</v>
      </c>
      <c r="D465">
        <v>0</v>
      </c>
      <c r="E465">
        <v>0</v>
      </c>
    </row>
    <row r="466" spans="1:6" x14ac:dyDescent="0.25">
      <c r="A466" t="s">
        <v>19</v>
      </c>
      <c r="B466">
        <v>40960</v>
      </c>
      <c r="C466">
        <v>0</v>
      </c>
      <c r="D466">
        <v>0</v>
      </c>
      <c r="E466">
        <v>0</v>
      </c>
    </row>
    <row r="467" spans="1:6" x14ac:dyDescent="0.25">
      <c r="A467" t="s">
        <v>20</v>
      </c>
      <c r="B467">
        <v>32768</v>
      </c>
      <c r="C467">
        <v>0</v>
      </c>
      <c r="D467">
        <v>90316800</v>
      </c>
      <c r="E467">
        <v>129040384</v>
      </c>
    </row>
    <row r="468" spans="1:6" x14ac:dyDescent="0.25">
      <c r="A468" t="s">
        <v>21</v>
      </c>
      <c r="B468">
        <v>24576</v>
      </c>
      <c r="C468">
        <v>0</v>
      </c>
      <c r="D468">
        <v>90316800</v>
      </c>
      <c r="E468">
        <v>165896192</v>
      </c>
    </row>
    <row r="469" spans="1:6" x14ac:dyDescent="0.25">
      <c r="A469" t="s">
        <v>22</v>
      </c>
      <c r="B469">
        <v>24576</v>
      </c>
      <c r="C469">
        <v>0</v>
      </c>
      <c r="D469">
        <v>90316800</v>
      </c>
      <c r="E469">
        <v>202031104</v>
      </c>
    </row>
    <row r="470" spans="1:6" x14ac:dyDescent="0.25">
      <c r="A470" t="s">
        <v>23</v>
      </c>
      <c r="B470">
        <v>24576</v>
      </c>
      <c r="C470">
        <v>0</v>
      </c>
      <c r="D470">
        <v>0</v>
      </c>
      <c r="E470">
        <v>0</v>
      </c>
    </row>
    <row r="471" spans="1:6" x14ac:dyDescent="0.25">
      <c r="A471" t="s">
        <v>80</v>
      </c>
    </row>
    <row r="472" spans="1:6" x14ac:dyDescent="0.25">
      <c r="A472" t="s">
        <v>11</v>
      </c>
      <c r="B472" t="s">
        <v>12</v>
      </c>
      <c r="C472" t="s">
        <v>13</v>
      </c>
      <c r="D472" t="s">
        <v>14</v>
      </c>
      <c r="E472" t="s">
        <v>15</v>
      </c>
      <c r="F472" t="s">
        <v>16</v>
      </c>
    </row>
    <row r="473" spans="1:6" x14ac:dyDescent="0.25">
      <c r="A473" t="s">
        <v>17</v>
      </c>
      <c r="B473" t="s">
        <v>18</v>
      </c>
      <c r="C473">
        <v>1.33</v>
      </c>
      <c r="D473">
        <v>40960000000</v>
      </c>
      <c r="E473">
        <v>0</v>
      </c>
      <c r="F473">
        <v>0</v>
      </c>
    </row>
    <row r="474" spans="1:6" x14ac:dyDescent="0.25">
      <c r="A474" t="s">
        <v>19</v>
      </c>
      <c r="B474" t="s">
        <v>18</v>
      </c>
      <c r="C474">
        <v>1.67</v>
      </c>
      <c r="D474">
        <v>0</v>
      </c>
      <c r="E474">
        <v>0</v>
      </c>
      <c r="F474">
        <v>0</v>
      </c>
    </row>
    <row r="475" spans="1:6" x14ac:dyDescent="0.25">
      <c r="A475" t="s">
        <v>20</v>
      </c>
      <c r="B475" t="s">
        <v>18</v>
      </c>
      <c r="C475">
        <v>1.33</v>
      </c>
      <c r="D475">
        <v>0</v>
      </c>
      <c r="E475">
        <v>90316800000000</v>
      </c>
      <c r="F475">
        <v>129040384000000</v>
      </c>
    </row>
    <row r="476" spans="1:6" x14ac:dyDescent="0.25">
      <c r="A476" t="s">
        <v>21</v>
      </c>
      <c r="B476" t="s">
        <v>18</v>
      </c>
      <c r="C476">
        <v>1</v>
      </c>
      <c r="D476">
        <v>0</v>
      </c>
      <c r="E476">
        <v>90316800000000</v>
      </c>
      <c r="F476">
        <v>165896192000000</v>
      </c>
    </row>
    <row r="477" spans="1:6" x14ac:dyDescent="0.25">
      <c r="A477" t="s">
        <v>22</v>
      </c>
      <c r="B477" t="s">
        <v>18</v>
      </c>
      <c r="C477">
        <v>1</v>
      </c>
      <c r="D477">
        <v>0</v>
      </c>
      <c r="E477">
        <v>90316800000000</v>
      </c>
      <c r="F477">
        <v>202031104000000</v>
      </c>
    </row>
    <row r="478" spans="1:6" x14ac:dyDescent="0.25">
      <c r="A478" t="s">
        <v>23</v>
      </c>
      <c r="B478" t="s">
        <v>18</v>
      </c>
      <c r="C478">
        <v>1</v>
      </c>
      <c r="D478">
        <v>0</v>
      </c>
      <c r="E478">
        <v>0</v>
      </c>
      <c r="F478">
        <v>0</v>
      </c>
    </row>
    <row r="479" spans="1:6" x14ac:dyDescent="0.25">
      <c r="A479" t="s">
        <v>81</v>
      </c>
    </row>
    <row r="480" spans="1:6" x14ac:dyDescent="0.25">
      <c r="A480" t="s">
        <v>11</v>
      </c>
      <c r="B480" t="s">
        <v>13</v>
      </c>
      <c r="C480" t="s">
        <v>14</v>
      </c>
      <c r="D480" t="s">
        <v>15</v>
      </c>
      <c r="E480" t="s">
        <v>16</v>
      </c>
    </row>
    <row r="481" spans="1:6" x14ac:dyDescent="0.25">
      <c r="A481" t="s">
        <v>17</v>
      </c>
      <c r="B481">
        <v>1.33</v>
      </c>
      <c r="C481">
        <v>40960000000</v>
      </c>
      <c r="D481">
        <v>0</v>
      </c>
      <c r="E481">
        <v>0</v>
      </c>
    </row>
    <row r="482" spans="1:6" x14ac:dyDescent="0.25">
      <c r="A482" t="s">
        <v>19</v>
      </c>
      <c r="B482">
        <v>1.67</v>
      </c>
      <c r="C482">
        <v>0</v>
      </c>
      <c r="D482">
        <v>0</v>
      </c>
      <c r="E482">
        <v>0</v>
      </c>
    </row>
    <row r="483" spans="1:6" x14ac:dyDescent="0.25">
      <c r="A483" t="s">
        <v>20</v>
      </c>
      <c r="B483">
        <v>1.33</v>
      </c>
      <c r="C483">
        <v>0</v>
      </c>
      <c r="D483">
        <v>90316800000000</v>
      </c>
      <c r="E483">
        <v>129040384000000</v>
      </c>
    </row>
    <row r="484" spans="1:6" x14ac:dyDescent="0.25">
      <c r="A484" t="s">
        <v>21</v>
      </c>
      <c r="B484">
        <v>1</v>
      </c>
      <c r="C484">
        <v>0</v>
      </c>
      <c r="D484">
        <v>90316800000000</v>
      </c>
      <c r="E484">
        <v>165896192000000</v>
      </c>
    </row>
    <row r="485" spans="1:6" x14ac:dyDescent="0.25">
      <c r="A485" t="s">
        <v>22</v>
      </c>
      <c r="B485">
        <v>1</v>
      </c>
      <c r="C485">
        <v>0</v>
      </c>
      <c r="D485">
        <v>90316800000000</v>
      </c>
      <c r="E485">
        <v>202031104000000</v>
      </c>
    </row>
    <row r="486" spans="1:6" x14ac:dyDescent="0.25">
      <c r="A486" t="s">
        <v>23</v>
      </c>
      <c r="B486">
        <v>1</v>
      </c>
      <c r="C486">
        <v>0</v>
      </c>
      <c r="D486">
        <v>0</v>
      </c>
      <c r="E486">
        <v>0</v>
      </c>
    </row>
    <row r="487" spans="1:6" x14ac:dyDescent="0.25">
      <c r="A487" t="s">
        <v>82</v>
      </c>
    </row>
    <row r="488" spans="1:6" x14ac:dyDescent="0.25">
      <c r="A488" t="s">
        <v>11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</row>
    <row r="489" spans="1:6" x14ac:dyDescent="0.25">
      <c r="A489" t="s">
        <v>17</v>
      </c>
      <c r="B489" t="s">
        <v>18</v>
      </c>
      <c r="C489">
        <v>2521751552</v>
      </c>
      <c r="D489">
        <v>10075906048</v>
      </c>
      <c r="E489">
        <v>17624735744</v>
      </c>
      <c r="F489">
        <v>25172819968</v>
      </c>
    </row>
    <row r="490" spans="1:6" x14ac:dyDescent="0.25">
      <c r="A490" t="s">
        <v>19</v>
      </c>
      <c r="B490" t="s">
        <v>18</v>
      </c>
      <c r="C490">
        <v>41377792</v>
      </c>
      <c r="D490">
        <v>157810688</v>
      </c>
      <c r="E490">
        <v>271671296</v>
      </c>
      <c r="F490">
        <v>387563520</v>
      </c>
    </row>
    <row r="491" spans="1:6" x14ac:dyDescent="0.25">
      <c r="A491" t="s">
        <v>20</v>
      </c>
      <c r="B491" t="s">
        <v>18</v>
      </c>
      <c r="C491">
        <v>2508161024</v>
      </c>
      <c r="D491">
        <v>10018701312</v>
      </c>
      <c r="E491">
        <v>17532600320</v>
      </c>
      <c r="F491">
        <v>25038553088</v>
      </c>
    </row>
    <row r="492" spans="1:6" x14ac:dyDescent="0.25">
      <c r="A492" t="s">
        <v>21</v>
      </c>
      <c r="B492" t="s">
        <v>18</v>
      </c>
      <c r="C492">
        <v>2508357632</v>
      </c>
      <c r="D492">
        <v>10029195264</v>
      </c>
      <c r="E492">
        <v>17542742016</v>
      </c>
      <c r="F492">
        <v>25059360768</v>
      </c>
    </row>
    <row r="493" spans="1:6" x14ac:dyDescent="0.25">
      <c r="A493" t="s">
        <v>22</v>
      </c>
      <c r="B493" t="s">
        <v>18</v>
      </c>
      <c r="C493">
        <v>2509373440</v>
      </c>
      <c r="D493">
        <v>10028490752</v>
      </c>
      <c r="E493">
        <v>17546477568</v>
      </c>
      <c r="F493">
        <v>25057968128</v>
      </c>
    </row>
    <row r="494" spans="1:6" x14ac:dyDescent="0.25">
      <c r="A494" t="s">
        <v>23</v>
      </c>
      <c r="B494" t="s">
        <v>18</v>
      </c>
      <c r="C494">
        <v>2508849152</v>
      </c>
      <c r="D494">
        <v>10028998656</v>
      </c>
      <c r="E494">
        <v>17541980160</v>
      </c>
      <c r="F494">
        <v>25061859328</v>
      </c>
    </row>
    <row r="495" spans="1:6" x14ac:dyDescent="0.25">
      <c r="A495" t="s">
        <v>83</v>
      </c>
    </row>
    <row r="496" spans="1:6" x14ac:dyDescent="0.25">
      <c r="A496" t="s">
        <v>11</v>
      </c>
      <c r="B496" t="s">
        <v>13</v>
      </c>
      <c r="C496" t="s">
        <v>14</v>
      </c>
      <c r="D496" t="s">
        <v>15</v>
      </c>
      <c r="E496" t="s">
        <v>16</v>
      </c>
    </row>
    <row r="497" spans="1:6" x14ac:dyDescent="0.25">
      <c r="A497" t="s">
        <v>17</v>
      </c>
      <c r="B497">
        <v>2521751552</v>
      </c>
      <c r="C497">
        <v>10075906048</v>
      </c>
      <c r="D497">
        <v>17624735744</v>
      </c>
      <c r="E497">
        <v>25172819968</v>
      </c>
    </row>
    <row r="498" spans="1:6" x14ac:dyDescent="0.25">
      <c r="A498" t="s">
        <v>19</v>
      </c>
      <c r="B498">
        <v>41377792</v>
      </c>
      <c r="C498">
        <v>157810688</v>
      </c>
      <c r="D498">
        <v>271671296</v>
      </c>
      <c r="E498">
        <v>387563520</v>
      </c>
    </row>
    <row r="499" spans="1:6" x14ac:dyDescent="0.25">
      <c r="A499" t="s">
        <v>20</v>
      </c>
      <c r="B499">
        <v>2508161024</v>
      </c>
      <c r="C499">
        <v>10018701312</v>
      </c>
      <c r="D499">
        <v>17532600320</v>
      </c>
      <c r="E499">
        <v>25038553088</v>
      </c>
    </row>
    <row r="500" spans="1:6" x14ac:dyDescent="0.25">
      <c r="A500" t="s">
        <v>21</v>
      </c>
      <c r="B500">
        <v>2508357632</v>
      </c>
      <c r="C500">
        <v>10029195264</v>
      </c>
      <c r="D500">
        <v>17542742016</v>
      </c>
      <c r="E500">
        <v>25059360768</v>
      </c>
    </row>
    <row r="501" spans="1:6" x14ac:dyDescent="0.25">
      <c r="A501" t="s">
        <v>22</v>
      </c>
      <c r="B501">
        <v>2509373440</v>
      </c>
      <c r="C501">
        <v>10028490752</v>
      </c>
      <c r="D501">
        <v>17546477568</v>
      </c>
      <c r="E501">
        <v>25057968128</v>
      </c>
    </row>
    <row r="502" spans="1:6" x14ac:dyDescent="0.25">
      <c r="A502" t="s">
        <v>23</v>
      </c>
      <c r="B502">
        <v>2508849152</v>
      </c>
      <c r="C502">
        <v>10028998656</v>
      </c>
      <c r="D502">
        <v>17541980160</v>
      </c>
      <c r="E502">
        <v>25061859328</v>
      </c>
    </row>
    <row r="503" spans="1:6" x14ac:dyDescent="0.25">
      <c r="A503" t="s">
        <v>84</v>
      </c>
    </row>
    <row r="504" spans="1:6" x14ac:dyDescent="0.25">
      <c r="A504" t="s">
        <v>11</v>
      </c>
      <c r="B504" t="s">
        <v>12</v>
      </c>
      <c r="C504" t="s">
        <v>13</v>
      </c>
      <c r="D504" t="s">
        <v>14</v>
      </c>
      <c r="E504" t="s">
        <v>15</v>
      </c>
      <c r="F504" t="s">
        <v>16</v>
      </c>
    </row>
    <row r="505" spans="1:6" x14ac:dyDescent="0.25">
      <c r="A505" t="s">
        <v>17</v>
      </c>
      <c r="B505" t="s">
        <v>18</v>
      </c>
      <c r="C505">
        <v>60.94</v>
      </c>
      <c r="D505">
        <v>63.85</v>
      </c>
      <c r="E505">
        <v>64.88</v>
      </c>
      <c r="F505">
        <v>64.95</v>
      </c>
    </row>
    <row r="506" spans="1:6" x14ac:dyDescent="0.25">
      <c r="A506" t="s">
        <v>19</v>
      </c>
      <c r="B506" t="s">
        <v>18</v>
      </c>
      <c r="C506">
        <v>1</v>
      </c>
      <c r="D506">
        <v>1</v>
      </c>
      <c r="E506">
        <v>1</v>
      </c>
      <c r="F506">
        <v>1</v>
      </c>
    </row>
    <row r="507" spans="1:6" x14ac:dyDescent="0.25">
      <c r="A507" t="s">
        <v>20</v>
      </c>
      <c r="B507" t="s">
        <v>18</v>
      </c>
      <c r="C507">
        <v>60.62</v>
      </c>
      <c r="D507">
        <v>63.49</v>
      </c>
      <c r="E507">
        <v>64.540000000000006</v>
      </c>
      <c r="F507">
        <v>64.61</v>
      </c>
    </row>
    <row r="508" spans="1:6" x14ac:dyDescent="0.25">
      <c r="A508" t="s">
        <v>21</v>
      </c>
      <c r="B508" t="s">
        <v>18</v>
      </c>
      <c r="C508">
        <v>60.62</v>
      </c>
      <c r="D508">
        <v>63.55</v>
      </c>
      <c r="E508">
        <v>64.569999999999993</v>
      </c>
      <c r="F508">
        <v>64.66</v>
      </c>
    </row>
    <row r="509" spans="1:6" x14ac:dyDescent="0.25">
      <c r="A509" t="s">
        <v>22</v>
      </c>
      <c r="B509" t="s">
        <v>18</v>
      </c>
      <c r="C509">
        <v>60.65</v>
      </c>
      <c r="D509">
        <v>63.55</v>
      </c>
      <c r="E509">
        <v>64.59</v>
      </c>
      <c r="F509">
        <v>64.66</v>
      </c>
    </row>
    <row r="510" spans="1:6" x14ac:dyDescent="0.25">
      <c r="A510" t="s">
        <v>23</v>
      </c>
      <c r="B510" t="s">
        <v>18</v>
      </c>
      <c r="C510">
        <v>60.63</v>
      </c>
      <c r="D510">
        <v>63.55</v>
      </c>
      <c r="E510">
        <v>64.569999999999993</v>
      </c>
      <c r="F510">
        <v>64.67</v>
      </c>
    </row>
    <row r="511" spans="1:6" x14ac:dyDescent="0.25">
      <c r="A511" t="s">
        <v>85</v>
      </c>
    </row>
    <row r="512" spans="1:6" x14ac:dyDescent="0.25">
      <c r="A512" t="s">
        <v>11</v>
      </c>
      <c r="B512" t="s">
        <v>13</v>
      </c>
      <c r="C512" t="s">
        <v>14</v>
      </c>
      <c r="D512" t="s">
        <v>15</v>
      </c>
      <c r="E512" t="s">
        <v>16</v>
      </c>
    </row>
    <row r="513" spans="1:6" x14ac:dyDescent="0.25">
      <c r="A513" t="s">
        <v>17</v>
      </c>
      <c r="B513">
        <v>60.94</v>
      </c>
      <c r="C513">
        <v>63.85</v>
      </c>
      <c r="D513">
        <v>64.88</v>
      </c>
      <c r="E513">
        <v>64.95</v>
      </c>
    </row>
    <row r="514" spans="1:6" x14ac:dyDescent="0.25">
      <c r="A514" t="s">
        <v>19</v>
      </c>
      <c r="B514">
        <v>1</v>
      </c>
      <c r="C514">
        <v>1</v>
      </c>
      <c r="D514">
        <v>1</v>
      </c>
      <c r="E514">
        <v>1</v>
      </c>
    </row>
    <row r="515" spans="1:6" x14ac:dyDescent="0.25">
      <c r="A515" t="s">
        <v>20</v>
      </c>
      <c r="B515">
        <v>60.62</v>
      </c>
      <c r="C515">
        <v>63.49</v>
      </c>
      <c r="D515">
        <v>64.540000000000006</v>
      </c>
      <c r="E515">
        <v>64.61</v>
      </c>
    </row>
    <row r="516" spans="1:6" x14ac:dyDescent="0.25">
      <c r="A516" t="s">
        <v>21</v>
      </c>
      <c r="B516">
        <v>60.62</v>
      </c>
      <c r="C516">
        <v>63.55</v>
      </c>
      <c r="D516">
        <v>64.569999999999993</v>
      </c>
      <c r="E516">
        <v>64.66</v>
      </c>
    </row>
    <row r="517" spans="1:6" x14ac:dyDescent="0.25">
      <c r="A517" t="s">
        <v>22</v>
      </c>
      <c r="B517">
        <v>60.65</v>
      </c>
      <c r="C517">
        <v>63.55</v>
      </c>
      <c r="D517">
        <v>64.59</v>
      </c>
      <c r="E517">
        <v>64.66</v>
      </c>
    </row>
    <row r="518" spans="1:6" x14ac:dyDescent="0.25">
      <c r="A518" t="s">
        <v>23</v>
      </c>
      <c r="B518">
        <v>60.63</v>
      </c>
      <c r="C518">
        <v>63.55</v>
      </c>
      <c r="D518">
        <v>64.569999999999993</v>
      </c>
      <c r="E518">
        <v>64.67</v>
      </c>
    </row>
    <row r="519" spans="1:6" x14ac:dyDescent="0.25">
      <c r="A519" t="s">
        <v>86</v>
      </c>
    </row>
    <row r="520" spans="1:6" x14ac:dyDescent="0.25">
      <c r="A520" t="s">
        <v>11</v>
      </c>
      <c r="B520" t="s">
        <v>12</v>
      </c>
      <c r="C520" t="s">
        <v>13</v>
      </c>
      <c r="D520" t="s">
        <v>14</v>
      </c>
      <c r="E520" t="s">
        <v>15</v>
      </c>
      <c r="F520" t="s">
        <v>16</v>
      </c>
    </row>
    <row r="521" spans="1:6" x14ac:dyDescent="0.25">
      <c r="A521" t="s">
        <v>17</v>
      </c>
      <c r="B521" t="s">
        <v>18</v>
      </c>
      <c r="C521">
        <v>11320956</v>
      </c>
      <c r="D521">
        <v>44895248</v>
      </c>
      <c r="E521">
        <v>78498348</v>
      </c>
      <c r="F521">
        <v>112066636</v>
      </c>
    </row>
    <row r="522" spans="1:6" x14ac:dyDescent="0.25">
      <c r="A522" t="s">
        <v>19</v>
      </c>
      <c r="B522" t="s">
        <v>18</v>
      </c>
      <c r="C522">
        <v>348388</v>
      </c>
      <c r="D522">
        <v>1090412</v>
      </c>
      <c r="E522">
        <v>1797620</v>
      </c>
      <c r="F522">
        <v>2539628</v>
      </c>
    </row>
    <row r="523" spans="1:6" x14ac:dyDescent="0.25">
      <c r="A523" t="s">
        <v>20</v>
      </c>
      <c r="B523" t="s">
        <v>18</v>
      </c>
      <c r="C523">
        <v>8911928</v>
      </c>
      <c r="D523">
        <v>35284032</v>
      </c>
      <c r="E523">
        <v>61691632</v>
      </c>
      <c r="F523">
        <v>88075724</v>
      </c>
    </row>
    <row r="524" spans="1:6" x14ac:dyDescent="0.25">
      <c r="A524" t="s">
        <v>21</v>
      </c>
      <c r="B524" t="s">
        <v>18</v>
      </c>
      <c r="C524">
        <v>8894080</v>
      </c>
      <c r="D524">
        <v>35313932</v>
      </c>
      <c r="E524">
        <v>61671192</v>
      </c>
      <c r="F524">
        <v>88075416</v>
      </c>
    </row>
    <row r="525" spans="1:6" x14ac:dyDescent="0.25">
      <c r="A525" t="s">
        <v>22</v>
      </c>
      <c r="B525" t="s">
        <v>18</v>
      </c>
      <c r="C525">
        <v>8903472</v>
      </c>
      <c r="D525">
        <v>35293696</v>
      </c>
      <c r="E525">
        <v>61682804</v>
      </c>
      <c r="F525">
        <v>88057612</v>
      </c>
    </row>
    <row r="526" spans="1:6" x14ac:dyDescent="0.25">
      <c r="A526" t="s">
        <v>23</v>
      </c>
      <c r="B526" t="s">
        <v>18</v>
      </c>
      <c r="C526">
        <v>8920024</v>
      </c>
      <c r="D526">
        <v>35294180</v>
      </c>
      <c r="E526">
        <v>61704664</v>
      </c>
      <c r="F526">
        <v>88070388</v>
      </c>
    </row>
    <row r="527" spans="1:6" x14ac:dyDescent="0.25">
      <c r="A527" t="s">
        <v>87</v>
      </c>
    </row>
    <row r="528" spans="1:6" x14ac:dyDescent="0.25">
      <c r="A528" t="s">
        <v>11</v>
      </c>
      <c r="B528" t="s">
        <v>13</v>
      </c>
      <c r="C528" t="s">
        <v>14</v>
      </c>
      <c r="D528" t="s">
        <v>15</v>
      </c>
      <c r="E528" t="s">
        <v>16</v>
      </c>
    </row>
    <row r="529" spans="1:6" x14ac:dyDescent="0.25">
      <c r="A529" t="s">
        <v>17</v>
      </c>
      <c r="B529">
        <v>11320956</v>
      </c>
      <c r="C529">
        <v>44895248</v>
      </c>
      <c r="D529">
        <v>78498348</v>
      </c>
      <c r="E529">
        <v>112066636</v>
      </c>
    </row>
    <row r="530" spans="1:6" x14ac:dyDescent="0.25">
      <c r="A530" t="s">
        <v>19</v>
      </c>
      <c r="B530">
        <v>348388</v>
      </c>
      <c r="C530">
        <v>1090412</v>
      </c>
      <c r="D530">
        <v>1797620</v>
      </c>
      <c r="E530">
        <v>2539628</v>
      </c>
    </row>
    <row r="531" spans="1:6" x14ac:dyDescent="0.25">
      <c r="A531" t="s">
        <v>20</v>
      </c>
      <c r="B531">
        <v>8911928</v>
      </c>
      <c r="C531">
        <v>35284032</v>
      </c>
      <c r="D531">
        <v>61691632</v>
      </c>
      <c r="E531">
        <v>88075724</v>
      </c>
    </row>
    <row r="532" spans="1:6" x14ac:dyDescent="0.25">
      <c r="A532" t="s">
        <v>21</v>
      </c>
      <c r="B532">
        <v>8894080</v>
      </c>
      <c r="C532">
        <v>35313932</v>
      </c>
      <c r="D532">
        <v>61671192</v>
      </c>
      <c r="E532">
        <v>88075416</v>
      </c>
    </row>
    <row r="533" spans="1:6" x14ac:dyDescent="0.25">
      <c r="A533" t="s">
        <v>22</v>
      </c>
      <c r="B533">
        <v>8903472</v>
      </c>
      <c r="C533">
        <v>35293696</v>
      </c>
      <c r="D533">
        <v>61682804</v>
      </c>
      <c r="E533">
        <v>88057612</v>
      </c>
    </row>
    <row r="534" spans="1:6" x14ac:dyDescent="0.25">
      <c r="A534" t="s">
        <v>23</v>
      </c>
      <c r="B534">
        <v>8920024</v>
      </c>
      <c r="C534">
        <v>35294180</v>
      </c>
      <c r="D534">
        <v>61704664</v>
      </c>
      <c r="E534">
        <v>88070388</v>
      </c>
    </row>
    <row r="535" spans="1:6" x14ac:dyDescent="0.25">
      <c r="A535" t="s">
        <v>88</v>
      </c>
    </row>
    <row r="536" spans="1:6" x14ac:dyDescent="0.25">
      <c r="A536" t="s">
        <v>11</v>
      </c>
      <c r="B536" t="s">
        <v>12</v>
      </c>
      <c r="C536" t="s">
        <v>13</v>
      </c>
      <c r="D536" t="s">
        <v>14</v>
      </c>
      <c r="E536" t="s">
        <v>15</v>
      </c>
      <c r="F536" t="s">
        <v>16</v>
      </c>
    </row>
    <row r="537" spans="1:6" x14ac:dyDescent="0.25">
      <c r="A537" t="s">
        <v>17</v>
      </c>
      <c r="B537" t="s">
        <v>18</v>
      </c>
      <c r="C537">
        <v>32.5</v>
      </c>
      <c r="D537">
        <v>41.17</v>
      </c>
      <c r="E537">
        <v>43.67</v>
      </c>
      <c r="F537">
        <v>44.13</v>
      </c>
    </row>
    <row r="538" spans="1:6" x14ac:dyDescent="0.25">
      <c r="A538" t="s">
        <v>19</v>
      </c>
      <c r="B538" t="s">
        <v>18</v>
      </c>
      <c r="C538">
        <v>1</v>
      </c>
      <c r="D538">
        <v>1</v>
      </c>
      <c r="E538">
        <v>1</v>
      </c>
      <c r="F538">
        <v>1</v>
      </c>
    </row>
    <row r="539" spans="1:6" x14ac:dyDescent="0.25">
      <c r="A539" t="s">
        <v>20</v>
      </c>
      <c r="B539" t="s">
        <v>18</v>
      </c>
      <c r="C539">
        <v>25.58</v>
      </c>
      <c r="D539">
        <v>32.36</v>
      </c>
      <c r="E539">
        <v>34.32</v>
      </c>
      <c r="F539">
        <v>34.68</v>
      </c>
    </row>
    <row r="540" spans="1:6" x14ac:dyDescent="0.25">
      <c r="A540" t="s">
        <v>21</v>
      </c>
      <c r="B540" t="s">
        <v>18</v>
      </c>
      <c r="C540">
        <v>25.53</v>
      </c>
      <c r="D540">
        <v>32.39</v>
      </c>
      <c r="E540">
        <v>34.31</v>
      </c>
      <c r="F540">
        <v>34.68</v>
      </c>
    </row>
    <row r="541" spans="1:6" x14ac:dyDescent="0.25">
      <c r="A541" t="s">
        <v>22</v>
      </c>
      <c r="B541" t="s">
        <v>18</v>
      </c>
      <c r="C541">
        <v>25.56</v>
      </c>
      <c r="D541">
        <v>32.369999999999997</v>
      </c>
      <c r="E541">
        <v>34.31</v>
      </c>
      <c r="F541">
        <v>34.67</v>
      </c>
    </row>
    <row r="542" spans="1:6" x14ac:dyDescent="0.25">
      <c r="A542" t="s">
        <v>23</v>
      </c>
      <c r="B542" t="s">
        <v>18</v>
      </c>
      <c r="C542">
        <v>25.6</v>
      </c>
      <c r="D542">
        <v>32.369999999999997</v>
      </c>
      <c r="E542">
        <v>34.33</v>
      </c>
      <c r="F542">
        <v>34.68</v>
      </c>
    </row>
    <row r="543" spans="1:6" x14ac:dyDescent="0.25">
      <c r="A543" t="s">
        <v>89</v>
      </c>
    </row>
    <row r="544" spans="1:6" x14ac:dyDescent="0.25">
      <c r="A544" t="s">
        <v>11</v>
      </c>
      <c r="B544" t="s">
        <v>13</v>
      </c>
      <c r="C544" t="s">
        <v>14</v>
      </c>
      <c r="D544" t="s">
        <v>15</v>
      </c>
      <c r="E544" t="s">
        <v>16</v>
      </c>
    </row>
    <row r="545" spans="1:6" x14ac:dyDescent="0.25">
      <c r="A545" t="s">
        <v>17</v>
      </c>
      <c r="B545">
        <v>32.5</v>
      </c>
      <c r="C545">
        <v>41.17</v>
      </c>
      <c r="D545">
        <v>43.67</v>
      </c>
      <c r="E545">
        <v>44.13</v>
      </c>
    </row>
    <row r="546" spans="1:6" x14ac:dyDescent="0.25">
      <c r="A546" t="s">
        <v>19</v>
      </c>
      <c r="B546">
        <v>1</v>
      </c>
      <c r="C546">
        <v>1</v>
      </c>
      <c r="D546">
        <v>1</v>
      </c>
      <c r="E546">
        <v>1</v>
      </c>
    </row>
    <row r="547" spans="1:6" x14ac:dyDescent="0.25">
      <c r="A547" t="s">
        <v>20</v>
      </c>
      <c r="B547">
        <v>25.58</v>
      </c>
      <c r="C547">
        <v>32.36</v>
      </c>
      <c r="D547">
        <v>34.32</v>
      </c>
      <c r="E547">
        <v>34.68</v>
      </c>
    </row>
    <row r="548" spans="1:6" x14ac:dyDescent="0.25">
      <c r="A548" t="s">
        <v>21</v>
      </c>
      <c r="B548">
        <v>25.53</v>
      </c>
      <c r="C548">
        <v>32.39</v>
      </c>
      <c r="D548">
        <v>34.31</v>
      </c>
      <c r="E548">
        <v>34.68</v>
      </c>
    </row>
    <row r="549" spans="1:6" x14ac:dyDescent="0.25">
      <c r="A549" t="s">
        <v>22</v>
      </c>
      <c r="B549">
        <v>25.56</v>
      </c>
      <c r="C549">
        <v>32.369999999999997</v>
      </c>
      <c r="D549">
        <v>34.31</v>
      </c>
      <c r="E549">
        <v>34.67</v>
      </c>
    </row>
    <row r="550" spans="1:6" x14ac:dyDescent="0.25">
      <c r="A550" t="s">
        <v>23</v>
      </c>
      <c r="B550">
        <v>25.6</v>
      </c>
      <c r="C550">
        <v>32.369999999999997</v>
      </c>
      <c r="D550">
        <v>34.33</v>
      </c>
      <c r="E550">
        <v>34.68</v>
      </c>
    </row>
    <row r="551" spans="1:6" x14ac:dyDescent="0.25">
      <c r="A551" t="s">
        <v>90</v>
      </c>
    </row>
    <row r="552" spans="1:6" x14ac:dyDescent="0.25">
      <c r="A552" t="s">
        <v>11</v>
      </c>
      <c r="B552" t="s">
        <v>12</v>
      </c>
      <c r="C552" t="s">
        <v>13</v>
      </c>
      <c r="D552" t="s">
        <v>14</v>
      </c>
      <c r="E552" t="s">
        <v>15</v>
      </c>
      <c r="F552" t="s">
        <v>16</v>
      </c>
    </row>
    <row r="553" spans="1:6" x14ac:dyDescent="0.25">
      <c r="A553" t="s">
        <v>17</v>
      </c>
      <c r="B553" t="s">
        <v>18</v>
      </c>
      <c r="C553">
        <v>48979212</v>
      </c>
      <c r="D553">
        <v>194729560</v>
      </c>
      <c r="E553">
        <v>340524604</v>
      </c>
      <c r="F553">
        <v>486250116</v>
      </c>
    </row>
    <row r="554" spans="1:6" x14ac:dyDescent="0.25">
      <c r="A554" t="s">
        <v>19</v>
      </c>
      <c r="B554" t="s">
        <v>18</v>
      </c>
      <c r="C554">
        <v>3096784</v>
      </c>
      <c r="D554">
        <v>11424504</v>
      </c>
      <c r="E554">
        <v>19659888</v>
      </c>
      <c r="F554">
        <v>27986880</v>
      </c>
    </row>
    <row r="555" spans="1:6" x14ac:dyDescent="0.25">
      <c r="A555" t="s">
        <v>20</v>
      </c>
      <c r="B555" t="s">
        <v>18</v>
      </c>
      <c r="C555">
        <v>46449124</v>
      </c>
      <c r="D555">
        <v>184630544</v>
      </c>
      <c r="E555">
        <v>322902292</v>
      </c>
      <c r="F555">
        <v>461110476</v>
      </c>
    </row>
    <row r="556" spans="1:6" x14ac:dyDescent="0.25">
      <c r="A556" t="s">
        <v>21</v>
      </c>
      <c r="B556" t="s">
        <v>18</v>
      </c>
      <c r="C556">
        <v>46399128</v>
      </c>
      <c r="D556">
        <v>184689716</v>
      </c>
      <c r="E556">
        <v>322850904</v>
      </c>
      <c r="F556">
        <v>461109444</v>
      </c>
    </row>
    <row r="557" spans="1:6" x14ac:dyDescent="0.25">
      <c r="A557" t="s">
        <v>22</v>
      </c>
      <c r="B557" t="s">
        <v>18</v>
      </c>
      <c r="C557">
        <v>46420272</v>
      </c>
      <c r="D557">
        <v>184652840</v>
      </c>
      <c r="E557">
        <v>322881588</v>
      </c>
      <c r="F557">
        <v>461065228</v>
      </c>
    </row>
    <row r="558" spans="1:6" x14ac:dyDescent="0.25">
      <c r="A558" t="s">
        <v>23</v>
      </c>
      <c r="B558" t="s">
        <v>18</v>
      </c>
      <c r="C558">
        <v>46453236</v>
      </c>
      <c r="D558">
        <v>184661448</v>
      </c>
      <c r="E558">
        <v>322916676</v>
      </c>
      <c r="F558">
        <v>461097916</v>
      </c>
    </row>
    <row r="559" spans="1:6" x14ac:dyDescent="0.25">
      <c r="A559" t="s">
        <v>91</v>
      </c>
    </row>
    <row r="560" spans="1:6" x14ac:dyDescent="0.25">
      <c r="A560" t="s">
        <v>11</v>
      </c>
      <c r="B560" t="s">
        <v>13</v>
      </c>
      <c r="C560" t="s">
        <v>14</v>
      </c>
      <c r="D560" t="s">
        <v>15</v>
      </c>
      <c r="E560" t="s">
        <v>16</v>
      </c>
    </row>
    <row r="561" spans="1:6" x14ac:dyDescent="0.25">
      <c r="A561" t="s">
        <v>17</v>
      </c>
      <c r="B561">
        <v>48979212</v>
      </c>
      <c r="C561">
        <v>194729560</v>
      </c>
      <c r="D561">
        <v>340524604</v>
      </c>
      <c r="E561">
        <v>486250116</v>
      </c>
    </row>
    <row r="562" spans="1:6" x14ac:dyDescent="0.25">
      <c r="A562" t="s">
        <v>19</v>
      </c>
      <c r="B562">
        <v>3096784</v>
      </c>
      <c r="C562">
        <v>11424504</v>
      </c>
      <c r="D562">
        <v>19659888</v>
      </c>
      <c r="E562">
        <v>27986880</v>
      </c>
    </row>
    <row r="563" spans="1:6" x14ac:dyDescent="0.25">
      <c r="A563" t="s">
        <v>20</v>
      </c>
      <c r="B563">
        <v>46449124</v>
      </c>
      <c r="C563">
        <v>184630544</v>
      </c>
      <c r="D563">
        <v>322902292</v>
      </c>
      <c r="E563">
        <v>461110476</v>
      </c>
    </row>
    <row r="564" spans="1:6" x14ac:dyDescent="0.25">
      <c r="A564" t="s">
        <v>21</v>
      </c>
      <c r="B564">
        <v>46399128</v>
      </c>
      <c r="C564">
        <v>184689716</v>
      </c>
      <c r="D564">
        <v>322850904</v>
      </c>
      <c r="E564">
        <v>461109444</v>
      </c>
    </row>
    <row r="565" spans="1:6" x14ac:dyDescent="0.25">
      <c r="A565" t="s">
        <v>22</v>
      </c>
      <c r="B565">
        <v>46420272</v>
      </c>
      <c r="C565">
        <v>184652840</v>
      </c>
      <c r="D565">
        <v>322881588</v>
      </c>
      <c r="E565">
        <v>461065228</v>
      </c>
    </row>
    <row r="566" spans="1:6" x14ac:dyDescent="0.25">
      <c r="A566" t="s">
        <v>23</v>
      </c>
      <c r="B566">
        <v>46453236</v>
      </c>
      <c r="C566">
        <v>184661448</v>
      </c>
      <c r="D566">
        <v>322916676</v>
      </c>
      <c r="E566">
        <v>461097916</v>
      </c>
    </row>
    <row r="567" spans="1:6" x14ac:dyDescent="0.25">
      <c r="A567" t="s">
        <v>92</v>
      </c>
    </row>
    <row r="568" spans="1:6" x14ac:dyDescent="0.25">
      <c r="A568" t="s">
        <v>11</v>
      </c>
      <c r="B568" t="s">
        <v>12</v>
      </c>
      <c r="C568" t="s">
        <v>13</v>
      </c>
      <c r="D568" t="s">
        <v>14</v>
      </c>
      <c r="E568" t="s">
        <v>15</v>
      </c>
      <c r="F568" t="s">
        <v>16</v>
      </c>
    </row>
    <row r="569" spans="1:6" x14ac:dyDescent="0.25">
      <c r="A569" t="s">
        <v>17</v>
      </c>
      <c r="B569" t="s">
        <v>18</v>
      </c>
      <c r="C569">
        <v>15.82</v>
      </c>
      <c r="D569">
        <v>17.04</v>
      </c>
      <c r="E569">
        <v>17.32</v>
      </c>
      <c r="F569">
        <v>17.37</v>
      </c>
    </row>
    <row r="570" spans="1:6" x14ac:dyDescent="0.25">
      <c r="A570" t="s">
        <v>19</v>
      </c>
      <c r="B570" t="s">
        <v>18</v>
      </c>
      <c r="C570">
        <v>1</v>
      </c>
      <c r="D570">
        <v>1</v>
      </c>
      <c r="E570">
        <v>1</v>
      </c>
      <c r="F570">
        <v>1</v>
      </c>
    </row>
    <row r="571" spans="1:6" x14ac:dyDescent="0.25">
      <c r="A571" t="s">
        <v>20</v>
      </c>
      <c r="B571" t="s">
        <v>18</v>
      </c>
      <c r="C571">
        <v>15</v>
      </c>
      <c r="D571">
        <v>16.16</v>
      </c>
      <c r="E571">
        <v>16.420000000000002</v>
      </c>
      <c r="F571">
        <v>16.48</v>
      </c>
    </row>
    <row r="572" spans="1:6" x14ac:dyDescent="0.25">
      <c r="A572" t="s">
        <v>21</v>
      </c>
      <c r="B572" t="s">
        <v>18</v>
      </c>
      <c r="C572">
        <v>14.98</v>
      </c>
      <c r="D572">
        <v>16.170000000000002</v>
      </c>
      <c r="E572">
        <v>16.420000000000002</v>
      </c>
      <c r="F572">
        <v>16.48</v>
      </c>
    </row>
    <row r="573" spans="1:6" x14ac:dyDescent="0.25">
      <c r="A573" t="s">
        <v>22</v>
      </c>
      <c r="B573" t="s">
        <v>18</v>
      </c>
      <c r="C573">
        <v>14.99</v>
      </c>
      <c r="D573">
        <v>16.16</v>
      </c>
      <c r="E573">
        <v>16.420000000000002</v>
      </c>
      <c r="F573">
        <v>16.47</v>
      </c>
    </row>
    <row r="574" spans="1:6" x14ac:dyDescent="0.25">
      <c r="A574" t="s">
        <v>23</v>
      </c>
      <c r="B574" t="s">
        <v>18</v>
      </c>
      <c r="C574">
        <v>15</v>
      </c>
      <c r="D574">
        <v>16.16</v>
      </c>
      <c r="E574">
        <v>16.43</v>
      </c>
      <c r="F574">
        <v>16.48</v>
      </c>
    </row>
    <row r="575" spans="1:6" x14ac:dyDescent="0.25">
      <c r="A575" t="s">
        <v>93</v>
      </c>
    </row>
    <row r="576" spans="1:6" x14ac:dyDescent="0.25">
      <c r="A576" t="s">
        <v>11</v>
      </c>
      <c r="B576" t="s">
        <v>13</v>
      </c>
      <c r="C576" t="s">
        <v>14</v>
      </c>
      <c r="D576" t="s">
        <v>15</v>
      </c>
      <c r="E576" t="s">
        <v>16</v>
      </c>
    </row>
    <row r="577" spans="1:5" x14ac:dyDescent="0.25">
      <c r="A577" t="s">
        <v>17</v>
      </c>
      <c r="B577">
        <v>15.82</v>
      </c>
      <c r="C577">
        <v>17.04</v>
      </c>
      <c r="D577">
        <v>17.32</v>
      </c>
      <c r="E577">
        <v>17.37</v>
      </c>
    </row>
    <row r="578" spans="1:5" x14ac:dyDescent="0.25">
      <c r="A578" t="s">
        <v>19</v>
      </c>
      <c r="B578">
        <v>1</v>
      </c>
      <c r="C578">
        <v>1</v>
      </c>
      <c r="D578">
        <v>1</v>
      </c>
      <c r="E578">
        <v>1</v>
      </c>
    </row>
    <row r="579" spans="1:5" x14ac:dyDescent="0.25">
      <c r="A579" t="s">
        <v>20</v>
      </c>
      <c r="B579">
        <v>15</v>
      </c>
      <c r="C579">
        <v>16.16</v>
      </c>
      <c r="D579">
        <v>16.420000000000002</v>
      </c>
      <c r="E579">
        <v>16.48</v>
      </c>
    </row>
    <row r="580" spans="1:5" x14ac:dyDescent="0.25">
      <c r="A580" t="s">
        <v>21</v>
      </c>
      <c r="B580">
        <v>14.98</v>
      </c>
      <c r="C580">
        <v>16.170000000000002</v>
      </c>
      <c r="D580">
        <v>16.420000000000002</v>
      </c>
      <c r="E580">
        <v>16.48</v>
      </c>
    </row>
    <row r="581" spans="1:5" x14ac:dyDescent="0.25">
      <c r="A581" t="s">
        <v>22</v>
      </c>
      <c r="B581">
        <v>14.99</v>
      </c>
      <c r="C581">
        <v>16.16</v>
      </c>
      <c r="D581">
        <v>16.420000000000002</v>
      </c>
      <c r="E581">
        <v>16.47</v>
      </c>
    </row>
    <row r="582" spans="1:5" x14ac:dyDescent="0.25">
      <c r="A582" t="s">
        <v>23</v>
      </c>
      <c r="B582">
        <v>15</v>
      </c>
      <c r="C582">
        <v>16.16</v>
      </c>
      <c r="D582">
        <v>16.43</v>
      </c>
      <c r="E582">
        <v>16.48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/>
  </sheetViews>
  <sheetFormatPr defaultRowHeight="15" x14ac:dyDescent="0.25"/>
  <cols>
    <col min="1" max="1" width="14.7109375" bestFit="1" customWidth="1"/>
  </cols>
  <sheetData>
    <row r="1" spans="1:17" x14ac:dyDescent="0.25">
      <c r="A1" t="s">
        <v>94</v>
      </c>
      <c r="G1" t="s">
        <v>95</v>
      </c>
      <c r="M1" t="s">
        <v>96</v>
      </c>
    </row>
    <row r="2" spans="1:17" x14ac:dyDescent="0.25">
      <c r="A2" t="s">
        <v>4</v>
      </c>
      <c r="G2" t="s">
        <v>4</v>
      </c>
      <c r="M2" t="s">
        <v>4</v>
      </c>
    </row>
    <row r="3" spans="1:17" x14ac:dyDescent="0.25">
      <c r="A3" t="s">
        <v>11</v>
      </c>
      <c r="B3" t="s">
        <v>13</v>
      </c>
      <c r="C3" t="s">
        <v>14</v>
      </c>
      <c r="D3" t="s">
        <v>15</v>
      </c>
      <c r="E3" t="s">
        <v>16</v>
      </c>
      <c r="G3" t="s">
        <v>11</v>
      </c>
      <c r="H3" t="s">
        <v>13</v>
      </c>
      <c r="I3" t="s">
        <v>14</v>
      </c>
      <c r="J3" t="s">
        <v>15</v>
      </c>
      <c r="K3" t="s">
        <v>16</v>
      </c>
      <c r="M3" t="s">
        <v>11</v>
      </c>
      <c r="N3" t="s">
        <v>13</v>
      </c>
      <c r="O3" t="s">
        <v>14</v>
      </c>
      <c r="P3" t="s">
        <v>15</v>
      </c>
      <c r="Q3" t="s">
        <v>16</v>
      </c>
    </row>
    <row r="4" spans="1:17" x14ac:dyDescent="0.25">
      <c r="A4" t="s">
        <v>17</v>
      </c>
      <c r="B4">
        <v>0.47</v>
      </c>
      <c r="C4">
        <v>1.91</v>
      </c>
      <c r="D4">
        <v>3.46</v>
      </c>
      <c r="E4">
        <v>5</v>
      </c>
      <c r="G4" t="s">
        <v>17</v>
      </c>
      <c r="H4">
        <v>0.78</v>
      </c>
      <c r="I4">
        <v>3.31</v>
      </c>
      <c r="J4">
        <v>6.11</v>
      </c>
      <c r="K4">
        <v>8.9700000000000006</v>
      </c>
      <c r="M4" t="s">
        <v>17</v>
      </c>
      <c r="N4">
        <v>1.17</v>
      </c>
      <c r="O4">
        <v>5.58</v>
      </c>
      <c r="P4">
        <v>9.6199999999999992</v>
      </c>
      <c r="Q4">
        <v>13.32</v>
      </c>
    </row>
    <row r="5" spans="1:17" x14ac:dyDescent="0.25">
      <c r="A5" t="s">
        <v>19</v>
      </c>
      <c r="B5">
        <v>7.0000000000000007E-2</v>
      </c>
      <c r="C5">
        <v>0.31</v>
      </c>
      <c r="D5">
        <v>0.57999999999999996</v>
      </c>
      <c r="E5">
        <v>0.82</v>
      </c>
      <c r="G5" t="s">
        <v>19</v>
      </c>
      <c r="H5">
        <v>0.2</v>
      </c>
      <c r="I5">
        <v>0.79</v>
      </c>
      <c r="J5">
        <v>1.65</v>
      </c>
      <c r="K5">
        <v>2.4900000000000002</v>
      </c>
      <c r="M5" t="s">
        <v>19</v>
      </c>
      <c r="N5">
        <v>0.28999999999999998</v>
      </c>
      <c r="O5">
        <v>1.45</v>
      </c>
      <c r="P5">
        <v>2.75</v>
      </c>
      <c r="Q5">
        <v>3.92</v>
      </c>
    </row>
    <row r="6" spans="1:17" x14ac:dyDescent="0.25">
      <c r="A6" t="s">
        <v>20</v>
      </c>
      <c r="B6">
        <v>0.64</v>
      </c>
      <c r="C6">
        <v>2.67</v>
      </c>
      <c r="D6">
        <v>4.97</v>
      </c>
      <c r="E6">
        <v>7.11</v>
      </c>
      <c r="G6" t="s">
        <v>20</v>
      </c>
      <c r="H6">
        <v>0.67</v>
      </c>
      <c r="I6">
        <v>2.62</v>
      </c>
      <c r="J6">
        <v>4.95</v>
      </c>
      <c r="K6">
        <v>7.22</v>
      </c>
      <c r="M6" t="s">
        <v>20</v>
      </c>
      <c r="N6">
        <v>1.55</v>
      </c>
      <c r="O6">
        <v>6.55</v>
      </c>
      <c r="P6">
        <v>11.73</v>
      </c>
      <c r="Q6">
        <v>18.23</v>
      </c>
    </row>
    <row r="7" spans="1:17" x14ac:dyDescent="0.25">
      <c r="A7" t="s">
        <v>21</v>
      </c>
      <c r="B7">
        <v>0.65</v>
      </c>
      <c r="C7">
        <v>2.5299999999999998</v>
      </c>
      <c r="D7">
        <v>5.03</v>
      </c>
      <c r="E7">
        <v>7.16</v>
      </c>
      <c r="G7" t="s">
        <v>21</v>
      </c>
      <c r="H7">
        <v>0.62</v>
      </c>
      <c r="I7">
        <v>2.59</v>
      </c>
      <c r="J7">
        <v>5.13</v>
      </c>
      <c r="K7">
        <v>7.42</v>
      </c>
      <c r="M7" t="s">
        <v>21</v>
      </c>
      <c r="N7">
        <v>1.43</v>
      </c>
      <c r="O7">
        <v>6.08</v>
      </c>
      <c r="P7">
        <v>10.97</v>
      </c>
      <c r="Q7">
        <v>15.69</v>
      </c>
    </row>
    <row r="8" spans="1:17" x14ac:dyDescent="0.25">
      <c r="A8" t="s">
        <v>22</v>
      </c>
      <c r="B8">
        <v>0.65</v>
      </c>
      <c r="C8">
        <v>2.74</v>
      </c>
      <c r="D8">
        <v>5.13</v>
      </c>
      <c r="E8">
        <v>7.39</v>
      </c>
      <c r="G8" t="s">
        <v>22</v>
      </c>
      <c r="H8">
        <v>0.65</v>
      </c>
      <c r="I8">
        <v>2.95</v>
      </c>
      <c r="J8">
        <v>5.38</v>
      </c>
      <c r="K8">
        <v>7.75</v>
      </c>
      <c r="M8" t="s">
        <v>22</v>
      </c>
      <c r="N8">
        <v>1.5</v>
      </c>
      <c r="O8">
        <v>6.18</v>
      </c>
      <c r="P8">
        <v>11.45</v>
      </c>
      <c r="Q8">
        <v>15.83</v>
      </c>
    </row>
    <row r="9" spans="1:17" x14ac:dyDescent="0.25">
      <c r="A9" t="s">
        <v>23</v>
      </c>
      <c r="B9">
        <v>0.47</v>
      </c>
      <c r="C9">
        <v>2</v>
      </c>
      <c r="D9">
        <v>3.44</v>
      </c>
      <c r="E9">
        <v>5.03</v>
      </c>
      <c r="G9" t="s">
        <v>23</v>
      </c>
      <c r="H9">
        <v>0.49</v>
      </c>
      <c r="I9">
        <v>2.2000000000000002</v>
      </c>
      <c r="J9">
        <v>4.0999999999999996</v>
      </c>
      <c r="K9">
        <v>5.18</v>
      </c>
      <c r="M9" t="s">
        <v>23</v>
      </c>
      <c r="N9">
        <v>1.36</v>
      </c>
      <c r="O9">
        <v>5.57</v>
      </c>
      <c r="P9">
        <v>9.44</v>
      </c>
      <c r="Q9">
        <v>14.71</v>
      </c>
    </row>
    <row r="10" spans="1:17" x14ac:dyDescent="0.25">
      <c r="A10" t="s">
        <v>34</v>
      </c>
      <c r="G10" t="s">
        <v>34</v>
      </c>
      <c r="M10" t="s">
        <v>34</v>
      </c>
    </row>
    <row r="11" spans="1:17" x14ac:dyDescent="0.25">
      <c r="A11" t="s">
        <v>11</v>
      </c>
      <c r="B11" t="s">
        <v>13</v>
      </c>
      <c r="C11" t="s">
        <v>14</v>
      </c>
      <c r="D11" t="s">
        <v>15</v>
      </c>
      <c r="E11" t="s">
        <v>16</v>
      </c>
      <c r="G11" t="s">
        <v>11</v>
      </c>
      <c r="H11" t="s">
        <v>13</v>
      </c>
      <c r="I11" t="s">
        <v>14</v>
      </c>
      <c r="J11" t="s">
        <v>15</v>
      </c>
      <c r="K11" t="s">
        <v>16</v>
      </c>
      <c r="M11" t="s">
        <v>11</v>
      </c>
      <c r="N11" t="s">
        <v>13</v>
      </c>
      <c r="O11" t="s">
        <v>14</v>
      </c>
      <c r="P11" t="s">
        <v>15</v>
      </c>
      <c r="Q11" t="s">
        <v>16</v>
      </c>
    </row>
    <row r="12" spans="1:17" x14ac:dyDescent="0.25">
      <c r="A12" t="s">
        <v>17</v>
      </c>
      <c r="B12">
        <v>0.46300000000000002</v>
      </c>
      <c r="C12">
        <v>5.181</v>
      </c>
      <c r="D12">
        <v>13.161</v>
      </c>
      <c r="E12">
        <v>18.035</v>
      </c>
      <c r="G12" t="s">
        <v>17</v>
      </c>
      <c r="H12">
        <v>3.3889999999999998</v>
      </c>
      <c r="I12">
        <v>10.907</v>
      </c>
      <c r="J12">
        <v>24.184000000000001</v>
      </c>
      <c r="K12">
        <v>33.685000000000002</v>
      </c>
      <c r="M12" t="s">
        <v>17</v>
      </c>
      <c r="N12">
        <v>4.8929999999999998</v>
      </c>
      <c r="O12">
        <v>21.98</v>
      </c>
      <c r="P12">
        <v>35.71</v>
      </c>
      <c r="Q12">
        <v>48.9</v>
      </c>
    </row>
    <row r="13" spans="1:17" x14ac:dyDescent="0.25">
      <c r="A13" t="s">
        <v>19</v>
      </c>
      <c r="B13">
        <v>8.5000000000000006E-2</v>
      </c>
      <c r="C13">
        <v>2.48</v>
      </c>
      <c r="D13">
        <v>0.57299999999999995</v>
      </c>
      <c r="E13">
        <v>2.66</v>
      </c>
      <c r="G13" t="s">
        <v>19</v>
      </c>
      <c r="H13">
        <v>0.193</v>
      </c>
      <c r="I13">
        <v>3.0510000000000002</v>
      </c>
      <c r="J13">
        <v>8.8239999999999998</v>
      </c>
      <c r="K13">
        <v>12.164</v>
      </c>
      <c r="M13" t="s">
        <v>19</v>
      </c>
      <c r="N13">
        <v>2.4380000000000002</v>
      </c>
      <c r="O13">
        <v>6.1779999999999999</v>
      </c>
      <c r="P13">
        <v>14.923999999999999</v>
      </c>
      <c r="Q13">
        <v>18.849</v>
      </c>
    </row>
    <row r="14" spans="1:17" x14ac:dyDescent="0.25">
      <c r="A14" t="s">
        <v>20</v>
      </c>
      <c r="B14">
        <v>0.65700000000000003</v>
      </c>
      <c r="C14">
        <v>6.2510000000000003</v>
      </c>
      <c r="D14">
        <v>14.206</v>
      </c>
      <c r="E14">
        <v>21.222000000000001</v>
      </c>
      <c r="G14" t="s">
        <v>20</v>
      </c>
      <c r="H14">
        <v>0.66200000000000003</v>
      </c>
      <c r="I14">
        <v>6.3280000000000003</v>
      </c>
      <c r="J14">
        <v>12.023999999999999</v>
      </c>
      <c r="K14">
        <v>20.975999999999999</v>
      </c>
      <c r="M14" t="s">
        <v>20</v>
      </c>
      <c r="N14">
        <v>5.8109999999999999</v>
      </c>
      <c r="O14">
        <v>23.777000000000001</v>
      </c>
      <c r="P14">
        <v>39.232999999999997</v>
      </c>
      <c r="Q14">
        <v>57.584000000000003</v>
      </c>
    </row>
    <row r="15" spans="1:17" x14ac:dyDescent="0.25">
      <c r="A15" t="s">
        <v>21</v>
      </c>
      <c r="B15">
        <v>3.5110000000000001</v>
      </c>
      <c r="C15">
        <v>8.5679999999999996</v>
      </c>
      <c r="D15">
        <v>15.124000000000001</v>
      </c>
      <c r="E15">
        <v>21.024000000000001</v>
      </c>
      <c r="G15" t="s">
        <v>21</v>
      </c>
      <c r="H15">
        <v>0.625</v>
      </c>
      <c r="I15">
        <v>6.202</v>
      </c>
      <c r="J15">
        <v>14.547000000000001</v>
      </c>
      <c r="K15">
        <v>21.105</v>
      </c>
      <c r="M15" t="s">
        <v>21</v>
      </c>
      <c r="N15">
        <v>5.5229999999999997</v>
      </c>
      <c r="O15">
        <v>20.928999999999998</v>
      </c>
      <c r="P15">
        <v>39.456000000000003</v>
      </c>
      <c r="Q15">
        <v>52.03</v>
      </c>
    </row>
    <row r="16" spans="1:17" x14ac:dyDescent="0.25">
      <c r="A16" t="s">
        <v>22</v>
      </c>
      <c r="B16">
        <v>2.6560000000000001</v>
      </c>
      <c r="C16">
        <v>8.6020000000000003</v>
      </c>
      <c r="D16">
        <v>12.279</v>
      </c>
      <c r="E16">
        <v>21.024999999999999</v>
      </c>
      <c r="G16" t="s">
        <v>22</v>
      </c>
      <c r="H16">
        <v>0.65600000000000003</v>
      </c>
      <c r="I16">
        <v>8.9510000000000005</v>
      </c>
      <c r="J16">
        <v>12.372999999999999</v>
      </c>
      <c r="K16">
        <v>21.13</v>
      </c>
      <c r="M16" t="s">
        <v>22</v>
      </c>
      <c r="N16">
        <v>5.5810000000000004</v>
      </c>
      <c r="O16">
        <v>20.876999999999999</v>
      </c>
      <c r="P16">
        <v>36.5</v>
      </c>
      <c r="Q16">
        <v>54.902000000000001</v>
      </c>
    </row>
    <row r="17" spans="1:17" x14ac:dyDescent="0.25">
      <c r="A17" t="s">
        <v>23</v>
      </c>
      <c r="B17">
        <v>2.5569999999999999</v>
      </c>
      <c r="C17">
        <v>6.1260000000000003</v>
      </c>
      <c r="D17">
        <v>14.526999999999999</v>
      </c>
      <c r="E17">
        <v>18.05</v>
      </c>
      <c r="G17" t="s">
        <v>23</v>
      </c>
      <c r="H17">
        <v>2.569</v>
      </c>
      <c r="I17">
        <v>6.1420000000000003</v>
      </c>
      <c r="J17">
        <v>11.568</v>
      </c>
      <c r="K17">
        <v>18.065000000000001</v>
      </c>
      <c r="M17" t="s">
        <v>23</v>
      </c>
      <c r="N17">
        <v>5.5810000000000004</v>
      </c>
      <c r="O17">
        <v>20.957000000000001</v>
      </c>
      <c r="P17">
        <v>34.058999999999997</v>
      </c>
      <c r="Q17">
        <v>50.451999999999998</v>
      </c>
    </row>
    <row r="19" spans="1:17" x14ac:dyDescent="0.25">
      <c r="A19" t="s">
        <v>104</v>
      </c>
    </row>
    <row r="20" spans="1:17" x14ac:dyDescent="0.25">
      <c r="A20" t="s">
        <v>4</v>
      </c>
    </row>
    <row r="21" spans="1:17" x14ac:dyDescent="0.25">
      <c r="A21" s="1" t="s">
        <v>11</v>
      </c>
      <c r="B21" s="2">
        <v>0</v>
      </c>
      <c r="C21" s="2">
        <v>1</v>
      </c>
      <c r="D21" s="2">
        <v>2</v>
      </c>
      <c r="G21" s="1"/>
      <c r="H21" s="2"/>
      <c r="I21" s="2"/>
      <c r="J21" s="2"/>
      <c r="M21" s="1"/>
      <c r="N21" s="2"/>
      <c r="O21" s="2"/>
      <c r="P21" s="2"/>
    </row>
    <row r="22" spans="1:17" x14ac:dyDescent="0.25">
      <c r="A22" s="1" t="s">
        <v>23</v>
      </c>
      <c r="B22">
        <v>5.03</v>
      </c>
      <c r="C22">
        <v>5.18</v>
      </c>
      <c r="D22">
        <v>14.71</v>
      </c>
      <c r="G22" s="1"/>
      <c r="M22" s="1"/>
    </row>
    <row r="23" spans="1:17" x14ac:dyDescent="0.25">
      <c r="A23" s="1" t="s">
        <v>19</v>
      </c>
      <c r="B23">
        <v>0.82</v>
      </c>
      <c r="C23">
        <v>2.4900000000000002</v>
      </c>
      <c r="D23">
        <v>3.92</v>
      </c>
      <c r="G23" s="1"/>
      <c r="M23" s="1"/>
    </row>
    <row r="24" spans="1:17" x14ac:dyDescent="0.25">
      <c r="A24" s="1" t="s">
        <v>17</v>
      </c>
      <c r="B24">
        <v>5</v>
      </c>
      <c r="C24">
        <v>8.9700000000000006</v>
      </c>
      <c r="D24">
        <v>13.32</v>
      </c>
      <c r="G24" s="1"/>
      <c r="M24" s="1"/>
    </row>
    <row r="25" spans="1:17" x14ac:dyDescent="0.25">
      <c r="A25" t="s">
        <v>34</v>
      </c>
    </row>
    <row r="26" spans="1:17" x14ac:dyDescent="0.25">
      <c r="A26" s="1" t="s">
        <v>11</v>
      </c>
      <c r="B26" s="2">
        <v>0</v>
      </c>
      <c r="C26" s="2">
        <v>1</v>
      </c>
      <c r="D26" s="2">
        <v>2</v>
      </c>
      <c r="G26" s="1"/>
      <c r="H26" s="2"/>
      <c r="I26" s="2"/>
      <c r="J26" s="2"/>
      <c r="M26" s="1"/>
      <c r="N26" s="2"/>
      <c r="O26" s="2"/>
      <c r="P26" s="2"/>
    </row>
    <row r="27" spans="1:17" x14ac:dyDescent="0.25">
      <c r="A27" s="1" t="s">
        <v>23</v>
      </c>
      <c r="B27">
        <v>18.05</v>
      </c>
      <c r="C27">
        <v>18.065000000000001</v>
      </c>
      <c r="D27">
        <v>50.451999999999998</v>
      </c>
      <c r="G27" s="1"/>
      <c r="M27" s="1"/>
    </row>
    <row r="28" spans="1:17" x14ac:dyDescent="0.25">
      <c r="A28" s="1" t="s">
        <v>19</v>
      </c>
      <c r="B28">
        <v>2.66</v>
      </c>
      <c r="C28">
        <v>12.164</v>
      </c>
      <c r="D28">
        <v>18.849</v>
      </c>
      <c r="G28" s="1"/>
      <c r="M28" s="1"/>
    </row>
    <row r="29" spans="1:17" x14ac:dyDescent="0.25">
      <c r="A29" s="1" t="s">
        <v>17</v>
      </c>
      <c r="B29">
        <v>18.035</v>
      </c>
      <c r="C29">
        <v>33.685000000000002</v>
      </c>
      <c r="D29">
        <v>48.9</v>
      </c>
      <c r="G29" s="1"/>
      <c r="M29" s="1"/>
    </row>
    <row r="30" spans="1:17" x14ac:dyDescent="0.25">
      <c r="A30" s="1"/>
      <c r="G30" s="1"/>
      <c r="M30" s="1"/>
    </row>
    <row r="31" spans="1:17" x14ac:dyDescent="0.25">
      <c r="A31" s="1" t="s">
        <v>105</v>
      </c>
    </row>
    <row r="32" spans="1:17" x14ac:dyDescent="0.25">
      <c r="A32" t="s">
        <v>4</v>
      </c>
    </row>
    <row r="33" spans="1:5" x14ac:dyDescent="0.25">
      <c r="A33" s="1" t="s">
        <v>103</v>
      </c>
      <c r="B33" s="5">
        <v>1</v>
      </c>
      <c r="C33" s="5">
        <v>4</v>
      </c>
      <c r="D33" s="5">
        <v>7</v>
      </c>
      <c r="E33" s="5">
        <v>10</v>
      </c>
    </row>
    <row r="34" spans="1:5" x14ac:dyDescent="0.25">
      <c r="A34" s="1" t="s">
        <v>100</v>
      </c>
      <c r="B34" s="4">
        <v>0.27</v>
      </c>
      <c r="C34" s="4">
        <v>1</v>
      </c>
      <c r="D34" s="4">
        <v>1.62</v>
      </c>
      <c r="E34" s="4">
        <v>2.21</v>
      </c>
    </row>
    <row r="35" spans="1:5" x14ac:dyDescent="0.25">
      <c r="A35" s="1" t="s">
        <v>101</v>
      </c>
      <c r="B35" s="4">
        <v>0.08</v>
      </c>
      <c r="C35" s="4">
        <v>0.33</v>
      </c>
      <c r="D35" s="4">
        <v>0.53</v>
      </c>
      <c r="E35" s="4">
        <v>0.79</v>
      </c>
    </row>
    <row r="36" spans="1:5" x14ac:dyDescent="0.25">
      <c r="A36" s="1" t="s">
        <v>102</v>
      </c>
      <c r="B36" s="4">
        <v>7.0000000000000007E-2</v>
      </c>
      <c r="C36" s="4">
        <v>0.44</v>
      </c>
      <c r="D36" s="4">
        <v>0.81</v>
      </c>
      <c r="E36" s="4">
        <v>1.1399999999999999</v>
      </c>
    </row>
    <row r="37" spans="1:5" x14ac:dyDescent="0.25">
      <c r="A37" t="s">
        <v>34</v>
      </c>
    </row>
    <row r="38" spans="1:5" x14ac:dyDescent="0.25">
      <c r="A38" s="1" t="s">
        <v>103</v>
      </c>
      <c r="B38" s="5">
        <v>1</v>
      </c>
      <c r="C38" s="5">
        <v>4</v>
      </c>
      <c r="D38" s="5">
        <v>7</v>
      </c>
      <c r="E38" s="5">
        <v>10</v>
      </c>
    </row>
    <row r="39" spans="1:5" x14ac:dyDescent="0.25">
      <c r="A39" s="1" t="s">
        <v>100</v>
      </c>
      <c r="B39" s="4">
        <v>0.28999999999999998</v>
      </c>
      <c r="C39" s="4">
        <v>1.008</v>
      </c>
      <c r="D39" s="4">
        <v>1.6180000000000001</v>
      </c>
      <c r="E39" s="4">
        <v>2.2080000000000002</v>
      </c>
    </row>
    <row r="40" spans="1:5" x14ac:dyDescent="0.25">
      <c r="A40" s="1" t="s">
        <v>101</v>
      </c>
      <c r="B40" s="4">
        <v>9.9000000000000005E-2</v>
      </c>
      <c r="C40" s="4">
        <v>0.33200000000000002</v>
      </c>
      <c r="D40" s="4">
        <v>0.58199999999999996</v>
      </c>
      <c r="E40" s="4">
        <v>0.88500000000000001</v>
      </c>
    </row>
    <row r="41" spans="1:5" x14ac:dyDescent="0.25">
      <c r="A41" s="1" t="s">
        <v>102</v>
      </c>
      <c r="B41" s="4">
        <v>0.115</v>
      </c>
      <c r="C41" s="4">
        <v>0.49199999999999999</v>
      </c>
      <c r="D41" s="4">
        <v>0.877</v>
      </c>
      <c r="E41" s="4">
        <v>1.258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"/>
  <sheetViews>
    <sheetView tabSelected="1" topLeftCell="A7" workbookViewId="0">
      <selection activeCell="R33" sqref="R33"/>
    </sheetView>
  </sheetViews>
  <sheetFormatPr defaultRowHeight="15" x14ac:dyDescent="0.25"/>
  <cols>
    <col min="1" max="1" width="9.5703125" customWidth="1"/>
    <col min="9" max="9" width="9.5703125" customWidth="1"/>
    <col min="17" max="17" width="9.5703125" customWidth="1"/>
  </cols>
  <sheetData>
    <row r="1" spans="1:20" x14ac:dyDescent="0.25">
      <c r="A1" t="s">
        <v>4</v>
      </c>
      <c r="I1" t="s">
        <v>34</v>
      </c>
      <c r="Q1" t="s">
        <v>97</v>
      </c>
    </row>
    <row r="3" spans="1:20" x14ac:dyDescent="0.25">
      <c r="A3" s="1" t="s">
        <v>11</v>
      </c>
      <c r="B3" s="2">
        <v>0</v>
      </c>
      <c r="C3" s="2">
        <v>1</v>
      </c>
      <c r="D3" s="2">
        <v>2</v>
      </c>
      <c r="I3" s="1" t="s">
        <v>11</v>
      </c>
      <c r="J3" s="2">
        <v>0</v>
      </c>
      <c r="K3" s="2">
        <v>1</v>
      </c>
      <c r="L3" s="2">
        <v>2</v>
      </c>
      <c r="Q3" s="1" t="s">
        <v>11</v>
      </c>
      <c r="R3" s="2">
        <v>0</v>
      </c>
      <c r="S3" s="2">
        <v>1</v>
      </c>
      <c r="T3" s="2">
        <v>2</v>
      </c>
    </row>
    <row r="4" spans="1:20" x14ac:dyDescent="0.25">
      <c r="A4" s="1" t="s">
        <v>23</v>
      </c>
      <c r="B4" s="4">
        <v>5.03</v>
      </c>
      <c r="C4" s="4">
        <v>5.18</v>
      </c>
      <c r="D4" s="4">
        <v>14.71</v>
      </c>
      <c r="I4" s="1" t="s">
        <v>23</v>
      </c>
      <c r="J4" s="4">
        <v>18.05</v>
      </c>
      <c r="K4" s="4">
        <v>18.065000000000001</v>
      </c>
      <c r="L4" s="4">
        <v>50.451999999999998</v>
      </c>
      <c r="Q4" s="1" t="s">
        <v>23</v>
      </c>
      <c r="R4" s="3">
        <f>100*(B4/J4)</f>
        <v>27.86703601108033</v>
      </c>
      <c r="S4" s="3">
        <f t="shared" ref="S4:T4" si="0">100*(C4/K4)</f>
        <v>28.674231940215883</v>
      </c>
      <c r="T4" s="3">
        <f t="shared" si="0"/>
        <v>29.156425909775628</v>
      </c>
    </row>
    <row r="5" spans="1:20" x14ac:dyDescent="0.25">
      <c r="A5" s="1" t="s">
        <v>19</v>
      </c>
      <c r="B5" s="4">
        <v>0.82</v>
      </c>
      <c r="C5" s="4">
        <v>2.4900000000000002</v>
      </c>
      <c r="D5" s="4">
        <v>3.92</v>
      </c>
      <c r="I5" s="1" t="s">
        <v>19</v>
      </c>
      <c r="J5" s="4">
        <v>2.66</v>
      </c>
      <c r="K5" s="4">
        <v>12.164</v>
      </c>
      <c r="L5" s="4">
        <v>18.849</v>
      </c>
      <c r="Q5" s="1" t="s">
        <v>19</v>
      </c>
      <c r="R5" s="3">
        <f t="shared" ref="R5:R6" si="1">100*(B5/J5)</f>
        <v>30.82706766917293</v>
      </c>
      <c r="S5" s="3">
        <f t="shared" ref="S5:S6" si="2">100*(C5/K5)</f>
        <v>20.470240052614276</v>
      </c>
      <c r="T5" s="3">
        <f t="shared" ref="T5:T6" si="3">100*(D5/L5)</f>
        <v>20.796859249827577</v>
      </c>
    </row>
    <row r="6" spans="1:20" x14ac:dyDescent="0.25">
      <c r="A6" s="1" t="s">
        <v>17</v>
      </c>
      <c r="B6" s="4">
        <v>5</v>
      </c>
      <c r="C6" s="4">
        <v>8.9700000000000006</v>
      </c>
      <c r="D6" s="4">
        <v>13.32</v>
      </c>
      <c r="I6" s="1" t="s">
        <v>17</v>
      </c>
      <c r="J6" s="4">
        <v>18.035</v>
      </c>
      <c r="K6" s="4">
        <v>33.685000000000002</v>
      </c>
      <c r="L6" s="4">
        <v>48.9</v>
      </c>
      <c r="Q6" s="1" t="s">
        <v>17</v>
      </c>
      <c r="R6" s="3">
        <f t="shared" si="1"/>
        <v>27.72387025228722</v>
      </c>
      <c r="S6" s="3">
        <f t="shared" si="2"/>
        <v>26.629063381327001</v>
      </c>
      <c r="T6" s="3">
        <f t="shared" si="3"/>
        <v>27.239263803680984</v>
      </c>
    </row>
    <row r="23" spans="1:11" x14ac:dyDescent="0.25">
      <c r="A23" t="s">
        <v>98</v>
      </c>
      <c r="I23" t="s">
        <v>99</v>
      </c>
    </row>
    <row r="25" spans="1:11" x14ac:dyDescent="0.25">
      <c r="A25" s="1" t="s">
        <v>11</v>
      </c>
      <c r="B25" s="2">
        <v>1</v>
      </c>
      <c r="C25" s="2">
        <v>2</v>
      </c>
      <c r="I25" s="1" t="s">
        <v>11</v>
      </c>
      <c r="J25" s="2">
        <v>1</v>
      </c>
      <c r="K25" s="2">
        <v>2</v>
      </c>
    </row>
    <row r="26" spans="1:11" x14ac:dyDescent="0.25">
      <c r="A26" s="1" t="s">
        <v>23</v>
      </c>
      <c r="B26" s="3">
        <f>100*(C4-$B4)/C4</f>
        <v>2.8957528957528855</v>
      </c>
      <c r="C26" s="3">
        <f>100*(D4-$B4)/D4</f>
        <v>65.805574439157027</v>
      </c>
      <c r="D26" s="3"/>
      <c r="I26" s="1" t="s">
        <v>23</v>
      </c>
      <c r="J26" s="3">
        <f>100*(K4-$J4)/K4</f>
        <v>8.3033490174373475E-2</v>
      </c>
      <c r="K26" s="3">
        <f>100*(L4-$J4)/L4</f>
        <v>64.223420280662822</v>
      </c>
    </row>
    <row r="27" spans="1:11" x14ac:dyDescent="0.25">
      <c r="A27" s="1" t="s">
        <v>19</v>
      </c>
      <c r="B27" s="3">
        <f t="shared" ref="B27:C28" si="4">100*(C5-$B5)/C5</f>
        <v>67.068273092369481</v>
      </c>
      <c r="C27" s="3">
        <f t="shared" si="4"/>
        <v>79.08163265306122</v>
      </c>
      <c r="D27" s="3"/>
      <c r="I27" s="1" t="s">
        <v>19</v>
      </c>
      <c r="J27" s="3">
        <f t="shared" ref="J27:K28" si="5">100*(K5-$J5)/K5</f>
        <v>78.132193357448202</v>
      </c>
      <c r="K27" s="3">
        <f t="shared" si="5"/>
        <v>85.887845509045576</v>
      </c>
    </row>
    <row r="28" spans="1:11" x14ac:dyDescent="0.25">
      <c r="A28" s="1" t="s">
        <v>17</v>
      </c>
      <c r="B28" s="3">
        <f t="shared" si="4"/>
        <v>44.258639910813827</v>
      </c>
      <c r="C28" s="3">
        <f t="shared" si="4"/>
        <v>62.462462462462462</v>
      </c>
      <c r="D28" s="3"/>
      <c r="I28" s="1" t="s">
        <v>17</v>
      </c>
      <c r="J28" s="3">
        <f t="shared" si="5"/>
        <v>46.459848597298503</v>
      </c>
      <c r="K28" s="3">
        <f t="shared" si="5"/>
        <v>63.11860940695297</v>
      </c>
    </row>
    <row r="45" spans="4:12" x14ac:dyDescent="0.25">
      <c r="D45" s="5"/>
      <c r="I45" s="1"/>
      <c r="J45" s="5"/>
      <c r="K45" s="5"/>
      <c r="L45" s="5"/>
    </row>
    <row r="46" spans="4:12" x14ac:dyDescent="0.25">
      <c r="D46" s="4"/>
      <c r="I46" s="1"/>
      <c r="J46" s="4"/>
      <c r="K46" s="4"/>
      <c r="L46" s="4"/>
    </row>
    <row r="47" spans="4:12" x14ac:dyDescent="0.25">
      <c r="D47" s="4"/>
      <c r="I47" s="1"/>
      <c r="J47" s="4"/>
      <c r="K47" s="4"/>
      <c r="L47" s="4"/>
    </row>
    <row r="48" spans="4:12" x14ac:dyDescent="0.25">
      <c r="D48" s="4"/>
      <c r="I48" s="1"/>
      <c r="J48" s="4"/>
      <c r="K48" s="4"/>
      <c r="L4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A23" sqref="A23"/>
    </sheetView>
  </sheetViews>
  <sheetFormatPr defaultRowHeight="15" x14ac:dyDescent="0.25"/>
  <cols>
    <col min="1" max="1" width="12" bestFit="1" customWidth="1"/>
    <col min="7" max="7" width="12" customWidth="1"/>
    <col min="9" max="9" width="12" customWidth="1"/>
  </cols>
  <sheetData>
    <row r="1" spans="1:13" x14ac:dyDescent="0.25">
      <c r="A1" t="s">
        <v>4</v>
      </c>
      <c r="I1" t="s">
        <v>34</v>
      </c>
    </row>
    <row r="2" spans="1:13" x14ac:dyDescent="0.25">
      <c r="A2" s="1" t="s">
        <v>103</v>
      </c>
      <c r="B2" s="5">
        <v>1</v>
      </c>
      <c r="C2" s="5">
        <v>4</v>
      </c>
      <c r="D2" s="5">
        <v>7</v>
      </c>
      <c r="E2" s="5">
        <v>10</v>
      </c>
      <c r="I2" s="1" t="s">
        <v>103</v>
      </c>
      <c r="J2" s="5">
        <v>1</v>
      </c>
      <c r="K2" s="5">
        <v>4</v>
      </c>
      <c r="L2" s="5">
        <v>7</v>
      </c>
      <c r="M2" s="5">
        <v>10</v>
      </c>
    </row>
    <row r="3" spans="1:13" x14ac:dyDescent="0.25">
      <c r="A3" s="1" t="s">
        <v>100</v>
      </c>
      <c r="B3" s="4">
        <v>0.27</v>
      </c>
      <c r="C3" s="4">
        <v>1</v>
      </c>
      <c r="D3" s="4">
        <v>1.62</v>
      </c>
      <c r="E3" s="4">
        <v>2.21</v>
      </c>
      <c r="I3" s="1" t="s">
        <v>100</v>
      </c>
      <c r="J3" s="4">
        <v>0.28999999999999998</v>
      </c>
      <c r="K3" s="4">
        <v>1.008</v>
      </c>
      <c r="L3" s="4">
        <v>1.6180000000000001</v>
      </c>
      <c r="M3" s="4">
        <v>2.2080000000000002</v>
      </c>
    </row>
    <row r="4" spans="1:13" x14ac:dyDescent="0.25">
      <c r="A4" s="1" t="s">
        <v>101</v>
      </c>
      <c r="B4" s="4">
        <v>0.08</v>
      </c>
      <c r="C4" s="4">
        <v>0.33</v>
      </c>
      <c r="D4" s="4">
        <v>0.53</v>
      </c>
      <c r="E4" s="4">
        <v>0.79</v>
      </c>
      <c r="I4" s="1" t="s">
        <v>101</v>
      </c>
      <c r="J4" s="4">
        <v>9.9000000000000005E-2</v>
      </c>
      <c r="K4" s="4">
        <v>0.33200000000000002</v>
      </c>
      <c r="L4" s="4">
        <v>0.58199999999999996</v>
      </c>
      <c r="M4" s="4">
        <v>0.88500000000000001</v>
      </c>
    </row>
    <row r="5" spans="1:13" x14ac:dyDescent="0.25">
      <c r="A5" s="1" t="s">
        <v>102</v>
      </c>
      <c r="B5" s="4">
        <v>7.0000000000000007E-2</v>
      </c>
      <c r="C5" s="4">
        <v>0.44</v>
      </c>
      <c r="D5" s="4">
        <v>0.81</v>
      </c>
      <c r="E5" s="4">
        <v>1.1399999999999999</v>
      </c>
      <c r="I5" s="1" t="s">
        <v>102</v>
      </c>
      <c r="J5" s="4">
        <v>0.115</v>
      </c>
      <c r="K5" s="4">
        <v>0.49199999999999999</v>
      </c>
      <c r="L5" s="4">
        <v>0.877</v>
      </c>
      <c r="M5" s="4">
        <v>1.258</v>
      </c>
    </row>
    <row r="22" spans="1:8" x14ac:dyDescent="0.25">
      <c r="A22" t="s">
        <v>114</v>
      </c>
    </row>
    <row r="23" spans="1:8" x14ac:dyDescent="0.25">
      <c r="A23" t="s">
        <v>4</v>
      </c>
      <c r="E23" t="s">
        <v>34</v>
      </c>
    </row>
    <row r="24" spans="1:8" x14ac:dyDescent="0.25">
      <c r="A24" s="1" t="s">
        <v>11</v>
      </c>
      <c r="B24" s="2">
        <v>0</v>
      </c>
      <c r="C24" s="2">
        <v>1</v>
      </c>
      <c r="D24" s="2">
        <v>2</v>
      </c>
      <c r="E24" s="1" t="s">
        <v>11</v>
      </c>
      <c r="F24" s="2">
        <v>0</v>
      </c>
      <c r="G24" s="2">
        <v>1</v>
      </c>
      <c r="H24" s="2">
        <v>2</v>
      </c>
    </row>
    <row r="25" spans="1:8" x14ac:dyDescent="0.25">
      <c r="A25" s="1" t="s">
        <v>23</v>
      </c>
      <c r="B25" s="4">
        <v>5.03</v>
      </c>
      <c r="C25" s="4">
        <v>5.18</v>
      </c>
      <c r="D25" s="4">
        <v>14.71</v>
      </c>
      <c r="E25" s="1" t="s">
        <v>23</v>
      </c>
      <c r="F25" s="4">
        <v>18.05</v>
      </c>
      <c r="G25" s="4">
        <v>18.065000000000001</v>
      </c>
      <c r="H25" s="4">
        <v>50.451999999999998</v>
      </c>
    </row>
    <row r="26" spans="1:8" x14ac:dyDescent="0.25">
      <c r="A26" s="1" t="s">
        <v>19</v>
      </c>
      <c r="B26" s="4">
        <v>0.82</v>
      </c>
      <c r="C26" s="4">
        <v>2.4900000000000002</v>
      </c>
      <c r="D26" s="4">
        <v>3.92</v>
      </c>
      <c r="E26" s="1" t="s">
        <v>19</v>
      </c>
      <c r="F26" s="4">
        <v>2.66</v>
      </c>
      <c r="G26" s="4">
        <v>12.164</v>
      </c>
      <c r="H26" s="4">
        <v>18.849</v>
      </c>
    </row>
    <row r="27" spans="1:8" x14ac:dyDescent="0.25">
      <c r="A27" s="1" t="s">
        <v>17</v>
      </c>
      <c r="B27" s="4">
        <v>5</v>
      </c>
      <c r="C27" s="4">
        <v>8.9700000000000006</v>
      </c>
      <c r="D27" s="4">
        <v>13.32</v>
      </c>
      <c r="E27" s="1" t="s">
        <v>17</v>
      </c>
      <c r="F27" s="4">
        <v>18.035</v>
      </c>
      <c r="G27" s="4">
        <v>33.685000000000002</v>
      </c>
      <c r="H27" s="4">
        <v>48.9</v>
      </c>
    </row>
    <row r="28" spans="1:8" x14ac:dyDescent="0.25">
      <c r="A28" s="1"/>
      <c r="B28" s="4"/>
      <c r="C28" s="4"/>
      <c r="D28" s="4"/>
    </row>
    <row r="29" spans="1:8" x14ac:dyDescent="0.25">
      <c r="A29" s="1"/>
      <c r="B29" s="4"/>
      <c r="C29" s="4"/>
      <c r="D29" s="4"/>
    </row>
    <row r="30" spans="1:8" x14ac:dyDescent="0.25">
      <c r="A30" s="1"/>
      <c r="B30" s="4"/>
      <c r="C30" s="4"/>
      <c r="D30" s="4"/>
    </row>
    <row r="31" spans="1:8" x14ac:dyDescent="0.25">
      <c r="A31" s="1"/>
      <c r="B31" s="4"/>
      <c r="C31" s="4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5D9-40DC-4A13-977D-C40C9D38B5F0}">
  <dimension ref="A2:S40"/>
  <sheetViews>
    <sheetView workbookViewId="0">
      <selection activeCell="K4" sqref="K4"/>
    </sheetView>
  </sheetViews>
  <sheetFormatPr defaultRowHeight="15" x14ac:dyDescent="0.25"/>
  <cols>
    <col min="1" max="1" width="18.28515625" bestFit="1" customWidth="1"/>
    <col min="9" max="9" width="18.28515625" bestFit="1" customWidth="1"/>
    <col min="16" max="16" width="18.28515625" bestFit="1" customWidth="1"/>
  </cols>
  <sheetData>
    <row r="2" spans="1:19" x14ac:dyDescent="0.25">
      <c r="A2" t="s">
        <v>109</v>
      </c>
    </row>
    <row r="3" spans="1:19" x14ac:dyDescent="0.25">
      <c r="A3" t="s">
        <v>4</v>
      </c>
      <c r="B3" t="s">
        <v>110</v>
      </c>
      <c r="E3" t="s">
        <v>34</v>
      </c>
      <c r="F3" t="s">
        <v>110</v>
      </c>
    </row>
    <row r="4" spans="1:19" x14ac:dyDescent="0.25">
      <c r="A4" s="1" t="s">
        <v>11</v>
      </c>
      <c r="B4" s="2">
        <v>0</v>
      </c>
      <c r="C4" s="2">
        <v>1</v>
      </c>
      <c r="D4" s="2">
        <v>2</v>
      </c>
      <c r="E4" s="1" t="s">
        <v>11</v>
      </c>
      <c r="F4" s="2">
        <v>0</v>
      </c>
      <c r="G4" s="2">
        <v>1</v>
      </c>
      <c r="H4" s="2">
        <v>2</v>
      </c>
    </row>
    <row r="5" spans="1:19" x14ac:dyDescent="0.25">
      <c r="A5" s="1" t="s">
        <v>23</v>
      </c>
      <c r="B5" s="4">
        <v>5.03</v>
      </c>
      <c r="C5" s="4">
        <v>5.18</v>
      </c>
      <c r="D5" s="4">
        <v>14.71</v>
      </c>
      <c r="E5" s="1" t="s">
        <v>23</v>
      </c>
      <c r="F5" s="4">
        <v>18.05</v>
      </c>
      <c r="G5" s="4">
        <v>18.065000000000001</v>
      </c>
      <c r="H5" s="4">
        <v>50.451999999999998</v>
      </c>
    </row>
    <row r="6" spans="1:19" x14ac:dyDescent="0.25">
      <c r="A6" s="1" t="s">
        <v>19</v>
      </c>
      <c r="B6" s="4">
        <v>0.82</v>
      </c>
      <c r="C6" s="4">
        <v>2.4900000000000002</v>
      </c>
      <c r="D6" s="4">
        <v>3.92</v>
      </c>
      <c r="E6" s="1" t="s">
        <v>19</v>
      </c>
      <c r="F6" s="4">
        <v>2.66</v>
      </c>
      <c r="G6" s="4">
        <v>12.164</v>
      </c>
      <c r="H6" s="4">
        <v>18.849</v>
      </c>
    </row>
    <row r="7" spans="1:19" x14ac:dyDescent="0.25">
      <c r="A7" s="1" t="s">
        <v>17</v>
      </c>
      <c r="B7" s="4">
        <v>5</v>
      </c>
      <c r="C7" s="4">
        <v>8.9700000000000006</v>
      </c>
      <c r="D7" s="4">
        <v>13.32</v>
      </c>
      <c r="E7" s="1" t="s">
        <v>17</v>
      </c>
      <c r="F7" s="4">
        <v>18.035</v>
      </c>
      <c r="G7" s="4">
        <v>33.685000000000002</v>
      </c>
      <c r="H7" s="4">
        <v>48.9</v>
      </c>
    </row>
    <row r="9" spans="1:19" x14ac:dyDescent="0.25">
      <c r="A9" t="s">
        <v>111</v>
      </c>
    </row>
    <row r="10" spans="1:19" x14ac:dyDescent="0.25">
      <c r="A10" s="1" t="s">
        <v>11</v>
      </c>
      <c r="B10" s="1" t="s">
        <v>4</v>
      </c>
      <c r="C10" s="1" t="s">
        <v>34</v>
      </c>
      <c r="H10" s="1"/>
      <c r="I10" s="2"/>
      <c r="J10" s="2"/>
      <c r="K10" s="2"/>
      <c r="L10" s="1"/>
      <c r="M10" s="2"/>
      <c r="N10" s="2"/>
      <c r="O10" s="2"/>
    </row>
    <row r="11" spans="1:19" x14ac:dyDescent="0.25">
      <c r="A11" s="1" t="s">
        <v>100</v>
      </c>
      <c r="B11" s="4">
        <v>2.21</v>
      </c>
      <c r="C11" s="4">
        <v>2.2080000000000002</v>
      </c>
      <c r="H11" s="1"/>
      <c r="I11" s="4"/>
      <c r="J11" s="4"/>
      <c r="K11" s="4"/>
      <c r="L11" s="1"/>
      <c r="M11" s="4"/>
      <c r="N11" s="4"/>
      <c r="O11" s="4"/>
    </row>
    <row r="12" spans="1:19" x14ac:dyDescent="0.25">
      <c r="A12" s="1" t="s">
        <v>101</v>
      </c>
      <c r="B12" s="4">
        <v>0.79</v>
      </c>
      <c r="C12" s="4">
        <v>0.88500000000000001</v>
      </c>
      <c r="H12" s="1"/>
      <c r="I12" s="4"/>
      <c r="J12" s="4"/>
      <c r="K12" s="4"/>
      <c r="L12" s="1"/>
      <c r="M12" s="4"/>
      <c r="N12" s="4"/>
      <c r="O12" s="4"/>
    </row>
    <row r="13" spans="1:19" x14ac:dyDescent="0.25">
      <c r="A13" s="1" t="s">
        <v>102</v>
      </c>
      <c r="B13" s="4">
        <v>1.1399999999999999</v>
      </c>
      <c r="C13" s="4">
        <v>1.258</v>
      </c>
      <c r="H13" s="1"/>
      <c r="I13" s="4"/>
      <c r="J13" s="4"/>
      <c r="K13" s="4"/>
      <c r="L13" s="1"/>
      <c r="M13" s="4"/>
      <c r="N13" s="4"/>
      <c r="O13" s="4"/>
    </row>
    <row r="15" spans="1:19" x14ac:dyDescent="0.25">
      <c r="A15" t="s">
        <v>4</v>
      </c>
      <c r="I15" t="s">
        <v>34</v>
      </c>
      <c r="P15" t="s">
        <v>113</v>
      </c>
    </row>
    <row r="16" spans="1:19" x14ac:dyDescent="0.25">
      <c r="A16" s="1" t="s">
        <v>112</v>
      </c>
      <c r="B16" s="2">
        <v>0</v>
      </c>
      <c r="C16" s="2">
        <v>1</v>
      </c>
      <c r="D16" s="2">
        <v>2</v>
      </c>
      <c r="I16" s="1" t="s">
        <v>112</v>
      </c>
      <c r="J16" s="2">
        <v>0</v>
      </c>
      <c r="K16" s="2">
        <v>1</v>
      </c>
      <c r="L16" s="2">
        <v>2</v>
      </c>
      <c r="M16" s="2"/>
      <c r="N16" s="2"/>
      <c r="P16" s="1" t="s">
        <v>112</v>
      </c>
      <c r="Q16" s="2">
        <v>0</v>
      </c>
      <c r="R16" s="2">
        <v>1</v>
      </c>
      <c r="S16" s="2">
        <v>2</v>
      </c>
    </row>
    <row r="17" spans="1:19" x14ac:dyDescent="0.25">
      <c r="A17" s="1" t="s">
        <v>23</v>
      </c>
      <c r="B17" s="4">
        <f>B5</f>
        <v>5.03</v>
      </c>
      <c r="C17" s="4">
        <f t="shared" ref="C17:D17" si="0">C5</f>
        <v>5.18</v>
      </c>
      <c r="D17" s="4">
        <f t="shared" si="0"/>
        <v>14.71</v>
      </c>
      <c r="I17" s="1" t="s">
        <v>23</v>
      </c>
      <c r="J17" s="4">
        <f>F5</f>
        <v>18.05</v>
      </c>
      <c r="K17" s="4">
        <f t="shared" ref="K17:L17" si="1">G5</f>
        <v>18.065000000000001</v>
      </c>
      <c r="L17" s="4">
        <f t="shared" si="1"/>
        <v>50.451999999999998</v>
      </c>
      <c r="M17" s="4"/>
      <c r="N17" s="4"/>
      <c r="P17" s="1" t="s">
        <v>23</v>
      </c>
      <c r="Q17" s="3">
        <f>100*B17/J17</f>
        <v>27.86703601108033</v>
      </c>
      <c r="R17" s="3">
        <f t="shared" ref="R17:S17" si="2">100*C17/K17</f>
        <v>28.674231940215886</v>
      </c>
      <c r="S17" s="3">
        <f t="shared" si="2"/>
        <v>29.156425909775628</v>
      </c>
    </row>
    <row r="18" spans="1:19" x14ac:dyDescent="0.25">
      <c r="A18" s="1" t="s">
        <v>108</v>
      </c>
      <c r="B18" s="4">
        <f>B5</f>
        <v>5.03</v>
      </c>
      <c r="C18" s="4">
        <f>B5+B12</f>
        <v>5.82</v>
      </c>
      <c r="D18" s="4">
        <f>B5+B12+B13</f>
        <v>6.96</v>
      </c>
      <c r="I18" s="1" t="s">
        <v>108</v>
      </c>
      <c r="J18" s="4">
        <f>F5</f>
        <v>18.05</v>
      </c>
      <c r="K18" s="4">
        <f>F5+C12</f>
        <v>18.935000000000002</v>
      </c>
      <c r="L18" s="4">
        <f>F5+C12+C13</f>
        <v>20.193000000000001</v>
      </c>
      <c r="M18" s="4"/>
      <c r="N18" s="4"/>
      <c r="P18" s="1" t="s">
        <v>108</v>
      </c>
      <c r="Q18" s="3">
        <f t="shared" ref="Q18:Q19" si="3">100*B18/J18</f>
        <v>27.86703601108033</v>
      </c>
      <c r="R18" s="3">
        <f t="shared" ref="R18:R19" si="4">100*C18/K18</f>
        <v>30.736730921573802</v>
      </c>
      <c r="S18" s="3">
        <f t="shared" ref="S18:S19" si="5">100*D18/L18</f>
        <v>34.467389689496358</v>
      </c>
    </row>
    <row r="19" spans="1:19" x14ac:dyDescent="0.25">
      <c r="A19" s="1" t="s">
        <v>115</v>
      </c>
      <c r="B19" s="4">
        <f>B11</f>
        <v>2.21</v>
      </c>
      <c r="C19" s="4">
        <f>B11+B12</f>
        <v>3</v>
      </c>
      <c r="D19" s="4">
        <f>B11+B12+B13</f>
        <v>4.1399999999999997</v>
      </c>
      <c r="I19" s="1" t="s">
        <v>115</v>
      </c>
      <c r="J19" s="4">
        <f>C11</f>
        <v>2.2080000000000002</v>
      </c>
      <c r="K19" s="4">
        <f>C11+C12</f>
        <v>3.093</v>
      </c>
      <c r="L19" s="4">
        <f>C11+C12+C13</f>
        <v>4.351</v>
      </c>
      <c r="M19" s="4"/>
      <c r="N19" s="4"/>
      <c r="P19" s="1" t="s">
        <v>115</v>
      </c>
      <c r="Q19" s="3">
        <f t="shared" si="3"/>
        <v>100.09057971014492</v>
      </c>
      <c r="R19" s="3">
        <f t="shared" si="4"/>
        <v>96.993210475266736</v>
      </c>
      <c r="S19" s="3">
        <f t="shared" si="5"/>
        <v>95.150540105722811</v>
      </c>
    </row>
    <row r="35" spans="1:19" x14ac:dyDescent="0.25">
      <c r="A35" t="s">
        <v>4</v>
      </c>
      <c r="I35" t="s">
        <v>34</v>
      </c>
      <c r="P35" t="s">
        <v>113</v>
      </c>
    </row>
    <row r="36" spans="1:19" x14ac:dyDescent="0.25">
      <c r="A36" s="1" t="s">
        <v>112</v>
      </c>
      <c r="B36" s="2">
        <v>0</v>
      </c>
      <c r="C36" s="2">
        <v>1</v>
      </c>
      <c r="D36" s="2">
        <v>2</v>
      </c>
      <c r="I36" s="1" t="s">
        <v>112</v>
      </c>
      <c r="J36" s="2">
        <v>0</v>
      </c>
      <c r="K36" s="2">
        <v>1</v>
      </c>
      <c r="L36" s="2">
        <v>2</v>
      </c>
      <c r="P36" s="1" t="s">
        <v>112</v>
      </c>
      <c r="Q36" s="2">
        <v>0</v>
      </c>
      <c r="R36" s="2">
        <v>1</v>
      </c>
      <c r="S36" s="2">
        <v>2</v>
      </c>
    </row>
    <row r="37" spans="1:19" x14ac:dyDescent="0.25">
      <c r="A37" s="1" t="s">
        <v>19</v>
      </c>
      <c r="B37" s="4">
        <f>B6</f>
        <v>0.82</v>
      </c>
      <c r="C37" s="4">
        <f>C6</f>
        <v>2.4900000000000002</v>
      </c>
      <c r="D37" s="4">
        <f>D6</f>
        <v>3.92</v>
      </c>
      <c r="I37" s="1" t="s">
        <v>19</v>
      </c>
      <c r="J37" s="4">
        <f>F6</f>
        <v>2.66</v>
      </c>
      <c r="K37" s="4">
        <f t="shared" ref="K37:L37" si="6">G6</f>
        <v>12.164</v>
      </c>
      <c r="L37" s="4">
        <f t="shared" si="6"/>
        <v>18.849</v>
      </c>
      <c r="P37" s="1" t="s">
        <v>19</v>
      </c>
      <c r="Q37" s="3">
        <f>100*B37/J37</f>
        <v>30.82706766917293</v>
      </c>
      <c r="R37" s="3">
        <f t="shared" ref="R37:S37" si="7">100*C37/K37</f>
        <v>20.470240052614276</v>
      </c>
      <c r="S37" s="3">
        <f t="shared" si="7"/>
        <v>20.796859249827577</v>
      </c>
    </row>
    <row r="38" spans="1:19" x14ac:dyDescent="0.25">
      <c r="A38" s="1" t="s">
        <v>106</v>
      </c>
      <c r="B38" s="4">
        <f>B6</f>
        <v>0.82</v>
      </c>
      <c r="C38" s="4">
        <f>B6+B12</f>
        <v>1.6099999999999999</v>
      </c>
      <c r="D38" s="4">
        <f>B6+B12+B13</f>
        <v>2.75</v>
      </c>
      <c r="I38" s="1" t="s">
        <v>106</v>
      </c>
      <c r="J38" s="4">
        <f>F6</f>
        <v>2.66</v>
      </c>
      <c r="K38" s="4">
        <f>F6+C12</f>
        <v>3.5449999999999999</v>
      </c>
      <c r="L38" s="4">
        <f>F6+C12+C13</f>
        <v>4.8029999999999999</v>
      </c>
      <c r="P38" s="1" t="s">
        <v>106</v>
      </c>
      <c r="Q38" s="3">
        <f t="shared" ref="Q38:Q40" si="8">100*B38/J38</f>
        <v>30.82706766917293</v>
      </c>
      <c r="R38" s="3">
        <f t="shared" ref="R38:R40" si="9">100*C38/K38</f>
        <v>45.416078984485189</v>
      </c>
      <c r="S38" s="3">
        <f t="shared" ref="S38:S40" si="10">100*D38/L38</f>
        <v>57.255881740578808</v>
      </c>
    </row>
    <row r="39" spans="1:19" x14ac:dyDescent="0.25">
      <c r="A39" s="1" t="s">
        <v>17</v>
      </c>
      <c r="B39" s="4">
        <f>B7</f>
        <v>5</v>
      </c>
      <c r="C39" s="4">
        <f>C7</f>
        <v>8.9700000000000006</v>
      </c>
      <c r="D39" s="4">
        <f>D7</f>
        <v>13.32</v>
      </c>
      <c r="I39" s="1" t="s">
        <v>17</v>
      </c>
      <c r="J39" s="4">
        <f>F7</f>
        <v>18.035</v>
      </c>
      <c r="K39" s="4">
        <f t="shared" ref="K39:L39" si="11">G7</f>
        <v>33.685000000000002</v>
      </c>
      <c r="L39" s="4">
        <f t="shared" si="11"/>
        <v>48.9</v>
      </c>
      <c r="P39" s="1" t="s">
        <v>17</v>
      </c>
      <c r="Q39" s="3">
        <f t="shared" si="8"/>
        <v>27.72387025228722</v>
      </c>
      <c r="R39" s="3">
        <f t="shared" si="9"/>
        <v>26.629063381327001</v>
      </c>
      <c r="S39" s="3">
        <f t="shared" si="10"/>
        <v>27.239263803680981</v>
      </c>
    </row>
    <row r="40" spans="1:19" x14ac:dyDescent="0.25">
      <c r="A40" s="1" t="s">
        <v>107</v>
      </c>
      <c r="B40" s="4">
        <f>B7</f>
        <v>5</v>
      </c>
      <c r="C40" s="4">
        <f>B7+B12</f>
        <v>5.79</v>
      </c>
      <c r="D40" s="4">
        <f>B7+B12+B13</f>
        <v>6.93</v>
      </c>
      <c r="I40" s="1" t="s">
        <v>107</v>
      </c>
      <c r="J40" s="4">
        <f>F7</f>
        <v>18.035</v>
      </c>
      <c r="K40" s="4">
        <f>F7+C12</f>
        <v>18.920000000000002</v>
      </c>
      <c r="L40" s="4">
        <f>F7+C12+C13</f>
        <v>20.178000000000001</v>
      </c>
      <c r="P40" s="1" t="s">
        <v>107</v>
      </c>
      <c r="Q40" s="3">
        <f t="shared" si="8"/>
        <v>27.72387025228722</v>
      </c>
      <c r="R40" s="3">
        <f t="shared" si="9"/>
        <v>30.602536997885831</v>
      </c>
      <c r="S40" s="3">
        <f t="shared" si="10"/>
        <v>34.344335414808207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42_D</vt:lpstr>
      <vt:lpstr>42-43-44 Times</vt:lpstr>
      <vt:lpstr>Graphs</vt:lpstr>
      <vt:lpstr>DDL-45</vt:lpstr>
      <vt:lpstr>Graphs DML+DDL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Brend_000</dc:creator>
  <cp:lastModifiedBy>Brend_000</cp:lastModifiedBy>
  <dcterms:created xsi:type="dcterms:W3CDTF">2017-09-17T14:21:17Z</dcterms:created>
  <dcterms:modified xsi:type="dcterms:W3CDTF">2017-10-01T14:41:24Z</dcterms:modified>
</cp:coreProperties>
</file>